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ed942a58c24347eb" Type="http://schemas.microsoft.com/office/2007/relationships/ui/extensibility" Target="customUI/customUI14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\\172.48.1.65\Costing\Costing sheet\Costing\Costing 2018\PF\Web base R&amp;D\"/>
    </mc:Choice>
  </mc:AlternateContent>
  <bookViews>
    <workbookView xWindow="120" yWindow="660" windowWidth="9390" windowHeight="4020"/>
  </bookViews>
  <sheets>
    <sheet name="MASTER" sheetId="18" r:id="rId1"/>
    <sheet name="51" sheetId="8" r:id="rId2"/>
    <sheet name="52" sheetId="9" r:id="rId3"/>
    <sheet name="53" sheetId="10" r:id="rId4"/>
    <sheet name="54" sheetId="11" r:id="rId5"/>
    <sheet name="55" sheetId="12" r:id="rId6"/>
    <sheet name="56(1)" sheetId="13" r:id="rId7"/>
    <sheet name="56(2)" sheetId="14" r:id="rId8"/>
    <sheet name="56(3)" sheetId="15" r:id="rId9"/>
    <sheet name="57" sheetId="16" r:id="rId10"/>
    <sheet name="PFWH59038" sheetId="21" r:id="rId11"/>
    <sheet name="Sleeve box" sheetId="22" r:id="rId12"/>
    <sheet name="Inner box " sheetId="20" r:id="rId13"/>
    <sheet name="Sheet3" sheetId="19" r:id="rId14"/>
  </sheets>
  <externalReferences>
    <externalReference r:id="rId15"/>
  </externalReferences>
  <definedNames>
    <definedName name="_xlnm.Print_Area" localSheetId="1">'51'!$A$1:$R$53</definedName>
    <definedName name="_xlnm.Print_Area" localSheetId="2">'52'!$A$1:$R$53</definedName>
    <definedName name="_xlnm.Print_Area" localSheetId="3">'53'!$A$1:$R$53</definedName>
    <definedName name="_xlnm.Print_Area" localSheetId="4">'54'!$A$1:$R$53</definedName>
    <definedName name="_xlnm.Print_Area" localSheetId="5">'55'!$A$1:$R$53</definedName>
    <definedName name="_xlnm.Print_Area" localSheetId="6">'56(1)'!$A$1:$R$53</definedName>
    <definedName name="_xlnm.Print_Area" localSheetId="7">'56(2)'!$A$1:$R$53</definedName>
    <definedName name="_xlnm.Print_Area" localSheetId="8">'56(3)'!$A$1:$R$53</definedName>
    <definedName name="_xlnm.Print_Area" localSheetId="9">'57'!$A$1:$R$53</definedName>
    <definedName name="_xlnm.Print_Titles" localSheetId="1">'51'!$1:$1</definedName>
    <definedName name="_xlnm.Print_Titles" localSheetId="2">'52'!$1:$1</definedName>
    <definedName name="_xlnm.Print_Titles" localSheetId="3">'53'!$1:$1</definedName>
    <definedName name="_xlnm.Print_Titles" localSheetId="4">'54'!$1:$1</definedName>
    <definedName name="_xlnm.Print_Titles" localSheetId="5">'55'!$1:$1</definedName>
    <definedName name="_xlnm.Print_Titles" localSheetId="6">'56(1)'!$1:$1</definedName>
    <definedName name="_xlnm.Print_Titles" localSheetId="7">'56(2)'!$1:$1</definedName>
    <definedName name="_xlnm.Print_Titles" localSheetId="8">'56(3)'!$1:$1</definedName>
    <definedName name="_xlnm.Print_Titles" localSheetId="9">'57'!$1:$1</definedName>
  </definedNames>
  <calcPr calcId="162913" iterate="1"/>
</workbook>
</file>

<file path=xl/calcChain.xml><?xml version="1.0" encoding="utf-8"?>
<calcChain xmlns="http://schemas.openxmlformats.org/spreadsheetml/2006/main">
  <c r="L3" i="21" l="1"/>
  <c r="N53" i="18"/>
  <c r="N51" i="18"/>
  <c r="N50" i="18"/>
  <c r="A126" i="22"/>
  <c r="R50" i="18" l="1"/>
  <c r="H6" i="21" l="1"/>
  <c r="J6" i="21" s="1"/>
  <c r="K6" i="21" s="1"/>
  <c r="L6" i="21" s="1"/>
  <c r="B6" i="21"/>
  <c r="F6" i="21" s="1"/>
  <c r="D6" i="21" s="1"/>
  <c r="H3" i="21"/>
  <c r="J3" i="21" s="1"/>
  <c r="K3" i="21" s="1"/>
  <c r="F3" i="21"/>
  <c r="D3" i="21" s="1"/>
  <c r="B3" i="21"/>
  <c r="N45" i="18"/>
  <c r="O45" i="18"/>
  <c r="N46" i="18"/>
  <c r="O46" i="18"/>
  <c r="N47" i="18"/>
  <c r="O47" i="18"/>
  <c r="N48" i="18"/>
  <c r="R48" i="18" s="1"/>
  <c r="O48" i="18"/>
  <c r="N49" i="18"/>
  <c r="R49" i="18" s="1"/>
  <c r="O49" i="18"/>
  <c r="R52" i="18"/>
  <c r="R51" i="18"/>
  <c r="N52" i="18" l="1"/>
  <c r="N11" i="18"/>
  <c r="N32" i="18"/>
  <c r="O32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N26" i="18"/>
  <c r="O26" i="18"/>
  <c r="O27" i="18"/>
  <c r="O28" i="18"/>
  <c r="O29" i="18"/>
  <c r="O30" i="18"/>
  <c r="O31" i="18"/>
  <c r="N33" i="18"/>
  <c r="O33" i="18"/>
  <c r="N34" i="18"/>
  <c r="O34" i="18"/>
  <c r="N35" i="18"/>
  <c r="O35" i="18"/>
  <c r="O36" i="18"/>
  <c r="O37" i="18"/>
  <c r="O38" i="18"/>
  <c r="O39" i="18"/>
  <c r="O40" i="18"/>
  <c r="O41" i="18"/>
  <c r="O42" i="18"/>
  <c r="O43" i="18"/>
  <c r="O44" i="18"/>
  <c r="O11" i="18"/>
  <c r="M33" i="18" l="1"/>
  <c r="N16" i="9"/>
  <c r="E46" i="18"/>
  <c r="N42" i="18" l="1"/>
  <c r="N12" i="18" l="1"/>
  <c r="N21" i="18" l="1"/>
  <c r="N40" i="18"/>
  <c r="N13" i="18"/>
  <c r="N19" i="18"/>
  <c r="N27" i="18"/>
  <c r="N31" i="18"/>
  <c r="N24" i="18"/>
  <c r="N36" i="18"/>
  <c r="N39" i="18"/>
  <c r="N15" i="18"/>
  <c r="N20" i="18"/>
  <c r="N41" i="18"/>
  <c r="N25" i="18"/>
  <c r="N14" i="18"/>
  <c r="N29" i="18"/>
  <c r="N30" i="18"/>
  <c r="N22" i="18"/>
  <c r="N44" i="18"/>
  <c r="N17" i="18" l="1"/>
  <c r="N28" i="18"/>
  <c r="N16" i="18"/>
  <c r="N37" i="18"/>
  <c r="N18" i="18"/>
  <c r="N43" i="18"/>
  <c r="N23" i="18"/>
  <c r="N38" i="18"/>
  <c r="M46" i="18" l="1"/>
  <c r="L46" i="18"/>
  <c r="L33" i="18"/>
  <c r="K46" i="18"/>
  <c r="K33" i="18"/>
  <c r="J46" i="18"/>
  <c r="J33" i="18"/>
  <c r="I46" i="18"/>
  <c r="H46" i="18"/>
  <c r="G46" i="18"/>
  <c r="F46" i="18"/>
  <c r="I33" i="18"/>
  <c r="H33" i="18"/>
  <c r="G33" i="18"/>
  <c r="F33" i="18"/>
  <c r="M47" i="18" l="1"/>
  <c r="F47" i="18"/>
  <c r="J47" i="18"/>
  <c r="L47" i="18"/>
  <c r="K47" i="18"/>
  <c r="E33" i="18"/>
  <c r="E47" i="18" s="1"/>
  <c r="G47" i="18"/>
  <c r="H47" i="18"/>
  <c r="I47" i="18"/>
  <c r="D21" i="16"/>
  <c r="D13" i="16"/>
  <c r="D14" i="16"/>
  <c r="D15" i="16"/>
  <c r="D16" i="16"/>
  <c r="D17" i="16"/>
  <c r="D18" i="16"/>
  <c r="D12" i="16"/>
  <c r="B21" i="16"/>
  <c r="B20" i="16"/>
  <c r="B18" i="16"/>
  <c r="B13" i="16"/>
  <c r="B14" i="16"/>
  <c r="B15" i="16"/>
  <c r="B16" i="16"/>
  <c r="B17" i="16"/>
  <c r="B12" i="16"/>
  <c r="D32" i="16"/>
  <c r="D33" i="16"/>
  <c r="D34" i="16"/>
  <c r="D35" i="16"/>
  <c r="D36" i="16"/>
  <c r="D31" i="16"/>
  <c r="B32" i="16"/>
  <c r="B33" i="16"/>
  <c r="B34" i="16"/>
  <c r="B35" i="16"/>
  <c r="B36" i="16"/>
  <c r="B37" i="16"/>
  <c r="B31" i="16"/>
  <c r="B11" i="16"/>
  <c r="N47" i="16"/>
  <c r="E14" i="16" s="1"/>
  <c r="O27" i="16"/>
  <c r="P26" i="16" s="1"/>
  <c r="P27" i="16" s="1"/>
  <c r="O15" i="16"/>
  <c r="I39" i="16"/>
  <c r="H39" i="16"/>
  <c r="G39" i="16"/>
  <c r="F39" i="16"/>
  <c r="I28" i="16"/>
  <c r="H28" i="16"/>
  <c r="G28" i="16"/>
  <c r="F28" i="16"/>
  <c r="D11" i="16"/>
  <c r="P23" i="15"/>
  <c r="O24" i="15"/>
  <c r="P24" i="15"/>
  <c r="O16" i="15"/>
  <c r="O20" i="15" s="1"/>
  <c r="P13" i="15"/>
  <c r="I28" i="15"/>
  <c r="I29" i="15" s="1"/>
  <c r="H28" i="15"/>
  <c r="G28" i="15"/>
  <c r="G29" i="15" s="1"/>
  <c r="F28" i="15"/>
  <c r="B22" i="15"/>
  <c r="D21" i="15"/>
  <c r="B21" i="15"/>
  <c r="D20" i="15"/>
  <c r="B20" i="15"/>
  <c r="I17" i="15"/>
  <c r="H17" i="15"/>
  <c r="G17" i="15"/>
  <c r="F17" i="15"/>
  <c r="D15" i="15"/>
  <c r="D13" i="15"/>
  <c r="B13" i="15"/>
  <c r="D12" i="15"/>
  <c r="B12" i="15"/>
  <c r="D11" i="15"/>
  <c r="B11" i="15"/>
  <c r="O24" i="14"/>
  <c r="P23" i="14" s="1"/>
  <c r="P24" i="14" s="1"/>
  <c r="O16" i="14"/>
  <c r="P14" i="14"/>
  <c r="I28" i="14"/>
  <c r="I29" i="14" s="1"/>
  <c r="H28" i="14"/>
  <c r="G28" i="14"/>
  <c r="G29" i="14" s="1"/>
  <c r="F28" i="14"/>
  <c r="F29" i="14" s="1"/>
  <c r="B22" i="14"/>
  <c r="D21" i="14"/>
  <c r="B21" i="14"/>
  <c r="D20" i="14"/>
  <c r="B20" i="14"/>
  <c r="I17" i="14"/>
  <c r="H17" i="14"/>
  <c r="G17" i="14"/>
  <c r="F17" i="14"/>
  <c r="D15" i="14"/>
  <c r="D13" i="14"/>
  <c r="B13" i="14"/>
  <c r="D12" i="14"/>
  <c r="B12" i="14"/>
  <c r="D11" i="14"/>
  <c r="B11" i="14"/>
  <c r="D15" i="13"/>
  <c r="D21" i="13"/>
  <c r="B21" i="13"/>
  <c r="B22" i="13"/>
  <c r="D12" i="13"/>
  <c r="D13" i="13"/>
  <c r="D11" i="13"/>
  <c r="H29" i="14" l="1"/>
  <c r="H29" i="15"/>
  <c r="P14" i="15"/>
  <c r="F29" i="15"/>
  <c r="H40" i="16"/>
  <c r="F40" i="16"/>
  <c r="I40" i="16"/>
  <c r="G40" i="16"/>
  <c r="O23" i="16"/>
  <c r="O24" i="16" s="1"/>
  <c r="O28" i="16" s="1"/>
  <c r="N26" i="16" s="1"/>
  <c r="E21" i="16" s="1"/>
  <c r="P14" i="16"/>
  <c r="P13" i="16"/>
  <c r="P16" i="15"/>
  <c r="O21" i="15"/>
  <c r="P15" i="15"/>
  <c r="O20" i="14"/>
  <c r="P13" i="14"/>
  <c r="P15" i="14"/>
  <c r="O24" i="13"/>
  <c r="O16" i="13"/>
  <c r="O20" i="13" s="1"/>
  <c r="P15" i="13"/>
  <c r="P13" i="13"/>
  <c r="I28" i="13"/>
  <c r="H28" i="13"/>
  <c r="G28" i="13"/>
  <c r="G29" i="13" s="1"/>
  <c r="F28" i="13"/>
  <c r="F29" i="13" s="1"/>
  <c r="D20" i="13"/>
  <c r="B20" i="13"/>
  <c r="I17" i="13"/>
  <c r="H17" i="13"/>
  <c r="H29" i="13" s="1"/>
  <c r="G17" i="13"/>
  <c r="F17" i="13"/>
  <c r="B13" i="13"/>
  <c r="B12" i="13"/>
  <c r="B11" i="13"/>
  <c r="D20" i="12"/>
  <c r="B21" i="12"/>
  <c r="B20" i="12"/>
  <c r="D12" i="12"/>
  <c r="D13" i="12"/>
  <c r="D11" i="12"/>
  <c r="B12" i="12"/>
  <c r="B13" i="12"/>
  <c r="B11" i="12"/>
  <c r="O16" i="12"/>
  <c r="P14" i="12" s="1"/>
  <c r="P15" i="12"/>
  <c r="I28" i="12"/>
  <c r="H28" i="12"/>
  <c r="G28" i="12"/>
  <c r="G29" i="12" s="1"/>
  <c r="F28" i="12"/>
  <c r="I17" i="12"/>
  <c r="H17" i="12"/>
  <c r="G17" i="12"/>
  <c r="F17" i="12"/>
  <c r="D21" i="11"/>
  <c r="D22" i="11"/>
  <c r="D23" i="11"/>
  <c r="D24" i="11"/>
  <c r="D25" i="11"/>
  <c r="D20" i="11"/>
  <c r="B21" i="11"/>
  <c r="B22" i="11"/>
  <c r="B23" i="11"/>
  <c r="B24" i="11"/>
  <c r="B25" i="11"/>
  <c r="B26" i="11"/>
  <c r="B20" i="11"/>
  <c r="O14" i="11"/>
  <c r="I34" i="11"/>
  <c r="H34" i="11"/>
  <c r="G34" i="11"/>
  <c r="F34" i="11"/>
  <c r="I17" i="11"/>
  <c r="H17" i="11"/>
  <c r="H35" i="11" s="1"/>
  <c r="G17" i="11"/>
  <c r="F17" i="11"/>
  <c r="D11" i="11"/>
  <c r="B11" i="11"/>
  <c r="D23" i="10"/>
  <c r="D24" i="10"/>
  <c r="D25" i="10"/>
  <c r="D26" i="10"/>
  <c r="D22" i="10"/>
  <c r="B23" i="10"/>
  <c r="B24" i="10"/>
  <c r="B25" i="10"/>
  <c r="B26" i="10"/>
  <c r="B27" i="10"/>
  <c r="B22" i="10"/>
  <c r="D14" i="10"/>
  <c r="D11" i="10"/>
  <c r="B14" i="10"/>
  <c r="B11" i="10"/>
  <c r="O25" i="10"/>
  <c r="P24" i="10" s="1"/>
  <c r="P25" i="10" s="1"/>
  <c r="O14" i="10"/>
  <c r="I31" i="10"/>
  <c r="H31" i="10"/>
  <c r="G31" i="10"/>
  <c r="G32" i="10" s="1"/>
  <c r="F31" i="10"/>
  <c r="I19" i="10"/>
  <c r="H19" i="10"/>
  <c r="G19" i="10"/>
  <c r="F19" i="10"/>
  <c r="D23" i="9"/>
  <c r="D22" i="9"/>
  <c r="B23" i="9"/>
  <c r="B24" i="9"/>
  <c r="B22" i="9"/>
  <c r="D14" i="9"/>
  <c r="D12" i="9"/>
  <c r="O24" i="9"/>
  <c r="P23" i="9" s="1"/>
  <c r="O16" i="9"/>
  <c r="P13" i="9" s="1"/>
  <c r="I31" i="9"/>
  <c r="H31" i="9"/>
  <c r="G31" i="9"/>
  <c r="F31" i="9"/>
  <c r="I19" i="9"/>
  <c r="H19" i="9"/>
  <c r="G19" i="9"/>
  <c r="F19" i="9"/>
  <c r="D23" i="8"/>
  <c r="D24" i="8"/>
  <c r="D25" i="8"/>
  <c r="D26" i="8"/>
  <c r="D27" i="8"/>
  <c r="D22" i="8"/>
  <c r="D14" i="8"/>
  <c r="D13" i="8"/>
  <c r="I35" i="11" l="1"/>
  <c r="F35" i="11"/>
  <c r="O21" i="10"/>
  <c r="O22" i="10" s="1"/>
  <c r="O26" i="10" s="1"/>
  <c r="N24" i="10" s="1"/>
  <c r="E14" i="10" s="1"/>
  <c r="G35" i="11"/>
  <c r="I29" i="13"/>
  <c r="P23" i="16"/>
  <c r="P15" i="16"/>
  <c r="N23" i="16"/>
  <c r="N22" i="16"/>
  <c r="N18" i="16"/>
  <c r="E32" i="16" s="1"/>
  <c r="N19" i="16"/>
  <c r="E33" i="16" s="1"/>
  <c r="N13" i="16"/>
  <c r="E11" i="16" s="1"/>
  <c r="N20" i="16"/>
  <c r="E34" i="16" s="1"/>
  <c r="N14" i="16"/>
  <c r="N21" i="16"/>
  <c r="N17" i="16"/>
  <c r="P19" i="16"/>
  <c r="P20" i="16"/>
  <c r="P21" i="16"/>
  <c r="P17" i="16"/>
  <c r="P22" i="16"/>
  <c r="P18" i="16"/>
  <c r="P18" i="15"/>
  <c r="P19" i="15"/>
  <c r="P20" i="15"/>
  <c r="O25" i="15"/>
  <c r="N23" i="15" s="1"/>
  <c r="P16" i="14"/>
  <c r="O21" i="14"/>
  <c r="O21" i="13"/>
  <c r="P14" i="13"/>
  <c r="P16" i="13" s="1"/>
  <c r="I29" i="12"/>
  <c r="P16" i="12"/>
  <c r="F29" i="12"/>
  <c r="P13" i="12"/>
  <c r="H29" i="12"/>
  <c r="O19" i="12"/>
  <c r="H32" i="10"/>
  <c r="I32" i="10"/>
  <c r="F32" i="10"/>
  <c r="G32" i="9"/>
  <c r="I32" i="9"/>
  <c r="P13" i="11"/>
  <c r="P14" i="11" s="1"/>
  <c r="O22" i="11"/>
  <c r="P13" i="10"/>
  <c r="P14" i="10" s="1"/>
  <c r="F32" i="9"/>
  <c r="H32" i="9"/>
  <c r="P15" i="9"/>
  <c r="P14" i="9"/>
  <c r="O20" i="9"/>
  <c r="N48" i="16" l="1"/>
  <c r="E15" i="16" s="1"/>
  <c r="E31" i="16"/>
  <c r="Q23" i="16"/>
  <c r="E37" i="16"/>
  <c r="Q23" i="15"/>
  <c r="Q24" i="15" s="1"/>
  <c r="N24" i="15"/>
  <c r="Q21" i="16"/>
  <c r="E35" i="16"/>
  <c r="Q22" i="16"/>
  <c r="E36" i="16"/>
  <c r="Q19" i="16"/>
  <c r="N50" i="16"/>
  <c r="E17" i="16" s="1"/>
  <c r="Q14" i="16"/>
  <c r="N45" i="16"/>
  <c r="E12" i="16" s="1"/>
  <c r="Q18" i="16"/>
  <c r="N49" i="16"/>
  <c r="E16" i="16" s="1"/>
  <c r="Q20" i="16"/>
  <c r="N51" i="16"/>
  <c r="E18" i="16" s="1"/>
  <c r="P24" i="16"/>
  <c r="N24" i="16"/>
  <c r="Q17" i="16"/>
  <c r="N15" i="16"/>
  <c r="N46" i="16" s="1"/>
  <c r="E13" i="16" s="1"/>
  <c r="Q13" i="16"/>
  <c r="N14" i="15"/>
  <c r="Q14" i="15" s="1"/>
  <c r="N15" i="15"/>
  <c r="Q15" i="15" s="1"/>
  <c r="N18" i="15"/>
  <c r="N19" i="15"/>
  <c r="Q19" i="15" s="1"/>
  <c r="N13" i="15"/>
  <c r="N20" i="15"/>
  <c r="P21" i="15"/>
  <c r="E15" i="15"/>
  <c r="E12" i="15"/>
  <c r="E20" i="15"/>
  <c r="E11" i="15"/>
  <c r="P18" i="14"/>
  <c r="P19" i="14"/>
  <c r="O25" i="14"/>
  <c r="N23" i="14" s="1"/>
  <c r="P20" i="14"/>
  <c r="E15" i="14"/>
  <c r="P18" i="13"/>
  <c r="P19" i="13"/>
  <c r="O25" i="13"/>
  <c r="P20" i="13"/>
  <c r="O20" i="12"/>
  <c r="P19" i="12" s="1"/>
  <c r="O23" i="11"/>
  <c r="N17" i="10"/>
  <c r="N19" i="10"/>
  <c r="N13" i="10"/>
  <c r="E11" i="10" s="1"/>
  <c r="N18" i="10"/>
  <c r="N20" i="10"/>
  <c r="N16" i="10"/>
  <c r="E22" i="10" s="1"/>
  <c r="N21" i="10"/>
  <c r="P18" i="10"/>
  <c r="P16" i="10"/>
  <c r="P17" i="10"/>
  <c r="P19" i="10"/>
  <c r="P20" i="10"/>
  <c r="P21" i="10"/>
  <c r="P16" i="9"/>
  <c r="O21" i="9"/>
  <c r="N24" i="14" l="1"/>
  <c r="Q23" i="14"/>
  <c r="Q24" i="14" s="1"/>
  <c r="E21" i="15"/>
  <c r="P23" i="13"/>
  <c r="P24" i="13" s="1"/>
  <c r="N23" i="13"/>
  <c r="Q24" i="16"/>
  <c r="Q15" i="16"/>
  <c r="E39" i="16"/>
  <c r="E28" i="16"/>
  <c r="N21" i="15"/>
  <c r="Q18" i="15"/>
  <c r="Q20" i="15"/>
  <c r="E22" i="15"/>
  <c r="E28" i="15" s="1"/>
  <c r="E29" i="15" s="1"/>
  <c r="E13" i="15"/>
  <c r="E17" i="15" s="1"/>
  <c r="Q13" i="15"/>
  <c r="Q16" i="15" s="1"/>
  <c r="N16" i="15"/>
  <c r="N14" i="14"/>
  <c r="N15" i="14"/>
  <c r="N18" i="14"/>
  <c r="N19" i="14"/>
  <c r="N13" i="14"/>
  <c r="N20" i="14"/>
  <c r="P21" i="14"/>
  <c r="N15" i="13"/>
  <c r="Q15" i="13" s="1"/>
  <c r="N18" i="13"/>
  <c r="N19" i="13"/>
  <c r="N13" i="13"/>
  <c r="N14" i="13"/>
  <c r="Q14" i="13" s="1"/>
  <c r="N20" i="13"/>
  <c r="P21" i="13"/>
  <c r="P18" i="12"/>
  <c r="P20" i="12" s="1"/>
  <c r="O21" i="12"/>
  <c r="Q17" i="10"/>
  <c r="E23" i="10"/>
  <c r="Q21" i="10"/>
  <c r="E27" i="10"/>
  <c r="Q19" i="10"/>
  <c r="E25" i="10"/>
  <c r="Q20" i="10"/>
  <c r="E26" i="10"/>
  <c r="Q18" i="10"/>
  <c r="E24" i="10"/>
  <c r="P21" i="11"/>
  <c r="P17" i="11"/>
  <c r="P18" i="11"/>
  <c r="P19" i="11"/>
  <c r="P20" i="11"/>
  <c r="P16" i="11"/>
  <c r="O24" i="11"/>
  <c r="P22" i="11"/>
  <c r="Q13" i="10"/>
  <c r="Q14" i="10" s="1"/>
  <c r="N14" i="10"/>
  <c r="N22" i="10"/>
  <c r="Q16" i="10"/>
  <c r="P22" i="10"/>
  <c r="P19" i="9"/>
  <c r="P18" i="9"/>
  <c r="O25" i="9"/>
  <c r="N23" i="9" s="1"/>
  <c r="P20" i="9"/>
  <c r="Q19" i="13" l="1"/>
  <c r="E21" i="13"/>
  <c r="Q20" i="13"/>
  <c r="E22" i="13"/>
  <c r="E15" i="13"/>
  <c r="N24" i="13"/>
  <c r="Q23" i="13"/>
  <c r="Q24" i="13" s="1"/>
  <c r="E40" i="16"/>
  <c r="N27" i="16"/>
  <c r="N28" i="16" s="1"/>
  <c r="Q26" i="16"/>
  <c r="Q27" i="16" s="1"/>
  <c r="Q21" i="15"/>
  <c r="N25" i="15"/>
  <c r="Q19" i="14"/>
  <c r="E21" i="14"/>
  <c r="N21" i="14"/>
  <c r="Q18" i="14"/>
  <c r="Q21" i="14" s="1"/>
  <c r="E20" i="14"/>
  <c r="Q20" i="14"/>
  <c r="E22" i="14"/>
  <c r="Q15" i="14"/>
  <c r="E13" i="14"/>
  <c r="Q13" i="14"/>
  <c r="N16" i="14"/>
  <c r="N25" i="14" s="1"/>
  <c r="E11" i="14"/>
  <c r="E17" i="14" s="1"/>
  <c r="Q14" i="14"/>
  <c r="E12" i="14"/>
  <c r="Q13" i="13"/>
  <c r="Q16" i="13" s="1"/>
  <c r="N16" i="13"/>
  <c r="N21" i="13"/>
  <c r="Q18" i="13"/>
  <c r="Q21" i="13" s="1"/>
  <c r="N18" i="12"/>
  <c r="E20" i="12" s="1"/>
  <c r="N15" i="12"/>
  <c r="N13" i="12"/>
  <c r="E11" i="12" s="1"/>
  <c r="N14" i="12"/>
  <c r="N19" i="12"/>
  <c r="Q22" i="10"/>
  <c r="N20" i="11"/>
  <c r="N16" i="11"/>
  <c r="E20" i="11" s="1"/>
  <c r="N21" i="11"/>
  <c r="N17" i="11"/>
  <c r="N18" i="11"/>
  <c r="N19" i="11"/>
  <c r="N13" i="11"/>
  <c r="E11" i="11" s="1"/>
  <c r="N22" i="11"/>
  <c r="P23" i="11"/>
  <c r="E19" i="10"/>
  <c r="E14" i="9"/>
  <c r="Q23" i="9"/>
  <c r="Q24" i="9" s="1"/>
  <c r="N24" i="9"/>
  <c r="N18" i="9"/>
  <c r="E22" i="9" s="1"/>
  <c r="N14" i="9"/>
  <c r="Q14" i="9" s="1"/>
  <c r="N19" i="9"/>
  <c r="N13" i="9"/>
  <c r="E11" i="9" s="1"/>
  <c r="N15" i="9"/>
  <c r="N20" i="9"/>
  <c r="P21" i="9"/>
  <c r="Q22" i="11" l="1"/>
  <c r="E26" i="11"/>
  <c r="Q19" i="11"/>
  <c r="E23" i="11"/>
  <c r="E34" i="11" s="1"/>
  <c r="Q17" i="11"/>
  <c r="E21" i="11"/>
  <c r="Q21" i="11"/>
  <c r="E25" i="11"/>
  <c r="Q18" i="11"/>
  <c r="E22" i="11"/>
  <c r="Q20" i="11"/>
  <c r="E24" i="11"/>
  <c r="Q16" i="14"/>
  <c r="E28" i="14"/>
  <c r="E29" i="14" s="1"/>
  <c r="N25" i="13"/>
  <c r="E11" i="13"/>
  <c r="E13" i="13"/>
  <c r="E20" i="13"/>
  <c r="E12" i="13"/>
  <c r="Q14" i="12"/>
  <c r="E12" i="12"/>
  <c r="Q15" i="12"/>
  <c r="E13" i="12"/>
  <c r="E17" i="12" s="1"/>
  <c r="Q19" i="12"/>
  <c r="E21" i="12"/>
  <c r="N16" i="12"/>
  <c r="Q13" i="12"/>
  <c r="N20" i="12"/>
  <c r="Q18" i="12"/>
  <c r="N14" i="11"/>
  <c r="Q13" i="11"/>
  <c r="Q14" i="11" s="1"/>
  <c r="E17" i="11"/>
  <c r="N23" i="11"/>
  <c r="Q16" i="11"/>
  <c r="Q23" i="11" s="1"/>
  <c r="N25" i="10"/>
  <c r="N26" i="10" s="1"/>
  <c r="Q24" i="10"/>
  <c r="Q25" i="10" s="1"/>
  <c r="E31" i="10"/>
  <c r="E32" i="10" s="1"/>
  <c r="Q15" i="9"/>
  <c r="E12" i="9"/>
  <c r="Q19" i="9"/>
  <c r="E23" i="9"/>
  <c r="Q20" i="9"/>
  <c r="E24" i="9"/>
  <c r="Q13" i="9"/>
  <c r="N21" i="9"/>
  <c r="Q18" i="9"/>
  <c r="Q16" i="12" l="1"/>
  <c r="Q20" i="12"/>
  <c r="E28" i="13"/>
  <c r="E17" i="13"/>
  <c r="N21" i="12"/>
  <c r="E28" i="12"/>
  <c r="E29" i="12" s="1"/>
  <c r="N24" i="11"/>
  <c r="Q16" i="9"/>
  <c r="E35" i="11"/>
  <c r="Q21" i="9"/>
  <c r="N25" i="9"/>
  <c r="E31" i="9"/>
  <c r="E19" i="9"/>
  <c r="P24" i="9" s="1"/>
  <c r="E29" i="13" l="1"/>
  <c r="E32" i="9"/>
  <c r="O27" i="8" l="1"/>
  <c r="O14" i="8"/>
  <c r="P13" i="8" s="1"/>
  <c r="P14" i="8" s="1"/>
  <c r="O22" i="8" l="1"/>
  <c r="P26" i="8"/>
  <c r="P25" i="8"/>
  <c r="O23" i="8"/>
  <c r="O28" i="8" s="1"/>
  <c r="P27" i="8" l="1"/>
  <c r="N26" i="8"/>
  <c r="N25" i="8"/>
  <c r="N16" i="8"/>
  <c r="E22" i="8" s="1"/>
  <c r="N18" i="8"/>
  <c r="N19" i="8"/>
  <c r="N13" i="8"/>
  <c r="E11" i="8" s="1"/>
  <c r="N20" i="8"/>
  <c r="N21" i="8"/>
  <c r="N17" i="8"/>
  <c r="N22" i="8"/>
  <c r="P22" i="8"/>
  <c r="P19" i="8"/>
  <c r="P20" i="8"/>
  <c r="P16" i="8"/>
  <c r="P21" i="8"/>
  <c r="P17" i="8"/>
  <c r="P18" i="8"/>
  <c r="Q17" i="8" l="1"/>
  <c r="E23" i="8"/>
  <c r="Q19" i="8"/>
  <c r="E25" i="8"/>
  <c r="E14" i="8"/>
  <c r="Q26" i="8"/>
  <c r="Q21" i="8"/>
  <c r="E27" i="8"/>
  <c r="Q18" i="8"/>
  <c r="E24" i="8"/>
  <c r="Q20" i="8"/>
  <c r="E26" i="8"/>
  <c r="Q22" i="8"/>
  <c r="E28" i="8"/>
  <c r="E13" i="8"/>
  <c r="N27" i="8"/>
  <c r="Q25" i="8"/>
  <c r="P23" i="8"/>
  <c r="N14" i="8"/>
  <c r="Q13" i="8"/>
  <c r="Q14" i="8" s="1"/>
  <c r="N23" i="8"/>
  <c r="Q16" i="8"/>
  <c r="Q27" i="8" l="1"/>
  <c r="Q23" i="8"/>
  <c r="N28" i="8"/>
  <c r="E33" i="8" l="1"/>
  <c r="E19" i="8"/>
  <c r="E34" i="8" l="1"/>
  <c r="H19" i="8" l="1"/>
  <c r="F19" i="8" l="1"/>
  <c r="G19" i="8"/>
  <c r="G33" i="8" s="1"/>
  <c r="G34" i="8" s="1"/>
  <c r="H33" i="8"/>
  <c r="H34" i="8" s="1"/>
  <c r="I19" i="8"/>
  <c r="I33" i="8" s="1"/>
  <c r="I34" i="8" s="1"/>
  <c r="F33" i="8"/>
  <c r="F34" i="8" l="1"/>
</calcChain>
</file>

<file path=xl/sharedStrings.xml><?xml version="1.0" encoding="utf-8"?>
<sst xmlns="http://schemas.openxmlformats.org/spreadsheetml/2006/main" count="1218" uniqueCount="273">
  <si>
    <t>Confidential</t>
  </si>
  <si>
    <t xml:space="preserve">ATTN </t>
  </si>
  <si>
    <t>From</t>
  </si>
  <si>
    <t>:</t>
  </si>
  <si>
    <t>Date</t>
  </si>
  <si>
    <t>Customer</t>
  </si>
  <si>
    <t>Can Size</t>
  </si>
  <si>
    <t>Marketing</t>
  </si>
  <si>
    <t>Reference</t>
  </si>
  <si>
    <t>Code</t>
  </si>
  <si>
    <t>1</t>
  </si>
  <si>
    <t>2</t>
  </si>
  <si>
    <t>Refer to</t>
  </si>
  <si>
    <t>MEMO Costing</t>
  </si>
  <si>
    <t>Mat</t>
  </si>
  <si>
    <t>No</t>
  </si>
  <si>
    <t>Solid Portion</t>
  </si>
  <si>
    <t xml:space="preserve">Remark: </t>
  </si>
  <si>
    <t xml:space="preserve">: </t>
  </si>
  <si>
    <t>Total</t>
  </si>
  <si>
    <t>Solution</t>
  </si>
  <si>
    <t>F/W</t>
  </si>
  <si>
    <t>K. Pimprapa</t>
  </si>
  <si>
    <t>Water</t>
  </si>
  <si>
    <t>Chalearmsee</t>
  </si>
  <si>
    <t>Cassava starch</t>
  </si>
  <si>
    <t>Guar gum</t>
  </si>
  <si>
    <t xml:space="preserve">Precooked Turkey MDM </t>
  </si>
  <si>
    <t>14M110000004</t>
  </si>
  <si>
    <t>3</t>
  </si>
  <si>
    <t>4</t>
  </si>
  <si>
    <t>5</t>
  </si>
  <si>
    <t>(gm./can)</t>
  </si>
  <si>
    <t xml:space="preserve">       </t>
  </si>
  <si>
    <t>บริษัท สงขลาแคนนิ่ง จำกัด (มหาชน)</t>
  </si>
  <si>
    <t>เลขอ้างอิง :</t>
  </si>
  <si>
    <t>วันที่ทดลอง :</t>
  </si>
  <si>
    <t>ลูกค้า : Minime/ Russia</t>
  </si>
  <si>
    <t>ผู้ขอ : _____K.Phongdet/CH</t>
  </si>
  <si>
    <t>ข้อมูลเบื้องต้น :</t>
  </si>
  <si>
    <t>ชื่อผลิตภัณฑ์ / หัวเรื่อง : Salmon topping spinach and carrot in soup - 50 g</t>
  </si>
  <si>
    <t>สถานที่ทดลอง : ___R&amp;D lab_</t>
  </si>
  <si>
    <t>จำนวน : ____ทำ 10 ถุง</t>
  </si>
  <si>
    <t>เวลาฆ่าเชื้อ : ______________________________</t>
  </si>
  <si>
    <t xml:space="preserve">อื่นๆ : </t>
  </si>
  <si>
    <t>Net weight: Label: 50g. Production: 53g.</t>
  </si>
  <si>
    <t xml:space="preserve">ขั้นตอน / สูตรการทดลอง </t>
  </si>
  <si>
    <t>Cat Food</t>
  </si>
  <si>
    <t xml:space="preserve"> </t>
  </si>
  <si>
    <t>1. Meat</t>
  </si>
  <si>
    <t>ส่วนผสม</t>
  </si>
  <si>
    <t>Material Code SAP</t>
  </si>
  <si>
    <t>g./can</t>
  </si>
  <si>
    <t>%/can</t>
  </si>
  <si>
    <t>%/portion</t>
  </si>
  <si>
    <t>Batch(g)</t>
  </si>
  <si>
    <t>Flaked Pink Salmon 0.5-1.0 cm</t>
  </si>
  <si>
    <t>เนื้อปลาแซลมอนเฟลกยาว 0.5-1.0 cm.</t>
  </si>
  <si>
    <t>2XP10PSM0001</t>
  </si>
  <si>
    <t>2. Solution</t>
  </si>
  <si>
    <t>Guargum</t>
  </si>
  <si>
    <t>Salt</t>
  </si>
  <si>
    <t>Fish broth</t>
  </si>
  <si>
    <t>2XA20E000001</t>
  </si>
  <si>
    <t>Xanthan gum</t>
  </si>
  <si>
    <t>แซนแทนกัม</t>
  </si>
  <si>
    <t>กะทิสด</t>
  </si>
  <si>
    <t>น้ำ</t>
  </si>
  <si>
    <t>3. Topping</t>
  </si>
  <si>
    <t xml:space="preserve">Minced carrot 0.8 cm </t>
  </si>
  <si>
    <t xml:space="preserve">แครอทเต๋าบด 0.8 cm. </t>
  </si>
  <si>
    <t>14L300000135</t>
  </si>
  <si>
    <t>Flake Spinach</t>
  </si>
  <si>
    <t>N/W</t>
  </si>
  <si>
    <t>-</t>
  </si>
  <si>
    <t>* ปลายข้าวสารหักให้แช่ในน้ำที่อุณหภูมิ 50-55 oC เป็นเวลา 5 นาทีก่อนนำไปใช้</t>
  </si>
  <si>
    <t>การดำเนินการอื่นๆ</t>
  </si>
  <si>
    <t xml:space="preserve">    ความหนืดเกรวี่ : _________________________</t>
  </si>
  <si>
    <t xml:space="preserve">     Incubate(ระบุสภาวะ,เวลา) : _______________________________________</t>
  </si>
  <si>
    <t xml:space="preserve">    ส่ง Check (แล็ปใน / แล็ปนอก) โปรดระบุค่าที่ต้องเช็ค : ___________________</t>
  </si>
  <si>
    <t xml:space="preserve">    อื่นๆ โปรดระบุ  ________________</t>
  </si>
  <si>
    <t xml:space="preserve">    ส่งตัวอย่างให้ K._________________________ จำนวน _________________________ ทาง ____________________</t>
  </si>
  <si>
    <t xml:space="preserve">    เอกสาร _____________________________</t>
  </si>
  <si>
    <t>ผลการตรวจสอบ</t>
  </si>
  <si>
    <t>สรุปผลการทดลอง</t>
  </si>
  <si>
    <t>ทดลอง/ตรวจโดย  _____________________________</t>
  </si>
  <si>
    <t>เตรียม/ตรวจสอบโดย  _________________</t>
  </si>
  <si>
    <t>หัวหน้าแผนก / ผู้จัดการฝ่ายวิจัยและพัฒนา</t>
  </si>
  <si>
    <t xml:space="preserve">Salmon topping spinach and carrot in soup- 50 g ; P19 - 61051
</t>
  </si>
  <si>
    <t>Topping</t>
  </si>
  <si>
    <t>11M210000001</t>
  </si>
  <si>
    <t>Packaging : 71X91X30 mm clear</t>
  </si>
  <si>
    <t>71X91X30 mm clear</t>
  </si>
  <si>
    <t>Phongdet</t>
  </si>
  <si>
    <t xml:space="preserve"> Minime/ Russia</t>
  </si>
  <si>
    <t>P19 - 61051,23/03/18</t>
  </si>
  <si>
    <t xml:space="preserve">Mackerel topping red rice in gravy -50g; P19 - 61052
</t>
  </si>
  <si>
    <t>P19 - 61052,23/03/18</t>
  </si>
  <si>
    <t>ชื่อผลิตภัณฑ์ / หัวเรื่อง : Mackerel topping red rice in gravy - 50 g</t>
  </si>
  <si>
    <t>จำนวน : ____ทำ 11 ถุง</t>
  </si>
  <si>
    <t>Flaked MK (Saba)~1.0-1.5 cm.</t>
  </si>
  <si>
    <t>เฟลกเนื้อปลาซาบะ~1.0-1.5  ซม.</t>
  </si>
  <si>
    <t>2XP10PMC0003</t>
  </si>
  <si>
    <t>Baby clam</t>
  </si>
  <si>
    <t>(หอยลายลวก)</t>
  </si>
  <si>
    <t>13L3100B1001</t>
  </si>
  <si>
    <t>กัวกัม</t>
  </si>
  <si>
    <t>3.Topping</t>
  </si>
  <si>
    <t xml:space="preserve">Red Jusmine rice </t>
  </si>
  <si>
    <t>(ข้าวกล้องแดงพันธ์สังข์หยด)แช่ 5 นาที</t>
  </si>
  <si>
    <t>14L300000062</t>
  </si>
  <si>
    <t>11M320000001</t>
  </si>
  <si>
    <t>ชื่อผลิตภัณฑ์ / หัวเรื่อง : Beef topping parsley in cream gravy -50 g</t>
  </si>
  <si>
    <t xml:space="preserve">Flaked Beef meat </t>
  </si>
  <si>
    <t>เฟลกเนื้อวัวเส้นขนาด:~ 0.1-0.3 cm.&amp;~ 1.0-3.0 cm.</t>
  </si>
  <si>
    <t>14M210000009</t>
  </si>
  <si>
    <t>Flake Parsley</t>
  </si>
  <si>
    <t xml:space="preserve">Beef topping parsley in cream gravy -50g; P19 - 61053
</t>
  </si>
  <si>
    <t>P19 - 61053,23/03/18</t>
  </si>
  <si>
    <t>ชื่อผลิตภัณฑ์ / หัวเรื่อง : Beef in creamy gravy -50 g</t>
  </si>
  <si>
    <t>เฟลกเนื้อวัวเส้นขนาด:ยาว 2-5 cm หนา 0.3- 0.7 cm</t>
  </si>
  <si>
    <t>ซอสมะเขือเทศ</t>
  </si>
  <si>
    <t xml:space="preserve">Beef in creamy gravy- 50g; P19 - 61054
</t>
  </si>
  <si>
    <t>P19 - 61054,23/03/18</t>
  </si>
  <si>
    <t>P19 - 61055,23/03/18</t>
  </si>
  <si>
    <t xml:space="preserve">Beef with spinach in jelly-50g; P19 - 61055
</t>
  </si>
  <si>
    <t>ชื่อผลิตภัณฑ์ / หัวเรื่อง : Beef with spinach in jelly -50 g</t>
  </si>
  <si>
    <t>Euro gel</t>
  </si>
  <si>
    <t>P19 - 61056,23/03/18</t>
  </si>
  <si>
    <t>ชื่อผลิตภัณฑ์ / หัวเรื่อง : Chicken with turkey in gravy -50  g (1)</t>
  </si>
  <si>
    <t>Turkey MDM บดสุก</t>
  </si>
  <si>
    <t>อกไก่เส้นยาว 2-5 cm หนา 0.3- 0.7 cm</t>
  </si>
  <si>
    <t>14L110000038</t>
  </si>
  <si>
    <t>Minced papaya 0.8 cm.</t>
  </si>
  <si>
    <t>มะละกอห่าม(ปอกเปลือก) สดบดขนาด 0.8 cm.</t>
  </si>
  <si>
    <t>14L300000168</t>
  </si>
  <si>
    <t xml:space="preserve">Chicken with turkey in gravy -50  g (1); P19 - 61056
</t>
  </si>
  <si>
    <t xml:space="preserve">Chicken with turkey in gravy -50  g (2); P19 - 61056
</t>
  </si>
  <si>
    <t>ชื่อผลิตภัณฑ์ / หัวเรื่อง : Chicken with turkey in gravy -50  g (2)</t>
  </si>
  <si>
    <t xml:space="preserve">Chicken with turkey in gravy -50  g (3); P19 - 61056
</t>
  </si>
  <si>
    <t>ชื่อผลิตภัณฑ์ / หัวเรื่อง : Chicken with turkey in gravy -50  g (3)</t>
  </si>
  <si>
    <t>P19 - 61057,23/03/18</t>
  </si>
  <si>
    <t xml:space="preserve">Chicken with shrimp topping quinoa in soup- 50g; P19 - 61057
</t>
  </si>
  <si>
    <t>ชื่อผลิตภัณฑ์ / หัวเรื่อง : Chicken with shrimp topping quinoa in soup - 50  g</t>
  </si>
  <si>
    <t>กุ้งทั้งตัว** size 1-1.5 cm</t>
  </si>
  <si>
    <t>2XP100SH0001</t>
  </si>
  <si>
    <t>Chicken broth</t>
  </si>
  <si>
    <t>2XP20ECK0001</t>
  </si>
  <si>
    <r>
      <t>Precook quinoa 95</t>
    </r>
    <r>
      <rPr>
        <vertAlign val="superscript"/>
        <sz val="12"/>
        <color theme="1"/>
        <rFont val="Cordia New"/>
        <family val="2"/>
      </rPr>
      <t>O</t>
    </r>
    <r>
      <rPr>
        <sz val="12"/>
        <color theme="1"/>
        <rFont val="Cordia New"/>
        <family val="2"/>
      </rPr>
      <t>C 15 min.</t>
    </r>
  </si>
  <si>
    <t>คีนัวหุ้ง 95 องศา 15 นาที</t>
  </si>
  <si>
    <t>14M300000004</t>
  </si>
  <si>
    <t>IMPORT SHRIMP  (SAND)</t>
  </si>
  <si>
    <t>12M1S0000017</t>
  </si>
  <si>
    <t>กรดมะนาว ( CITRIC ACID )</t>
  </si>
  <si>
    <t>DISODIUM  PHOSPHATE (ไดโซเดี่ยมฟอสเฟต)</t>
  </si>
  <si>
    <t>HYDROGEN PEROXIDE</t>
  </si>
  <si>
    <t>เกลือ Non -Anticaking NACL 97.5 Min</t>
  </si>
  <si>
    <t>SODIUM ACID PYROPHOSPHATE</t>
  </si>
  <si>
    <t>SODIUM METABISULPHITES (SMS)</t>
  </si>
  <si>
    <t>สูตรแช่กุ้ง</t>
  </si>
  <si>
    <t>No.</t>
  </si>
  <si>
    <t>Description</t>
  </si>
  <si>
    <t>Pack/ Carton</t>
  </si>
  <si>
    <t>Net Weight</t>
  </si>
  <si>
    <t>Packing Style</t>
  </si>
  <si>
    <t>Salmon Topping Spinach and Carrot in Soup</t>
  </si>
  <si>
    <t>24 Units</t>
  </si>
  <si>
    <t>Transparent Plastic Cup 50g</t>
  </si>
  <si>
    <t>P19 - 61051</t>
  </si>
  <si>
    <t>DK (P63)</t>
  </si>
  <si>
    <t>Mackerel Topping Red Rice in Gravy</t>
  </si>
  <si>
    <t>P19 - 61052</t>
  </si>
  <si>
    <t>Beef Topping Parsley in Cream Gravy</t>
  </si>
  <si>
    <t>P19 - 61053</t>
  </si>
  <si>
    <t>Beef in Cream Gravy</t>
  </si>
  <si>
    <t>P19 - 61054</t>
  </si>
  <si>
    <t>Beef with Spinach in Jelly</t>
  </si>
  <si>
    <t>P19 - 61055</t>
  </si>
  <si>
    <r>
      <t xml:space="preserve">Chicken with Turkey in Gravy </t>
    </r>
    <r>
      <rPr>
        <sz val="9"/>
        <color rgb="FFC00000"/>
        <rFont val="Tahoma"/>
        <family val="2"/>
      </rPr>
      <t>(3 Options)</t>
    </r>
  </si>
  <si>
    <t>P19 - 61056</t>
  </si>
  <si>
    <t>Chicken with Shrimp Topping Quinoa in Soup</t>
  </si>
  <si>
    <t>P19 - 61057</t>
  </si>
  <si>
    <t>* Costing Sheet Q.1 - Q.4 of 2018 Shipment *</t>
  </si>
  <si>
    <t>TRF10301800198</t>
  </si>
  <si>
    <t>Flaked MK (Saba) 1.0-1.5 cm.</t>
  </si>
  <si>
    <t>D000001</t>
  </si>
  <si>
    <t>Whole shrimp</t>
  </si>
  <si>
    <t>6</t>
  </si>
  <si>
    <t>7</t>
  </si>
  <si>
    <t>8</t>
  </si>
  <si>
    <t>9</t>
  </si>
  <si>
    <t xml:space="preserve">Topping-Minced carrot 0.8 cm </t>
  </si>
  <si>
    <t>Topping-Flake Spinach</t>
  </si>
  <si>
    <t xml:space="preserve">Topping-Red Jusmine rice </t>
  </si>
  <si>
    <t>Topping-Minced papaya 0.8 cm.</t>
  </si>
  <si>
    <t>Topping-Precook quinoa 95OC 15 min.</t>
  </si>
  <si>
    <t>Topping-Flake Parsley</t>
  </si>
  <si>
    <t>P19 - 61058</t>
  </si>
  <si>
    <t>P19 - 61059</t>
  </si>
  <si>
    <t>OVAL CLEAR CUP 3.8 OZ,60 MIL C (DLM NR</t>
  </si>
  <si>
    <t>5179F100TS01</t>
  </si>
  <si>
    <t>LID FILM WHITE MEAT CHICKEN RECIPE</t>
  </si>
  <si>
    <t>5302B1NRNN25</t>
  </si>
  <si>
    <t>Estimated Smucker</t>
  </si>
  <si>
    <t>PRIMARY  PACKAGING</t>
  </si>
  <si>
    <t>CTN CUP 71X91X30 MM.PACK 24</t>
  </si>
  <si>
    <t xml:space="preserve">5FUUG24JRB22  </t>
  </si>
  <si>
    <t>SECONDARY  PACKAGING</t>
  </si>
  <si>
    <t>กลุ่มสยามบรรจุภัณฑ์ (สาขาที่9)/ซื้อปี2016</t>
  </si>
  <si>
    <t>MOQ 50,000 pc</t>
  </si>
  <si>
    <t xml:space="preserve">มาตรฐานการPACK สินค้า : USPN Cesar ---&gt;Option SP1.1: 5ct per plastic tray x 2 plastic tray per carton = 10ct per carton </t>
  </si>
  <si>
    <t>รายละเอียดการPACK สินค้า</t>
  </si>
  <si>
    <t>มาตรฐานจำนวนกล่อง/ตู้</t>
  </si>
  <si>
    <t>Pack</t>
  </si>
  <si>
    <t xml:space="preserve"> man-hour / ตู้</t>
  </si>
  <si>
    <t>จำนวนคน / ไลน์</t>
  </si>
  <si>
    <t>จำนวนชม./ตู้</t>
  </si>
  <si>
    <t>มาตรฐานกล่อง/คน/ชม.</t>
  </si>
  <si>
    <t>มาตรฐานถ้วย/คน/ชม.</t>
  </si>
  <si>
    <t>THB/Hr</t>
  </si>
  <si>
    <t>THB/CUP</t>
  </si>
  <si>
    <t>THB/กล่องP.10</t>
  </si>
  <si>
    <t>THB/ตู้</t>
  </si>
  <si>
    <r>
      <t xml:space="preserve">A) Single pack; Cup 71.4x91.4x33.7 nw.37 g
</t>
    </r>
    <r>
      <rPr>
        <b/>
        <u/>
        <sz val="16"/>
        <color indexed="18"/>
        <rFont val="Cordia New"/>
        <family val="2"/>
      </rPr>
      <t>Option SP1.1</t>
    </r>
    <r>
      <rPr>
        <b/>
        <sz val="16"/>
        <color indexed="8"/>
        <rFont val="Cordia New"/>
        <family val="2"/>
      </rPr>
      <t>: 5ct per plastic tray x 2 plastic tray per carton = 10ct per carton 
• Cup – special EVOH 
• 3C printed foil lidding film
• 7C sleeve box cup 1:1</t>
    </r>
    <r>
      <rPr>
        <b/>
        <sz val="12"/>
        <color indexed="10"/>
        <rFont val="Cordia New"/>
        <family val="2"/>
      </rPr>
      <t>(Sleeve  box ---&gt;WITH GLUE LAB)</t>
    </r>
    <r>
      <rPr>
        <b/>
        <sz val="16"/>
        <color indexed="8"/>
        <rFont val="Cordia New"/>
        <family val="2"/>
      </rPr>
      <t xml:space="preserve">
• Plastic tray Pack 5 without front sticker 
• 2C brown carton Pack 10
• W/O bottom sticker</t>
    </r>
  </si>
  <si>
    <t xml:space="preserve">มาตรฐานการPACK สินค้า : USPN Cesar ---&gt;Option SP1.2: 5ct per plastic tray x 2 plastic tray per carton = 10ct per carton </t>
  </si>
  <si>
    <t>THB/กล่องP.12</t>
  </si>
  <si>
    <r>
      <t xml:space="preserve">A) Single pack; Cup 71.4x91.4x33.7 nw.37 g               </t>
    </r>
    <r>
      <rPr>
        <b/>
        <u/>
        <sz val="16"/>
        <color indexed="18"/>
        <rFont val="Cordia New"/>
        <family val="2"/>
      </rPr>
      <t>Option SP1.2</t>
    </r>
    <r>
      <rPr>
        <b/>
        <sz val="16"/>
        <color indexed="8"/>
        <rFont val="Cordia New"/>
        <family val="2"/>
      </rPr>
      <t>: 5ct per plastic tray x 2 plastic tray per carton = 10ct per carton                                             • Cup – special EVOH 
• 8C printed foil lidding film
• W/O sleeve box 
• Plastic tray Pack 5 without front sticker 
• 2C brown carton Pack 10
• 1C bottom sticker</t>
    </r>
  </si>
  <si>
    <r>
      <rPr>
        <b/>
        <sz val="16"/>
        <color rgb="FFFF0000"/>
        <rFont val="Cordia New"/>
        <family val="2"/>
      </rPr>
      <t>หมายเหตุ:</t>
    </r>
    <r>
      <rPr>
        <sz val="16"/>
        <color rgb="FFFF0000"/>
        <rFont val="Cordia New"/>
        <family val="2"/>
      </rPr>
      <t xml:space="preserve"> ในการPackสินค้าในแต่ละOption ขอให้เพิ่มค่าแรงในการติดSTICKER ที่ plastic tray ดังนี้</t>
    </r>
  </si>
  <si>
    <t>Option 1,2 :&gt; put 6 cups/plastic tray</t>
  </si>
  <si>
    <t>ประสิทธิภาพการติดSTICKER ที่ plastic trayอยู่ที่</t>
  </si>
  <si>
    <t xml:space="preserve"> tray/คน/ชม.</t>
  </si>
  <si>
    <t>*** คำนวณตู้ 20 ฝุต ***</t>
  </si>
  <si>
    <t>Inner box insert - water base coating (Pack 6)</t>
  </si>
  <si>
    <r>
      <t xml:space="preserve">Sleeve Box CCNB 300 OFFSET </t>
    </r>
    <r>
      <rPr>
        <sz val="14"/>
        <color rgb="FFFF3300"/>
        <rFont val="Angsana New"/>
        <family val="1"/>
      </rPr>
      <t>7</t>
    </r>
    <r>
      <rPr>
        <sz val="14"/>
        <rFont val="Angsana New"/>
        <family val="1"/>
      </rPr>
      <t xml:space="preserve"> colours waterbase </t>
    </r>
  </si>
  <si>
    <t>Estimated Mars</t>
  </si>
  <si>
    <t>Estimated Mars P.8</t>
  </si>
  <si>
    <t>Dear K’Jacques,,,</t>
  </si>
  <si>
    <t>Sticker affix on main panel of plastic tray, PG team has estimated costing as below ka.</t>
  </si>
  <si>
    <t>MOQ = 1,000</t>
  </si>
  <si>
    <t>Price = 0.70 baht / pc.</t>
  </si>
  <si>
    <t>Printed : with 4 colors + UV Coated</t>
  </si>
  <si>
    <t>Dieline will update to you once WH confirm the sizing ka.</t>
  </si>
  <si>
    <t>Dear.K.Wipada</t>
  </si>
  <si>
    <t xml:space="preserve">Price Nologo Clear Oval cup 71.4x91.4x33.7 mm with special Grade EVOH (LT172B)  MOQ 500,000 Volume 23 million cup/Year : 2.10 Baht / Pc.  </t>
  </si>
  <si>
    <t>1.85-1.78 = 0.07 ต่างกัน 0.10 บาท/pc</t>
  </si>
  <si>
    <t>แจ้งราคา SPECIAL GRADE อยู่แล้ว + เพิ่มอีก 0.10</t>
  </si>
  <si>
    <t>P’ Lek,</t>
  </si>
  <si>
    <t>I will gather all information and ask costing center to provide cost to you ka.</t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</si>
  <si>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</rPr>
      <t>Quantity of small trial run project Wholesome on</t>
    </r>
    <r>
      <rPr>
        <sz val="14"/>
        <color rgb="FF1F497D"/>
        <rFont val="Cordia New"/>
        <family val="2"/>
      </rPr>
      <t xml:space="preserve"> </t>
    </r>
    <r>
      <rPr>
        <sz val="11"/>
        <color rgb="FF1F497D"/>
        <rFont val="Calibri"/>
        <family val="2"/>
      </rPr>
      <t xml:space="preserve">25/03/16 </t>
    </r>
    <r>
      <rPr>
        <b/>
        <sz val="11"/>
        <color rgb="FF1F497D"/>
        <rFont val="Calibri"/>
        <family val="2"/>
      </rPr>
      <t>&gt;&gt;&gt; K. Joy</t>
    </r>
    <r>
      <rPr>
        <sz val="11"/>
        <color rgb="FF1F497D"/>
        <rFont val="Calibri"/>
        <family val="2"/>
      </rPr>
      <t xml:space="preserve"> :  </t>
    </r>
    <r>
      <rPr>
        <b/>
        <sz val="11"/>
        <color rgb="FFFF0000"/>
        <rFont val="Calibri"/>
        <family val="2"/>
      </rPr>
      <t>Product: Wholesome(Formula B1) total  133  cups.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</si>
  <si>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</rPr>
      <t xml:space="preserve">Cost for DNP Plain Lid 11 roll </t>
    </r>
    <r>
      <rPr>
        <b/>
        <sz val="11"/>
        <color rgb="FF1F497D"/>
        <rFont val="Calibri"/>
        <family val="2"/>
      </rPr>
      <t>&gt;&gt;&gt; K. Pearl</t>
    </r>
    <r>
      <rPr>
        <sz val="11"/>
        <color rgb="FF0033CC"/>
        <rFont val="Calibri"/>
        <family val="2"/>
      </rPr>
      <t xml:space="preserve">  </t>
    </r>
    <r>
      <rPr>
        <b/>
        <sz val="11"/>
        <color rgb="FFCC00CC"/>
        <rFont val="Calibri"/>
        <family val="2"/>
      </rPr>
      <t>: Cost = USD 3,414 / 11 roll /14480*36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</si>
  <si>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</rPr>
      <t xml:space="preserve">Cost for Clear oval cup size 71.4x91.4x33.70 mm. Mat code 51C32Z00HLNN. 200,000 cup </t>
    </r>
    <r>
      <rPr>
        <b/>
        <sz val="11"/>
        <color rgb="FF1F497D"/>
        <rFont val="Calibri"/>
        <family val="2"/>
      </rPr>
      <t>&gt;&gt;&gt; P’ Aoy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</si>
  <si>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</rPr>
      <t xml:space="preserve">Any sample from Thermal Process </t>
    </r>
    <r>
      <rPr>
        <b/>
        <sz val="11"/>
        <color rgb="FF1F497D"/>
        <rFont val="Calibri"/>
        <family val="2"/>
      </rPr>
      <t>&gt;&gt;&gt; K. Jarruek</t>
    </r>
  </si>
  <si>
    <t>Packaging Cost</t>
  </si>
  <si>
    <r>
      <t>·</t>
    </r>
    <r>
      <rPr>
        <sz val="7"/>
        <color rgb="FFFF0000"/>
        <rFont val="Times New Roman"/>
        <family val="1"/>
      </rPr>
      <t xml:space="preserve">        </t>
    </r>
    <r>
      <rPr>
        <sz val="14"/>
        <color rgb="FF0000CC"/>
        <rFont val="Cordia New"/>
        <family val="2"/>
      </rPr>
      <t xml:space="preserve">Cost for DNP Plain Lid 11 roll </t>
    </r>
    <r>
      <rPr>
        <b/>
        <sz val="14"/>
        <color rgb="FF0000CC"/>
        <rFont val="Cordia New"/>
        <family val="2"/>
      </rPr>
      <t xml:space="preserve"> = </t>
    </r>
    <r>
      <rPr>
        <sz val="14"/>
        <color rgb="FFFF0000"/>
        <rFont val="Cordia New"/>
        <family val="2"/>
      </rPr>
      <t>USD 3,414</t>
    </r>
  </si>
  <si>
    <r>
      <t>·</t>
    </r>
    <r>
      <rPr>
        <sz val="7"/>
        <color rgb="FFFF0000"/>
        <rFont val="Times New Roman"/>
        <family val="1"/>
      </rPr>
      <t xml:space="preserve">        </t>
    </r>
    <r>
      <rPr>
        <sz val="14"/>
        <color rgb="FF0000CC"/>
        <rFont val="Cordia New"/>
        <family val="2"/>
      </rPr>
      <t xml:space="preserve">Cost for Clear oval cup size 71.4x91.4x33.70 mm. Mat code 51C32Z00HLNN. 200,000 cup </t>
    </r>
    <r>
      <rPr>
        <b/>
        <sz val="14"/>
        <color rgb="FF0000CC"/>
        <rFont val="Cordia New"/>
        <family val="2"/>
      </rPr>
      <t xml:space="preserve">* </t>
    </r>
    <r>
      <rPr>
        <sz val="14"/>
        <color rgb="FF0000CC"/>
        <rFont val="Cordia New"/>
        <family val="2"/>
      </rPr>
      <t xml:space="preserve">2.91 baht / cup  = </t>
    </r>
    <r>
      <rPr>
        <sz val="14"/>
        <color rgb="FFFF0000"/>
        <rFont val="Cordia New"/>
        <family val="2"/>
      </rPr>
      <t>582,000 bath</t>
    </r>
  </si>
  <si>
    <t>Dear P’Lek, N’Lek (Grittinee)..</t>
  </si>
  <si>
    <t>สรุป Wholesome pkg for oval cup ทาง EKAPAC เสนอ condition &amp; volume pricing ได้เต็มที่หลังจากต่อรองแล้วได้มาดังนี้ค่ะ..</t>
  </si>
  <si>
    <r>
      <t>-</t>
    </r>
    <r>
      <rPr>
        <sz val="7"/>
        <color rgb="FF0000FF"/>
        <rFont val="Times New Roman"/>
        <family val="1"/>
      </rPr>
      <t xml:space="preserve">         </t>
    </r>
    <r>
      <rPr>
        <sz val="14"/>
        <color rgb="FF0000FF"/>
        <rFont val="Browallia New"/>
        <family val="2"/>
      </rPr>
      <t>Price for MOQ 500,000 @ 2.86 Baht, above MOQ 1,000,000 @ 2.65 Baht, above MOQ 2,000,000 @ 2.43 Baht. &gt;&gt;&gt; ราคาดังกล่าวต้องบวกค่าขนส่ง 0.05 บาท/pcs.</t>
    </r>
  </si>
  <si>
    <r>
      <t>-</t>
    </r>
    <r>
      <rPr>
        <sz val="7"/>
        <color rgb="FF1F4E79"/>
        <rFont val="Times New Roman"/>
        <family val="1"/>
      </rPr>
      <t xml:space="preserve">         </t>
    </r>
    <r>
      <rPr>
        <sz val="14"/>
        <color rgb="FF1F4E79"/>
        <rFont val="Browallia New"/>
        <family val="2"/>
      </rPr>
      <t xml:space="preserve">ปัจจุบันด้วย Mould ที่ EKAPAC มี maximum capacity ผลิตได้ 1-1.5ล้าน/เดือน </t>
    </r>
  </si>
  <si>
    <r>
      <t>-</t>
    </r>
    <r>
      <rPr>
        <sz val="7"/>
        <color rgb="FF1F4E79"/>
        <rFont val="Times New Roman"/>
        <family val="1"/>
      </rPr>
      <t xml:space="preserve">         </t>
    </r>
    <r>
      <rPr>
        <sz val="14"/>
        <color rgb="FF1F4E79"/>
        <rFont val="Browallia New"/>
        <family val="2"/>
      </rPr>
      <t>สำหรับ Order 8 ล้านถ้วยในปีนี้ ทาง EKAPAC จะลงทุนแม่พิมพ์ใหม่ให้ภายใต้ข้อตกลง(AGREEMENT)มีการสั่งขั้นต่ำรายเดือน เดือนละ 2 ล้านชิ้น เป็นระยะเวลา 3 ปีที่ ทาง EKAPAC จะลงทุนค่าแม่พิมพ์ให้เอง(ค่า Mould ประมาณ 8.0 ล้านบาท) (Mould ใหม่สามารถผลิตได้เต็มที่ 3 ล้าน ถ้วย ) &gt;&gt;&gt; สามารถสั่ง Mould ทันส่งมอบได้ในเดือนสิงหาคม (เพื่อเริ่มใช้ผลิตเดือนกันยา)</t>
    </r>
  </si>
  <si>
    <r>
      <t>-</t>
    </r>
    <r>
      <rPr>
        <sz val="7"/>
        <color rgb="FF1F4E79"/>
        <rFont val="Times New Roman"/>
        <family val="1"/>
      </rPr>
      <t xml:space="preserve">         </t>
    </r>
    <r>
      <rPr>
        <sz val="14"/>
        <color rgb="FF1F4E79"/>
        <rFont val="Browallia New"/>
        <family val="2"/>
      </rPr>
      <t>และทาง EKAPAC เสนอเป็นส่วนลดจากจำนวนสั่งซื้อเมื่อให้ดังนี้.....</t>
    </r>
  </si>
  <si>
    <t xml:space="preserve">      Accumulated Purchases above 30 million pcs  -  1% of the Total Value, </t>
  </si>
  <si>
    <t>Accumulated Purchases above 35 million pcs  -  2% of the Total Value,</t>
  </si>
  <si>
    <t xml:space="preserve">Accumulated Purchases above 40 million pcs  -  3% of the Total Value.         </t>
  </si>
  <si>
    <t>             </t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</si>
  <si>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sz val="14"/>
        <color rgb="FF1F4E79"/>
        <rFont val="Browallia New"/>
        <family val="2"/>
      </rPr>
      <t>และหากมีการเปลี่ยนแปลงปรับเพิ่มลดตัวเลขการสั่งขอให้แจ้ง EKAPAC ล่วงหน้า</t>
    </r>
    <r>
      <rPr>
        <sz val="14"/>
        <color rgb="FF1F497D"/>
        <rFont val="Browallia New"/>
        <family val="2"/>
      </rPr>
      <t xml:space="preserve"> 3 </t>
    </r>
    <r>
      <rPr>
        <sz val="11"/>
        <color rgb="FF1F497D"/>
        <rFont val="Browallia New"/>
        <family val="2"/>
      </rPr>
      <t xml:space="preserve">Weeks </t>
    </r>
    <r>
      <rPr>
        <sz val="14"/>
        <color rgb="FF1F497D"/>
        <rFont val="Browallia New"/>
        <family val="2"/>
      </rPr>
      <t>ค่ะ</t>
    </r>
    <r>
      <rPr>
        <sz val="11"/>
        <color rgb="FF1F497D"/>
        <rFont val="Browallia New"/>
        <family val="2"/>
      </rPr>
      <t>(</t>
    </r>
    <r>
      <rPr>
        <sz val="14"/>
        <color rgb="FF1F497D"/>
        <rFont val="Browallia New"/>
        <family val="2"/>
      </rPr>
      <t>จากแผนการส่งมอบ</t>
    </r>
    <r>
      <rPr>
        <sz val="11"/>
        <color rgb="FF1F497D"/>
        <rFont val="Browallia New"/>
        <family val="2"/>
      </rPr>
      <t xml:space="preserve">) </t>
    </r>
  </si>
  <si>
    <t>น้องเล็กช่วยสรุปราคาให้พี่เล็กด้วยค่ะ</t>
  </si>
  <si>
    <t>MOQ 20,000 pcs.</t>
  </si>
  <si>
    <t>Upcharge</t>
  </si>
  <si>
    <t>LABOUR PACKAGING</t>
  </si>
  <si>
    <t>63/13.5 ctn p.24</t>
  </si>
  <si>
    <t>Estimated Pack 10 ปรับค่าแรงจากเดิม 60 เป็น63 บาท</t>
  </si>
  <si>
    <t>%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</si>
</sst>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00"/>
    <numFmt numFmtId="165" formatCode="0.0000"/>
    <numFmt numFmtId="166" formatCode="_-* #,##0.0000_-;\-* #,##0.0000_-;_-* &quot;-&quot;??_-;_-@_-"/>
    <numFmt numFmtId="167" formatCode="_-* #,##0.000_-;\-* #,##0.000_-;_-* &quot;-&quot;??_-;_-@_-"/>
    <numFmt numFmtId="168" formatCode="_-* #,##0_-;\-* #,##0_-;_-* &quot;-&quot;??_-;_-@_-"/>
    <numFmt numFmtId="169" formatCode="_-* #,##0.0_-;\-* #,##0.0_-;_-* &quot;-&quot;??_-;_-@_-"/>
  </numFmts>
  <fonts count="95">
    <font>
      <sz val="14"/>
      <name val="AngsanaUPC"/>
    </font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4"/>
      <name val="AngsanaUPC"/>
      <family val="1"/>
      <charset val="222"/>
    </font>
    <font>
      <b/>
      <sz val="14"/>
      <name val="AngsanaUPC"/>
      <family val="1"/>
      <charset val="222"/>
    </font>
    <font>
      <b/>
      <sz val="20"/>
      <name val="AngsanaUPC"/>
      <family val="1"/>
      <charset val="222"/>
    </font>
    <font>
      <sz val="16"/>
      <name val="AngsanaUPC"/>
      <family val="1"/>
    </font>
    <font>
      <b/>
      <sz val="14"/>
      <name val="AngsanaUPC"/>
      <family val="1"/>
    </font>
    <font>
      <b/>
      <u/>
      <sz val="14"/>
      <name val="AngsanaUPC"/>
      <family val="1"/>
    </font>
    <font>
      <sz val="14"/>
      <name val="Cordia New"/>
      <family val="2"/>
    </font>
    <font>
      <b/>
      <sz val="24"/>
      <name val="AngsanaUPC"/>
      <family val="1"/>
    </font>
    <font>
      <sz val="14"/>
      <name val="Angsana New"/>
      <family val="1"/>
    </font>
    <font>
      <b/>
      <sz val="14"/>
      <name val="Angsana New"/>
      <family val="1"/>
    </font>
    <font>
      <b/>
      <u/>
      <sz val="14"/>
      <name val="Angsana New"/>
      <family val="1"/>
    </font>
    <font>
      <b/>
      <sz val="12"/>
      <name val="Angsana New"/>
      <family val="1"/>
    </font>
    <font>
      <sz val="8"/>
      <name val="Comic Sans MS"/>
      <family val="4"/>
    </font>
    <font>
      <b/>
      <sz val="8"/>
      <name val="Comic Sans MS"/>
      <family val="4"/>
    </font>
    <font>
      <sz val="14"/>
      <color rgb="FFFF0000"/>
      <name val="AngsanaUPC"/>
      <family val="1"/>
      <charset val="222"/>
    </font>
    <font>
      <sz val="14"/>
      <color theme="1"/>
      <name val="Angsana New"/>
      <family val="1"/>
    </font>
    <font>
      <sz val="10"/>
      <name val="Arial"/>
      <family val="2"/>
    </font>
    <font>
      <b/>
      <sz val="14"/>
      <name val="Cordia New"/>
      <family val="2"/>
    </font>
    <font>
      <b/>
      <sz val="18"/>
      <name val="Angsana New"/>
      <family val="1"/>
    </font>
    <font>
      <b/>
      <sz val="15"/>
      <name val="Cordia New"/>
      <family val="2"/>
    </font>
    <font>
      <b/>
      <sz val="14"/>
      <color theme="1"/>
      <name val="Cordia New"/>
      <family val="2"/>
    </font>
    <font>
      <b/>
      <sz val="12"/>
      <color theme="1"/>
      <name val="Cordia New"/>
      <family val="2"/>
    </font>
    <font>
      <sz val="14"/>
      <color rgb="FF000000"/>
      <name val="Cordia New"/>
      <family val="2"/>
    </font>
    <font>
      <sz val="16"/>
      <color rgb="FF000000"/>
      <name val="Cordia New"/>
      <family val="2"/>
    </font>
    <font>
      <sz val="14"/>
      <color theme="1"/>
      <name val="Times New Roman"/>
      <family val="1"/>
    </font>
    <font>
      <b/>
      <sz val="16"/>
      <color rgb="FF000000"/>
      <name val="Cordia New"/>
      <family val="2"/>
    </font>
    <font>
      <sz val="16"/>
      <color theme="1"/>
      <name val="Times New Roman"/>
      <family val="1"/>
    </font>
    <font>
      <sz val="14"/>
      <color theme="1"/>
      <name val="Cordia New"/>
      <family val="2"/>
    </font>
    <font>
      <sz val="16"/>
      <color rgb="FFFF0000"/>
      <name val="Cordia New"/>
      <family val="2"/>
    </font>
    <font>
      <sz val="13"/>
      <color theme="1"/>
      <name val="Cordia New"/>
      <family val="2"/>
    </font>
    <font>
      <b/>
      <i/>
      <sz val="14"/>
      <color rgb="FFFF0000"/>
      <name val="Cordia New"/>
      <family val="2"/>
    </font>
    <font>
      <b/>
      <sz val="10"/>
      <color theme="1"/>
      <name val="Cordia New"/>
      <family val="2"/>
    </font>
    <font>
      <sz val="12"/>
      <color theme="1"/>
      <name val="Cordia New"/>
      <family val="2"/>
    </font>
    <font>
      <sz val="11"/>
      <color rgb="FF000000"/>
      <name val="Cordia New"/>
      <family val="2"/>
    </font>
    <font>
      <b/>
      <sz val="16"/>
      <color rgb="FFFF0000"/>
      <name val="Cordia New"/>
      <family val="2"/>
    </font>
    <font>
      <sz val="11"/>
      <color theme="1"/>
      <name val="Cordia New"/>
      <family val="2"/>
    </font>
    <font>
      <sz val="10"/>
      <color theme="1"/>
      <name val="Cordia New"/>
      <family val="2"/>
    </font>
    <font>
      <sz val="12.5"/>
      <color theme="1"/>
      <name val="Cordia New"/>
      <family val="2"/>
    </font>
    <font>
      <vertAlign val="superscript"/>
      <sz val="12"/>
      <color theme="1"/>
      <name val="Cordia New"/>
      <family val="2"/>
    </font>
    <font>
      <b/>
      <sz val="9"/>
      <name val="Tahoma"/>
      <family val="2"/>
    </font>
    <font>
      <sz val="9"/>
      <name val="Tahoma"/>
      <family val="2"/>
    </font>
    <font>
      <sz val="9"/>
      <color rgb="FFC00000"/>
      <name val="Tahoma"/>
      <family val="2"/>
    </font>
    <font>
      <b/>
      <sz val="14"/>
      <color rgb="FF0000CC"/>
      <name val="AngsanaUPC"/>
      <family val="1"/>
      <charset val="222"/>
    </font>
    <font>
      <sz val="14"/>
      <color rgb="FFFF0000"/>
      <name val="Angsana New"/>
      <family val="1"/>
    </font>
    <font>
      <sz val="14"/>
      <color rgb="FFFF0000"/>
      <name val="AngsanaUPC"/>
      <family val="1"/>
    </font>
    <font>
      <b/>
      <sz val="14"/>
      <color rgb="FFFF0000"/>
      <name val="AngsanaUPC"/>
      <family val="1"/>
    </font>
    <font>
      <sz val="14"/>
      <color rgb="FF0000FF"/>
      <name val="AngsanaUPC"/>
      <family val="1"/>
    </font>
    <font>
      <b/>
      <sz val="10"/>
      <name val="Arial"/>
      <family val="2"/>
    </font>
    <font>
      <sz val="14"/>
      <name val="Angsana New"/>
      <family val="1"/>
      <charset val="222"/>
    </font>
    <font>
      <sz val="8"/>
      <name val="Comic Sans MS"/>
      <family val="4"/>
      <charset val="222"/>
    </font>
    <font>
      <sz val="14"/>
      <color rgb="FFFF0000"/>
      <name val="Angsana New"/>
      <family val="1"/>
      <charset val="222"/>
    </font>
    <font>
      <b/>
      <sz val="14"/>
      <color rgb="FFFF0066"/>
      <name val="Angsana New"/>
      <family val="1"/>
    </font>
    <font>
      <sz val="10"/>
      <name val="Arial"/>
      <family val="2"/>
      <charset val="222"/>
    </font>
    <font>
      <b/>
      <sz val="20"/>
      <name val="Cordia New"/>
      <family val="2"/>
    </font>
    <font>
      <b/>
      <sz val="16"/>
      <color indexed="8"/>
      <name val="Cordia New"/>
      <family val="2"/>
    </font>
    <font>
      <b/>
      <sz val="16"/>
      <color indexed="12"/>
      <name val="Cordia New"/>
      <family val="2"/>
    </font>
    <font>
      <sz val="16"/>
      <name val="Cordia New"/>
      <family val="2"/>
    </font>
    <font>
      <b/>
      <sz val="16"/>
      <color theme="1"/>
      <name val="Cordia New"/>
      <family val="2"/>
    </font>
    <font>
      <b/>
      <u/>
      <sz val="16"/>
      <color indexed="18"/>
      <name val="Cordia New"/>
      <family val="2"/>
    </font>
    <font>
      <b/>
      <sz val="12"/>
      <color indexed="10"/>
      <name val="Cordia New"/>
      <family val="2"/>
    </font>
    <font>
      <sz val="16"/>
      <color theme="1"/>
      <name val="Cordia New"/>
      <family val="2"/>
    </font>
    <font>
      <sz val="16"/>
      <color rgb="FFFF0000"/>
      <name val="Cordia New"/>
      <family val="2"/>
      <charset val="222"/>
    </font>
    <font>
      <sz val="16"/>
      <color rgb="FFFF0000"/>
      <name val="Angsana New"/>
      <family val="1"/>
      <charset val="222"/>
    </font>
    <font>
      <sz val="14"/>
      <color rgb="FFFF3300"/>
      <name val="Angsana New"/>
      <family val="1"/>
    </font>
    <font>
      <b/>
      <sz val="10"/>
      <name val="Leelawadee"/>
      <family val="2"/>
    </font>
    <font>
      <sz val="10"/>
      <name val="Leelawadee"/>
      <family val="2"/>
    </font>
    <font>
      <sz val="14"/>
      <color rgb="FF0066CC"/>
      <name val="Calibri"/>
      <family val="2"/>
    </font>
    <font>
      <sz val="10"/>
      <color theme="1"/>
      <name val="Leelawadee"/>
      <family val="2"/>
    </font>
    <font>
      <sz val="10"/>
      <color rgb="FFFF0000"/>
      <name val="Leelawadee"/>
      <family val="2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sz val="11"/>
      <color rgb="FF1F497D"/>
      <name val="Symbol"/>
      <family val="1"/>
      <charset val="2"/>
    </font>
    <font>
      <sz val="7"/>
      <color rgb="FF1F497D"/>
      <name val="Times New Roman"/>
      <family val="1"/>
    </font>
    <font>
      <sz val="14"/>
      <color rgb="FF1F497D"/>
      <name val="Cordia New"/>
      <family val="2"/>
    </font>
    <font>
      <b/>
      <sz val="11"/>
      <color rgb="FFFF0000"/>
      <name val="Calibri"/>
      <family val="2"/>
    </font>
    <font>
      <sz val="11"/>
      <color rgb="FF0033CC"/>
      <name val="Calibri"/>
      <family val="2"/>
    </font>
    <font>
      <b/>
      <sz val="11"/>
      <color rgb="FFCC00CC"/>
      <name val="Calibri"/>
      <family val="2"/>
    </font>
    <font>
      <b/>
      <sz val="14"/>
      <color rgb="FF0000CC"/>
      <name val="Cordia New"/>
      <family val="2"/>
    </font>
    <font>
      <sz val="14"/>
      <color rgb="FFFF0000"/>
      <name val="Symbol"/>
      <family val="1"/>
      <charset val="2"/>
    </font>
    <font>
      <sz val="7"/>
      <color rgb="FFFF0000"/>
      <name val="Times New Roman"/>
      <family val="1"/>
    </font>
    <font>
      <sz val="14"/>
      <color rgb="FF0000CC"/>
      <name val="Cordia New"/>
      <family val="2"/>
    </font>
    <font>
      <sz val="14"/>
      <color rgb="FFFF0000"/>
      <name val="Cordia New"/>
      <family val="2"/>
    </font>
    <font>
      <sz val="14"/>
      <color rgb="FF1F4E79"/>
      <name val="Browallia New"/>
      <family val="2"/>
    </font>
    <font>
      <sz val="14"/>
      <color rgb="FF0000FF"/>
      <name val="Calibri"/>
      <family val="2"/>
    </font>
    <font>
      <sz val="7"/>
      <color rgb="FF0000FF"/>
      <name val="Times New Roman"/>
      <family val="1"/>
    </font>
    <font>
      <sz val="14"/>
      <color rgb="FF0000FF"/>
      <name val="Browallia New"/>
      <family val="2"/>
    </font>
    <font>
      <sz val="14"/>
      <color rgb="FF1F4E79"/>
      <name val="Times New Roman"/>
      <family val="1"/>
    </font>
    <font>
      <sz val="7"/>
      <color rgb="FF1F4E79"/>
      <name val="Times New Roman"/>
      <family val="1"/>
    </font>
    <font>
      <sz val="11"/>
      <color rgb="FF1F497D"/>
      <name val="Times New Roman"/>
      <family val="1"/>
    </font>
    <font>
      <sz val="14"/>
      <color rgb="FF1F497D"/>
      <name val="Browallia New"/>
      <family val="2"/>
    </font>
    <font>
      <sz val="11"/>
      <color rgb="FF1F497D"/>
      <name val="Browallia New"/>
      <family val="2"/>
    </font>
    <font>
      <b/>
      <sz val="14"/>
      <name val="Angsana New"/>
      <family val="1"/>
      <charset val="22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/>
      <right style="dashDot">
        <color rgb="FF000099"/>
      </right>
      <top style="medium">
        <color indexed="64"/>
      </top>
      <bottom style="medium">
        <color indexed="64"/>
      </bottom>
      <diagonal/>
    </border>
    <border>
      <left style="dashDot">
        <color rgb="FF000099"/>
      </left>
      <right style="dashDot">
        <color rgb="FF000099"/>
      </right>
      <top style="medium">
        <color indexed="64"/>
      </top>
      <bottom style="medium">
        <color indexed="64"/>
      </bottom>
      <diagonal/>
    </border>
    <border>
      <left style="dashDot">
        <color rgb="FF000099"/>
      </left>
      <right/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0" borderId="0"/>
    <xf numFmtId="0" fontId="9" fillId="0" borderId="0"/>
    <xf numFmtId="0" fontId="6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" fillId="0" borderId="0"/>
    <xf numFmtId="43" fontId="19" fillId="0" borderId="0" applyFont="0" applyFill="0" applyBorder="0" applyAlignment="0" applyProtection="0"/>
    <xf numFmtId="0" fontId="19" fillId="0" borderId="0"/>
    <xf numFmtId="0" fontId="11" fillId="0" borderId="0"/>
  </cellStyleXfs>
  <cellXfs count="316">
    <xf numFmtId="0" fontId="0" fillId="0" borderId="0" xfId="0"/>
    <xf numFmtId="0" fontId="3" fillId="0" borderId="0" xfId="2" applyFont="1"/>
    <xf numFmtId="0" fontId="10" fillId="0" borderId="0" xfId="2" applyFont="1"/>
    <xf numFmtId="0" fontId="4" fillId="0" borderId="0" xfId="2" applyFont="1"/>
    <xf numFmtId="0" fontId="4" fillId="0" borderId="0" xfId="2" applyFont="1" applyAlignment="1">
      <alignment horizontal="center"/>
    </xf>
    <xf numFmtId="14" fontId="4" fillId="0" borderId="0" xfId="2" applyNumberFormat="1" applyFont="1" applyAlignment="1">
      <alignment horizontal="left"/>
    </xf>
    <xf numFmtId="0" fontId="4" fillId="0" borderId="0" xfId="2" applyFont="1" applyBorder="1"/>
    <xf numFmtId="0" fontId="4" fillId="0" borderId="0" xfId="1" applyNumberFormat="1" applyFont="1" applyBorder="1" applyAlignment="1">
      <alignment horizontal="left" vertical="center"/>
    </xf>
    <xf numFmtId="0" fontId="3" fillId="0" borderId="3" xfId="2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right" vertical="center"/>
    </xf>
    <xf numFmtId="164" fontId="3" fillId="0" borderId="4" xfId="1" applyNumberFormat="1" applyFont="1" applyBorder="1" applyAlignment="1">
      <alignment horizontal="right" vertic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/>
    <xf numFmtId="0" fontId="4" fillId="0" borderId="6" xfId="2" applyFont="1" applyBorder="1" applyAlignment="1">
      <alignment horizontal="center"/>
    </xf>
    <xf numFmtId="0" fontId="12" fillId="0" borderId="3" xfId="0" applyFont="1" applyBorder="1" applyAlignment="1">
      <alignment vertical="center"/>
    </xf>
    <xf numFmtId="0" fontId="11" fillId="0" borderId="3" xfId="0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7" fillId="0" borderId="4" xfId="1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3" fillId="0" borderId="6" xfId="2" applyFont="1" applyBorder="1"/>
    <xf numFmtId="0" fontId="13" fillId="0" borderId="3" xfId="0" applyFont="1" applyBorder="1" applyAlignment="1">
      <alignment horizontal="left" vertical="center"/>
    </xf>
    <xf numFmtId="0" fontId="17" fillId="0" borderId="4" xfId="2" applyFont="1" applyBorder="1" applyAlignment="1">
      <alignment horizontal="center"/>
    </xf>
    <xf numFmtId="0" fontId="3" fillId="0" borderId="4" xfId="2" applyFont="1" applyBorder="1"/>
    <xf numFmtId="0" fontId="15" fillId="0" borderId="7" xfId="0" applyFont="1" applyFill="1" applyBorder="1" applyAlignment="1">
      <alignment horizontal="centerContinuous" vertical="center"/>
    </xf>
    <xf numFmtId="0" fontId="3" fillId="0" borderId="3" xfId="4" applyFont="1" applyBorder="1" applyAlignment="1">
      <alignment horizontal="left" vertical="center"/>
    </xf>
    <xf numFmtId="164" fontId="3" fillId="0" borderId="3" xfId="1" applyNumberFormat="1" applyFont="1" applyFill="1" applyBorder="1" applyAlignment="1">
      <alignment horizontal="right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11" fillId="0" borderId="8" xfId="5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16" fontId="4" fillId="2" borderId="0" xfId="2" applyNumberFormat="1" applyFont="1" applyFill="1"/>
    <xf numFmtId="0" fontId="4" fillId="2" borderId="0" xfId="1" applyNumberFormat="1" applyFont="1" applyFill="1" applyBorder="1" applyAlignment="1">
      <alignment horizontal="left" vertical="center"/>
    </xf>
    <xf numFmtId="0" fontId="18" fillId="2" borderId="1" xfId="5" applyFont="1" applyFill="1" applyBorder="1" applyAlignment="1">
      <alignment horizontal="center" vertical="center"/>
    </xf>
    <xf numFmtId="0" fontId="11" fillId="2" borderId="1" xfId="5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right" vertical="center"/>
    </xf>
    <xf numFmtId="0" fontId="3" fillId="0" borderId="5" xfId="2" applyFont="1" applyFill="1" applyBorder="1"/>
    <xf numFmtId="0" fontId="3" fillId="0" borderId="0" xfId="2" applyFont="1" applyFill="1"/>
    <xf numFmtId="0" fontId="3" fillId="3" borderId="0" xfId="2" applyFont="1" applyFill="1"/>
    <xf numFmtId="0" fontId="3" fillId="0" borderId="6" xfId="2" applyFont="1" applyFill="1" applyBorder="1"/>
    <xf numFmtId="164" fontId="7" fillId="0" borderId="4" xfId="1" applyNumberFormat="1" applyFont="1" applyFill="1" applyBorder="1" applyAlignment="1">
      <alignment horizontal="center" vertical="center"/>
    </xf>
    <xf numFmtId="0" fontId="18" fillId="0" borderId="11" xfId="5" applyFont="1" applyFill="1" applyBorder="1" applyAlignment="1">
      <alignment horizontal="left" vertical="center"/>
    </xf>
    <xf numFmtId="0" fontId="11" fillId="0" borderId="9" xfId="5" applyFont="1" applyFill="1" applyBorder="1" applyAlignment="1">
      <alignment vertical="center"/>
    </xf>
    <xf numFmtId="0" fontId="11" fillId="0" borderId="10" xfId="5" applyFont="1" applyFill="1" applyBorder="1" applyAlignment="1">
      <alignment horizontal="left" vertical="center"/>
    </xf>
    <xf numFmtId="0" fontId="11" fillId="0" borderId="6" xfId="5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164" fontId="3" fillId="0" borderId="3" xfId="1" applyNumberFormat="1" applyFont="1" applyFill="1" applyBorder="1" applyAlignment="1">
      <alignment horizontal="center" vertical="center"/>
    </xf>
    <xf numFmtId="0" fontId="18" fillId="0" borderId="6" xfId="5" applyFont="1" applyFill="1" applyBorder="1" applyAlignment="1">
      <alignment horizontal="left" vertical="center"/>
    </xf>
    <xf numFmtId="0" fontId="11" fillId="0" borderId="10" xfId="5" applyFont="1" applyFill="1" applyBorder="1" applyAlignment="1">
      <alignment vertical="center"/>
    </xf>
    <xf numFmtId="0" fontId="11" fillId="0" borderId="12" xfId="5" applyFont="1" applyFill="1" applyBorder="1" applyAlignment="1">
      <alignment vertical="center"/>
    </xf>
    <xf numFmtId="0" fontId="11" fillId="0" borderId="13" xfId="5" applyFont="1" applyFill="1" applyBorder="1" applyAlignment="1">
      <alignment vertical="center"/>
    </xf>
    <xf numFmtId="0" fontId="15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14" fillId="0" borderId="3" xfId="0" applyFont="1" applyFill="1" applyBorder="1" applyAlignment="1">
      <alignment horizontal="left" vertical="center"/>
    </xf>
    <xf numFmtId="164" fontId="2" fillId="0" borderId="4" xfId="1" applyNumberFormat="1" applyFont="1" applyFill="1" applyBorder="1" applyAlignment="1">
      <alignment horizontal="center" vertical="center"/>
    </xf>
    <xf numFmtId="1" fontId="2" fillId="0" borderId="4" xfId="1" applyNumberFormat="1" applyFont="1" applyFill="1" applyBorder="1" applyAlignment="1">
      <alignment horizontal="center" vertical="center"/>
    </xf>
    <xf numFmtId="164" fontId="2" fillId="3" borderId="4" xfId="1" applyNumberFormat="1" applyFont="1" applyFill="1" applyBorder="1" applyAlignment="1">
      <alignment horizontal="center" vertical="center"/>
    </xf>
    <xf numFmtId="1" fontId="2" fillId="3" borderId="4" xfId="1" applyNumberFormat="1" applyFont="1" applyFill="1" applyBorder="1" applyAlignment="1">
      <alignment horizontal="center" vertical="center"/>
    </xf>
    <xf numFmtId="9" fontId="15" fillId="0" borderId="7" xfId="0" quotePrefix="1" applyNumberFormat="1" applyFont="1" applyFill="1" applyBorder="1" applyAlignment="1">
      <alignment horizontal="center" vertical="center"/>
    </xf>
    <xf numFmtId="9" fontId="15" fillId="0" borderId="7" xfId="0" applyNumberFormat="1" applyFont="1" applyFill="1" applyBorder="1" applyAlignment="1">
      <alignment horizontal="center" vertical="center"/>
    </xf>
    <xf numFmtId="9" fontId="15" fillId="0" borderId="7" xfId="0" applyNumberFormat="1" applyFont="1" applyFill="1" applyBorder="1" applyAlignment="1">
      <alignment horizontal="centerContinuous" vertical="center"/>
    </xf>
    <xf numFmtId="0" fontId="11" fillId="0" borderId="3" xfId="0" applyFont="1" applyFill="1" applyBorder="1" applyAlignment="1">
      <alignment vertical="center"/>
    </xf>
    <xf numFmtId="0" fontId="3" fillId="0" borderId="3" xfId="2" applyFont="1" applyBorder="1"/>
    <xf numFmtId="0" fontId="20" fillId="0" borderId="18" xfId="6" applyFont="1" applyBorder="1" applyAlignment="1">
      <alignment vertical="center"/>
    </xf>
    <xf numFmtId="0" fontId="20" fillId="0" borderId="19" xfId="6" applyFont="1" applyBorder="1" applyAlignment="1">
      <alignment vertical="center"/>
    </xf>
    <xf numFmtId="0" fontId="20" fillId="0" borderId="20" xfId="6" applyFont="1" applyBorder="1" applyAlignment="1">
      <alignment vertical="center"/>
    </xf>
    <xf numFmtId="0" fontId="20" fillId="0" borderId="0" xfId="6" applyFont="1" applyBorder="1" applyAlignment="1">
      <alignment vertical="center"/>
    </xf>
    <xf numFmtId="0" fontId="20" fillId="4" borderId="0" xfId="6" applyFont="1" applyFill="1" applyBorder="1" applyAlignment="1">
      <alignment vertical="center"/>
    </xf>
    <xf numFmtId="0" fontId="20" fillId="0" borderId="20" xfId="6" applyFont="1" applyBorder="1" applyAlignment="1">
      <alignment horizontal="center" vertical="center"/>
    </xf>
    <xf numFmtId="0" fontId="20" fillId="0" borderId="0" xfId="6" applyFont="1" applyBorder="1" applyAlignment="1">
      <alignment horizontal="right" vertical="center"/>
    </xf>
    <xf numFmtId="0" fontId="20" fillId="4" borderId="6" xfId="6" applyFont="1" applyFill="1" applyBorder="1" applyAlignment="1">
      <alignment vertical="center"/>
    </xf>
    <xf numFmtId="0" fontId="22" fillId="0" borderId="20" xfId="6" applyFont="1" applyBorder="1" applyAlignment="1">
      <alignment vertical="center"/>
    </xf>
    <xf numFmtId="0" fontId="22" fillId="0" borderId="0" xfId="6" applyFont="1" applyBorder="1" applyAlignment="1">
      <alignment horizontal="left" vertical="center"/>
    </xf>
    <xf numFmtId="0" fontId="22" fillId="0" borderId="0" xfId="6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2" fillId="4" borderId="0" xfId="6" applyFont="1" applyFill="1" applyBorder="1" applyAlignment="1">
      <alignment vertical="center"/>
    </xf>
    <xf numFmtId="2" fontId="20" fillId="0" borderId="20" xfId="7" applyNumberFormat="1" applyFont="1" applyBorder="1" applyAlignment="1">
      <alignment vertical="center"/>
    </xf>
    <xf numFmtId="2" fontId="20" fillId="0" borderId="0" xfId="7" applyNumberFormat="1" applyFont="1" applyBorder="1" applyAlignment="1">
      <alignment horizontal="left" vertical="center"/>
    </xf>
    <xf numFmtId="2" fontId="20" fillId="0" borderId="0" xfId="7" applyNumberFormat="1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vertical="center"/>
    </xf>
    <xf numFmtId="0" fontId="23" fillId="0" borderId="22" xfId="0" applyFont="1" applyBorder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164" fontId="26" fillId="0" borderId="0" xfId="0" applyNumberFormat="1" applyFont="1" applyBorder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  <xf numFmtId="0" fontId="23" fillId="0" borderId="21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7" fillId="0" borderId="22" xfId="0" applyFont="1" applyBorder="1" applyAlignment="1">
      <alignment horizontal="left" vertical="center"/>
    </xf>
    <xf numFmtId="164" fontId="28" fillId="0" borderId="22" xfId="0" applyNumberFormat="1" applyFont="1" applyBorder="1" applyAlignment="1">
      <alignment horizontal="right" vertical="center"/>
    </xf>
    <xf numFmtId="0" fontId="23" fillId="0" borderId="20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164" fontId="29" fillId="0" borderId="0" xfId="0" applyNumberFormat="1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165" fontId="26" fillId="0" borderId="0" xfId="0" applyNumberFormat="1" applyFont="1" applyBorder="1" applyAlignment="1">
      <alignment horizontal="right" vertical="center"/>
    </xf>
    <xf numFmtId="164" fontId="31" fillId="0" borderId="0" xfId="0" applyNumberFormat="1" applyFont="1" applyAlignment="1">
      <alignment horizontal="right" vertical="center"/>
    </xf>
    <xf numFmtId="0" fontId="0" fillId="4" borderId="0" xfId="0" applyFill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center"/>
    </xf>
    <xf numFmtId="164" fontId="31" fillId="5" borderId="0" xfId="0" applyNumberFormat="1" applyFont="1" applyFill="1" applyAlignment="1">
      <alignment horizontal="right" vertical="center"/>
    </xf>
    <xf numFmtId="0" fontId="30" fillId="0" borderId="23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33" fillId="0" borderId="23" xfId="0" applyFont="1" applyBorder="1" applyAlignment="1">
      <alignment horizontal="center" vertical="center"/>
    </xf>
    <xf numFmtId="164" fontId="26" fillId="0" borderId="23" xfId="0" applyNumberFormat="1" applyFont="1" applyBorder="1" applyAlignment="1">
      <alignment horizontal="right" vertical="center"/>
    </xf>
    <xf numFmtId="0" fontId="34" fillId="0" borderId="22" xfId="0" applyFont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164" fontId="28" fillId="0" borderId="0" xfId="0" applyNumberFormat="1" applyFont="1" applyBorder="1" applyAlignment="1">
      <alignment horizontal="right" vertical="center"/>
    </xf>
    <xf numFmtId="0" fontId="30" fillId="2" borderId="0" xfId="0" applyFont="1" applyFill="1" applyAlignment="1">
      <alignment horizontal="center" vertical="center"/>
    </xf>
    <xf numFmtId="0" fontId="23" fillId="0" borderId="24" xfId="0" applyFont="1" applyBorder="1" applyAlignment="1">
      <alignment vertical="center"/>
    </xf>
    <xf numFmtId="0" fontId="24" fillId="0" borderId="23" xfId="0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164" fontId="28" fillId="0" borderId="23" xfId="0" applyNumberFormat="1" applyFont="1" applyBorder="1" applyAlignment="1">
      <alignment horizontal="right" vertical="center"/>
    </xf>
    <xf numFmtId="0" fontId="23" fillId="0" borderId="23" xfId="0" applyFont="1" applyBorder="1" applyAlignment="1">
      <alignment vertical="center"/>
    </xf>
    <xf numFmtId="0" fontId="34" fillId="0" borderId="23" xfId="0" applyFont="1" applyBorder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0" borderId="0" xfId="0" applyFont="1" applyBorder="1" applyAlignment="1">
      <alignment vertical="center"/>
    </xf>
    <xf numFmtId="2" fontId="20" fillId="0" borderId="20" xfId="7" applyNumberFormat="1" applyFont="1" applyBorder="1" applyAlignment="1">
      <alignment horizontal="left" vertical="center"/>
    </xf>
    <xf numFmtId="0" fontId="20" fillId="4" borderId="0" xfId="7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2" fontId="20" fillId="4" borderId="0" xfId="7" applyNumberFormat="1" applyFont="1" applyFill="1" applyBorder="1" applyAlignment="1">
      <alignment vertical="center"/>
    </xf>
    <xf numFmtId="0" fontId="20" fillId="0" borderId="0" xfId="7" applyFont="1" applyBorder="1" applyAlignment="1">
      <alignment vertical="center"/>
    </xf>
    <xf numFmtId="2" fontId="20" fillId="0" borderId="28" xfId="7" applyNumberFormat="1" applyFont="1" applyBorder="1" applyAlignment="1">
      <alignment vertical="center"/>
    </xf>
    <xf numFmtId="2" fontId="20" fillId="0" borderId="26" xfId="7" applyNumberFormat="1" applyFont="1" applyBorder="1" applyAlignment="1">
      <alignment vertical="center"/>
    </xf>
    <xf numFmtId="2" fontId="20" fillId="4" borderId="26" xfId="7" applyNumberFormat="1" applyFont="1" applyFill="1" applyBorder="1" applyAlignment="1">
      <alignment vertical="center"/>
    </xf>
    <xf numFmtId="2" fontId="20" fillId="0" borderId="32" xfId="7" applyNumberFormat="1" applyFont="1" applyBorder="1" applyAlignment="1">
      <alignment vertical="center"/>
    </xf>
    <xf numFmtId="2" fontId="20" fillId="0" borderId="30" xfId="7" applyNumberFormat="1" applyFont="1" applyBorder="1" applyAlignment="1">
      <alignment vertical="center"/>
    </xf>
    <xf numFmtId="2" fontId="20" fillId="4" borderId="30" xfId="7" applyNumberFormat="1" applyFont="1" applyFill="1" applyBorder="1" applyAlignment="1">
      <alignment vertical="center"/>
    </xf>
    <xf numFmtId="2" fontId="20" fillId="0" borderId="37" xfId="7" applyNumberFormat="1" applyFont="1" applyBorder="1" applyAlignment="1">
      <alignment vertical="center"/>
    </xf>
    <xf numFmtId="2" fontId="20" fillId="0" borderId="35" xfId="7" applyNumberFormat="1" applyFont="1" applyBorder="1" applyAlignment="1">
      <alignment vertical="center"/>
    </xf>
    <xf numFmtId="2" fontId="20" fillId="4" borderId="35" xfId="7" applyNumberFormat="1" applyFont="1" applyFill="1" applyBorder="1" applyAlignment="1">
      <alignment vertical="center"/>
    </xf>
    <xf numFmtId="0" fontId="20" fillId="0" borderId="20" xfId="7" applyFont="1" applyBorder="1" applyAlignment="1">
      <alignment vertical="center"/>
    </xf>
    <xf numFmtId="0" fontId="0" fillId="0" borderId="0" xfId="0" applyAlignment="1">
      <alignment horizontal="center"/>
    </xf>
    <xf numFmtId="2" fontId="20" fillId="0" borderId="24" xfId="7" applyNumberFormat="1" applyFont="1" applyBorder="1" applyAlignment="1">
      <alignment vertical="center"/>
    </xf>
    <xf numFmtId="2" fontId="20" fillId="0" borderId="23" xfId="7" applyNumberFormat="1" applyFont="1" applyBorder="1" applyAlignment="1">
      <alignment vertical="center"/>
    </xf>
    <xf numFmtId="0" fontId="20" fillId="0" borderId="23" xfId="7" applyFont="1" applyBorder="1" applyAlignment="1">
      <alignment vertical="center"/>
    </xf>
    <xf numFmtId="2" fontId="20" fillId="4" borderId="23" xfId="7" applyNumberFormat="1" applyFont="1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2" fillId="0" borderId="5" xfId="0" applyFont="1" applyFill="1" applyBorder="1" applyAlignment="1">
      <alignment horizontal="left" vertical="top"/>
    </xf>
    <xf numFmtId="0" fontId="35" fillId="2" borderId="0" xfId="0" applyFont="1" applyFill="1" applyAlignment="1">
      <alignment vertical="center"/>
    </xf>
    <xf numFmtId="0" fontId="35" fillId="2" borderId="0" xfId="0" applyFont="1" applyFill="1" applyAlignment="1">
      <alignment vertical="center" wrapText="1"/>
    </xf>
    <xf numFmtId="0" fontId="30" fillId="2" borderId="0" xfId="0" applyFont="1" applyFill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164" fontId="26" fillId="2" borderId="0" xfId="0" applyNumberFormat="1" applyFont="1" applyFill="1" applyAlignment="1">
      <alignment horizontal="right" vertical="center"/>
    </xf>
    <xf numFmtId="0" fontId="12" fillId="0" borderId="3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36" fillId="2" borderId="0" xfId="0" applyFont="1" applyFill="1" applyAlignment="1">
      <alignment vertical="center" wrapText="1"/>
    </xf>
    <xf numFmtId="0" fontId="25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/>
    </xf>
    <xf numFmtId="164" fontId="37" fillId="5" borderId="0" xfId="0" applyNumberFormat="1" applyFont="1" applyFill="1" applyAlignment="1">
      <alignment horizontal="right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35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1" fillId="0" borderId="0" xfId="8"/>
    <xf numFmtId="0" fontId="2" fillId="0" borderId="0" xfId="0" applyFont="1" applyAlignment="1">
      <alignment horizontal="center"/>
    </xf>
    <xf numFmtId="0" fontId="42" fillId="6" borderId="38" xfId="0" applyFont="1" applyFill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/>
    </xf>
    <xf numFmtId="0" fontId="43" fillId="0" borderId="40" xfId="0" applyFont="1" applyBorder="1" applyAlignment="1">
      <alignment horizontal="center" vertical="center"/>
    </xf>
    <xf numFmtId="0" fontId="43" fillId="0" borderId="41" xfId="0" applyFont="1" applyBorder="1" applyAlignment="1">
      <alignment horizontal="center" vertical="center"/>
    </xf>
    <xf numFmtId="0" fontId="43" fillId="2" borderId="41" xfId="0" applyFont="1" applyFill="1" applyBorder="1" applyAlignment="1">
      <alignment horizontal="center" vertical="center"/>
    </xf>
    <xf numFmtId="0" fontId="45" fillId="0" borderId="0" xfId="2" applyFont="1"/>
    <xf numFmtId="0" fontId="42" fillId="6" borderId="40" xfId="0" applyFont="1" applyFill="1" applyBorder="1" applyAlignment="1">
      <alignment horizontal="center" vertical="center"/>
    </xf>
    <xf numFmtId="0" fontId="42" fillId="6" borderId="41" xfId="0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/>
    </xf>
    <xf numFmtId="0" fontId="18" fillId="2" borderId="4" xfId="5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top"/>
    </xf>
    <xf numFmtId="0" fontId="18" fillId="0" borderId="4" xfId="5" applyFont="1" applyFill="1" applyBorder="1" applyAlignment="1">
      <alignment horizontal="left" vertical="center"/>
    </xf>
    <xf numFmtId="0" fontId="3" fillId="0" borderId="4" xfId="2" applyFont="1" applyFill="1" applyBorder="1"/>
    <xf numFmtId="0" fontId="11" fillId="2" borderId="4" xfId="5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11" fillId="0" borderId="4" xfId="5" applyFont="1" applyFill="1" applyBorder="1" applyAlignment="1">
      <alignment horizontal="left" vertical="center"/>
    </xf>
    <xf numFmtId="0" fontId="11" fillId="0" borderId="4" xfId="5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4" xfId="2" applyFont="1" applyFill="1" applyBorder="1" applyAlignment="1">
      <alignment horizontal="center"/>
    </xf>
    <xf numFmtId="1" fontId="11" fillId="3" borderId="4" xfId="1" applyNumberFormat="1" applyFont="1" applyFill="1" applyBorder="1" applyAlignment="1">
      <alignment horizontal="center" vertical="center"/>
    </xf>
    <xf numFmtId="1" fontId="11" fillId="3" borderId="0" xfId="1" applyNumberFormat="1" applyFont="1" applyFill="1" applyBorder="1" applyAlignment="1">
      <alignment horizontal="center" vertical="center"/>
    </xf>
    <xf numFmtId="0" fontId="11" fillId="0" borderId="0" xfId="2" applyFont="1"/>
    <xf numFmtId="0" fontId="46" fillId="0" borderId="4" xfId="2" applyFont="1" applyBorder="1" applyAlignment="1">
      <alignment horizont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0" fontId="11" fillId="0" borderId="3" xfId="4" applyFont="1" applyBorder="1" applyAlignment="1">
      <alignment horizontal="left" vertical="center"/>
    </xf>
    <xf numFmtId="0" fontId="11" fillId="0" borderId="7" xfId="0" quotePrefix="1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Continuous" vertical="center"/>
    </xf>
    <xf numFmtId="0" fontId="11" fillId="0" borderId="0" xfId="2" applyFont="1" applyAlignment="1">
      <alignment horizontal="center"/>
    </xf>
    <xf numFmtId="0" fontId="11" fillId="0" borderId="7" xfId="0" applyNumberFormat="1" applyFont="1" applyFill="1" applyBorder="1" applyAlignment="1">
      <alignment horizontal="center" vertical="center"/>
    </xf>
    <xf numFmtId="0" fontId="11" fillId="0" borderId="7" xfId="0" applyNumberFormat="1" applyFont="1" applyFill="1" applyBorder="1" applyAlignment="1">
      <alignment horizontal="centerContinuous" vertical="center"/>
    </xf>
    <xf numFmtId="1" fontId="11" fillId="3" borderId="0" xfId="2" applyNumberFormat="1" applyFont="1" applyFill="1" applyAlignment="1">
      <alignment horizontal="center"/>
    </xf>
    <xf numFmtId="0" fontId="48" fillId="0" borderId="0" xfId="2" applyFont="1" applyFill="1"/>
    <xf numFmtId="0" fontId="11" fillId="2" borderId="7" xfId="0" applyNumberFormat="1" applyFont="1" applyFill="1" applyBorder="1" applyAlignment="1">
      <alignment horizontal="center" vertical="center"/>
    </xf>
    <xf numFmtId="1" fontId="11" fillId="2" borderId="4" xfId="1" applyNumberFormat="1" applyFont="1" applyFill="1" applyBorder="1" applyAlignment="1">
      <alignment horizontal="center" vertical="center"/>
    </xf>
    <xf numFmtId="0" fontId="49" fillId="0" borderId="0" xfId="0" applyFont="1"/>
    <xf numFmtId="0" fontId="49" fillId="2" borderId="0" xfId="0" applyFont="1" applyFill="1"/>
    <xf numFmtId="0" fontId="3" fillId="0" borderId="4" xfId="2" applyFont="1" applyBorder="1" applyAlignment="1">
      <alignment horizontal="left"/>
    </xf>
    <xf numFmtId="164" fontId="47" fillId="0" borderId="4" xfId="1" applyNumberFormat="1" applyFont="1" applyFill="1" applyBorder="1" applyAlignment="1">
      <alignment horizontal="left" vertical="center"/>
    </xf>
    <xf numFmtId="0" fontId="3" fillId="0" borderId="3" xfId="2" applyFont="1" applyBorder="1" applyAlignment="1">
      <alignment horizontal="left"/>
    </xf>
    <xf numFmtId="167" fontId="12" fillId="0" borderId="0" xfId="9" applyNumberFormat="1" applyFont="1" applyBorder="1"/>
    <xf numFmtId="0" fontId="50" fillId="0" borderId="0" xfId="0" applyFont="1" applyBorder="1"/>
    <xf numFmtId="0" fontId="51" fillId="0" borderId="3" xfId="0" applyFont="1" applyBorder="1" applyAlignment="1">
      <alignment vertical="center"/>
    </xf>
    <xf numFmtId="0" fontId="52" fillId="0" borderId="7" xfId="0" applyFont="1" applyFill="1" applyBorder="1" applyAlignment="1">
      <alignment horizontal="center" vertical="center"/>
    </xf>
    <xf numFmtId="166" fontId="53" fillId="0" borderId="0" xfId="9" applyNumberFormat="1" applyFont="1" applyBorder="1"/>
    <xf numFmtId="0" fontId="19" fillId="0" borderId="0" xfId="10"/>
    <xf numFmtId="43" fontId="12" fillId="0" borderId="0" xfId="9" applyFont="1" applyBorder="1"/>
    <xf numFmtId="0" fontId="54" fillId="0" borderId="0" xfId="0" applyFont="1" applyBorder="1" applyProtection="1">
      <protection locked="0"/>
    </xf>
    <xf numFmtId="43" fontId="0" fillId="0" borderId="0" xfId="0" applyNumberFormat="1"/>
    <xf numFmtId="0" fontId="3" fillId="0" borderId="0" xfId="2" applyFont="1" applyAlignment="1">
      <alignment horizontal="center"/>
    </xf>
    <xf numFmtId="0" fontId="55" fillId="0" borderId="0" xfId="0" applyFont="1" applyAlignment="1">
      <alignment horizontal="center"/>
    </xf>
    <xf numFmtId="0" fontId="9" fillId="0" borderId="0" xfId="10" applyFont="1"/>
    <xf numFmtId="0" fontId="57" fillId="7" borderId="42" xfId="11" applyFont="1" applyFill="1" applyBorder="1" applyAlignment="1">
      <alignment horizontal="center" vertical="center"/>
    </xf>
    <xf numFmtId="168" fontId="57" fillId="8" borderId="43" xfId="9" applyNumberFormat="1" applyFont="1" applyFill="1" applyBorder="1" applyAlignment="1">
      <alignment horizontal="center" vertical="center" wrapText="1"/>
    </xf>
    <xf numFmtId="0" fontId="57" fillId="8" borderId="43" xfId="11" applyFont="1" applyFill="1" applyBorder="1" applyAlignment="1">
      <alignment horizontal="center" vertical="center"/>
    </xf>
    <xf numFmtId="0" fontId="57" fillId="8" borderId="43" xfId="11" applyFont="1" applyFill="1" applyBorder="1" applyAlignment="1">
      <alignment horizontal="center" vertical="center" wrapText="1"/>
    </xf>
    <xf numFmtId="43" fontId="57" fillId="8" borderId="43" xfId="11" applyNumberFormat="1" applyFont="1" applyFill="1" applyBorder="1" applyAlignment="1">
      <alignment horizontal="center" vertical="center" wrapText="1"/>
    </xf>
    <xf numFmtId="43" fontId="57" fillId="8" borderId="44" xfId="9" applyFont="1" applyFill="1" applyBorder="1" applyAlignment="1">
      <alignment horizontal="center" vertical="center" wrapText="1"/>
    </xf>
    <xf numFmtId="168" fontId="58" fillId="0" borderId="43" xfId="9" applyNumberFormat="1" applyFont="1" applyFill="1" applyBorder="1" applyAlignment="1">
      <alignment horizontal="center" vertical="center" wrapText="1"/>
    </xf>
    <xf numFmtId="168" fontId="58" fillId="0" borderId="45" xfId="9" applyNumberFormat="1" applyFont="1" applyFill="1" applyBorder="1" applyAlignment="1">
      <alignment horizontal="center" vertical="center" wrapText="1"/>
    </xf>
    <xf numFmtId="0" fontId="59" fillId="0" borderId="0" xfId="10" applyFont="1"/>
    <xf numFmtId="0" fontId="60" fillId="7" borderId="46" xfId="11" applyFont="1" applyFill="1" applyBorder="1" applyAlignment="1">
      <alignment horizontal="left" vertical="center" wrapText="1"/>
    </xf>
    <xf numFmtId="168" fontId="63" fillId="8" borderId="47" xfId="9" applyNumberFormat="1" applyFont="1" applyFill="1" applyBorder="1" applyAlignment="1">
      <alignment horizontal="right" vertical="center" wrapText="1"/>
    </xf>
    <xf numFmtId="0" fontId="63" fillId="8" borderId="48" xfId="11" applyFont="1" applyFill="1" applyBorder="1" applyAlignment="1">
      <alignment horizontal="right" vertical="center" wrapText="1"/>
    </xf>
    <xf numFmtId="168" fontId="63" fillId="8" borderId="48" xfId="9" applyNumberFormat="1" applyFont="1" applyFill="1" applyBorder="1" applyAlignment="1">
      <alignment horizontal="right" vertical="center" wrapText="1"/>
    </xf>
    <xf numFmtId="1" fontId="63" fillId="8" borderId="48" xfId="11" applyNumberFormat="1" applyFont="1" applyFill="1" applyBorder="1" applyAlignment="1">
      <alignment horizontal="right" vertical="center" wrapText="1"/>
    </xf>
    <xf numFmtId="2" fontId="63" fillId="8" borderId="48" xfId="11" applyNumberFormat="1" applyFont="1" applyFill="1" applyBorder="1" applyAlignment="1">
      <alignment horizontal="right" vertical="center" wrapText="1"/>
    </xf>
    <xf numFmtId="43" fontId="63" fillId="8" borderId="48" xfId="9" applyFont="1" applyFill="1" applyBorder="1" applyAlignment="1">
      <alignment horizontal="right" vertical="center" wrapText="1"/>
    </xf>
    <xf numFmtId="43" fontId="63" fillId="8" borderId="49" xfId="9" applyFont="1" applyFill="1" applyBorder="1" applyAlignment="1">
      <alignment horizontal="right" vertical="center" wrapText="1"/>
    </xf>
    <xf numFmtId="167" fontId="58" fillId="0" borderId="43" xfId="9" applyNumberFormat="1" applyFont="1" applyFill="1" applyBorder="1" applyAlignment="1">
      <alignment horizontal="center" vertical="center" wrapText="1"/>
    </xf>
    <xf numFmtId="43" fontId="58" fillId="0" borderId="43" xfId="9" applyNumberFormat="1" applyFont="1" applyFill="1" applyBorder="1" applyAlignment="1">
      <alignment horizontal="center" vertical="center" wrapText="1"/>
    </xf>
    <xf numFmtId="0" fontId="64" fillId="0" borderId="0" xfId="10" applyFont="1" applyAlignment="1">
      <alignment horizontal="left"/>
    </xf>
    <xf numFmtId="0" fontId="64" fillId="0" borderId="0" xfId="10" applyFont="1"/>
    <xf numFmtId="169" fontId="64" fillId="0" borderId="0" xfId="10" applyNumberFormat="1" applyFont="1"/>
    <xf numFmtId="168" fontId="64" fillId="0" borderId="0" xfId="10" applyNumberFormat="1" applyFont="1"/>
    <xf numFmtId="0" fontId="65" fillId="0" borderId="0" xfId="10" applyFont="1" applyAlignment="1">
      <alignment horizontal="left"/>
    </xf>
    <xf numFmtId="0" fontId="65" fillId="0" borderId="0" xfId="10" applyFont="1"/>
    <xf numFmtId="43" fontId="65" fillId="0" borderId="0" xfId="10" applyNumberFormat="1" applyFont="1"/>
    <xf numFmtId="0" fontId="9" fillId="0" borderId="0" xfId="10" applyFont="1" applyAlignment="1">
      <alignment horizontal="left"/>
    </xf>
    <xf numFmtId="43" fontId="9" fillId="0" borderId="0" xfId="10" applyNumberFormat="1" applyFont="1"/>
    <xf numFmtId="166" fontId="54" fillId="0" borderId="0" xfId="9" applyNumberFormat="1" applyFont="1" applyFill="1" applyBorder="1"/>
    <xf numFmtId="0" fontId="17" fillId="0" borderId="0" xfId="2" applyFont="1"/>
    <xf numFmtId="0" fontId="11" fillId="0" borderId="0" xfId="0" applyFont="1" applyBorder="1" applyProtection="1">
      <protection locked="0"/>
    </xf>
    <xf numFmtId="0" fontId="11" fillId="0" borderId="0" xfId="9" applyNumberFormat="1" applyFont="1" applyBorder="1"/>
    <xf numFmtId="0" fontId="67" fillId="0" borderId="0" xfId="10" applyFont="1" applyAlignment="1">
      <alignment vertical="center"/>
    </xf>
    <xf numFmtId="0" fontId="68" fillId="0" borderId="0" xfId="10" applyFont="1" applyAlignment="1">
      <alignment vertical="center"/>
    </xf>
    <xf numFmtId="0" fontId="68" fillId="0" borderId="0" xfId="10" applyFont="1" applyAlignment="1">
      <alignment horizontal="left" vertical="center" indent="1"/>
    </xf>
    <xf numFmtId="3" fontId="19" fillId="0" borderId="0" xfId="10" applyNumberFormat="1"/>
    <xf numFmtId="0" fontId="69" fillId="0" borderId="0" xfId="10" applyFont="1" applyAlignment="1">
      <alignment vertical="center"/>
    </xf>
    <xf numFmtId="0" fontId="70" fillId="0" borderId="0" xfId="10" applyFont="1"/>
    <xf numFmtId="0" fontId="71" fillId="2" borderId="0" xfId="10" applyFont="1" applyFill="1"/>
    <xf numFmtId="0" fontId="72" fillId="0" borderId="0" xfId="10" applyFont="1" applyAlignment="1">
      <alignment vertical="center"/>
    </xf>
    <xf numFmtId="0" fontId="73" fillId="0" borderId="0" xfId="10" applyFont="1" applyAlignment="1">
      <alignment vertical="center"/>
    </xf>
    <xf numFmtId="0" fontId="74" fillId="0" borderId="0" xfId="10" applyFont="1" applyAlignment="1">
      <alignment horizontal="left" vertical="center" indent="3"/>
    </xf>
    <xf numFmtId="0" fontId="80" fillId="0" borderId="0" xfId="10" applyFont="1" applyAlignment="1">
      <alignment horizontal="left" vertical="center" indent="3"/>
    </xf>
    <xf numFmtId="0" fontId="81" fillId="0" borderId="0" xfId="10" applyFont="1" applyAlignment="1">
      <alignment horizontal="left" vertical="center" indent="6"/>
    </xf>
    <xf numFmtId="0" fontId="85" fillId="0" borderId="0" xfId="10" applyFont="1" applyAlignment="1">
      <alignment vertical="center"/>
    </xf>
    <xf numFmtId="0" fontId="86" fillId="0" borderId="0" xfId="10" applyFont="1" applyAlignment="1">
      <alignment horizontal="left" vertical="center" indent="8"/>
    </xf>
    <xf numFmtId="0" fontId="89" fillId="0" borderId="0" xfId="10" applyFont="1" applyAlignment="1">
      <alignment horizontal="left" vertical="center" indent="8"/>
    </xf>
    <xf numFmtId="0" fontId="85" fillId="0" borderId="0" xfId="10" applyFont="1" applyAlignment="1">
      <alignment horizontal="left" vertical="center" indent="8"/>
    </xf>
    <xf numFmtId="0" fontId="91" fillId="0" borderId="0" xfId="10" applyFont="1" applyAlignment="1">
      <alignment horizontal="left" vertical="center" indent="8"/>
    </xf>
    <xf numFmtId="0" fontId="93" fillId="0" borderId="0" xfId="10" applyFont="1" applyAlignment="1">
      <alignment horizontal="left" vertical="center" indent="8"/>
    </xf>
    <xf numFmtId="0" fontId="92" fillId="0" borderId="0" xfId="10" applyFont="1" applyAlignment="1">
      <alignment vertical="center"/>
    </xf>
    <xf numFmtId="0" fontId="94" fillId="0" borderId="0" xfId="0" applyFont="1"/>
    <xf numFmtId="2" fontId="0" fillId="0" borderId="0" xfId="0" applyNumberFormat="1"/>
    <xf numFmtId="164" fontId="49" fillId="0" borderId="0" xfId="0" applyNumberFormat="1" applyFont="1"/>
    <xf numFmtId="0" fontId="4" fillId="2" borderId="14" xfId="2" applyFont="1" applyFill="1" applyBorder="1" applyAlignment="1">
      <alignment vertical="center"/>
    </xf>
    <xf numFmtId="0" fontId="4" fillId="2" borderId="15" xfId="2" applyFont="1" applyFill="1" applyBorder="1" applyAlignment="1">
      <alignment vertical="center"/>
    </xf>
    <xf numFmtId="0" fontId="4" fillId="2" borderId="16" xfId="2" applyFont="1" applyFill="1" applyBorder="1" applyAlignment="1">
      <alignment vertical="center"/>
    </xf>
    <xf numFmtId="0" fontId="4" fillId="2" borderId="17" xfId="2" applyFont="1" applyFill="1" applyBorder="1" applyAlignment="1">
      <alignment vertical="center"/>
    </xf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8" fillId="0" borderId="4" xfId="1" applyNumberFormat="1" applyFont="1" applyBorder="1" applyAlignment="1">
      <alignment horizontal="left" vertical="center"/>
    </xf>
    <xf numFmtId="0" fontId="42" fillId="6" borderId="21" xfId="0" applyFont="1" applyFill="1" applyBorder="1" applyAlignment="1">
      <alignment horizontal="center" vertical="center"/>
    </xf>
    <xf numFmtId="0" fontId="42" fillId="6" borderId="22" xfId="0" applyFont="1" applyFill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/>
    </xf>
    <xf numFmtId="0" fontId="4" fillId="2" borderId="14" xfId="2" applyFont="1" applyFill="1" applyBorder="1" applyAlignment="1">
      <alignment horizontal="center" vertical="center"/>
    </xf>
    <xf numFmtId="0" fontId="4" fillId="2" borderId="15" xfId="2" applyFont="1" applyFill="1" applyBorder="1" applyAlignment="1">
      <alignment horizontal="center" vertical="center"/>
    </xf>
    <xf numFmtId="0" fontId="4" fillId="2" borderId="16" xfId="2" applyFont="1" applyFill="1" applyBorder="1" applyAlignment="1">
      <alignment horizontal="center" vertical="center"/>
    </xf>
    <xf numFmtId="0" fontId="4" fillId="2" borderId="17" xfId="2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6" applyFont="1" applyBorder="1" applyAlignment="1">
      <alignment horizontal="center" vertical="center"/>
    </xf>
    <xf numFmtId="2" fontId="20" fillId="0" borderId="25" xfId="7" applyNumberFormat="1" applyFont="1" applyBorder="1" applyAlignment="1">
      <alignment horizontal="center" vertical="center"/>
    </xf>
    <xf numFmtId="2" fontId="20" fillId="0" borderId="26" xfId="7" applyNumberFormat="1" applyFont="1" applyBorder="1" applyAlignment="1">
      <alignment horizontal="center" vertical="center"/>
    </xf>
    <xf numFmtId="2" fontId="20" fillId="0" borderId="27" xfId="7" applyNumberFormat="1" applyFont="1" applyBorder="1" applyAlignment="1">
      <alignment horizontal="center" vertical="center"/>
    </xf>
    <xf numFmtId="2" fontId="20" fillId="0" borderId="29" xfId="7" applyNumberFormat="1" applyFont="1" applyBorder="1" applyAlignment="1">
      <alignment horizontal="center" vertical="center"/>
    </xf>
    <xf numFmtId="2" fontId="20" fillId="0" borderId="30" xfId="7" applyNumberFormat="1" applyFont="1" applyBorder="1" applyAlignment="1">
      <alignment horizontal="center" vertical="center"/>
    </xf>
    <xf numFmtId="2" fontId="20" fillId="0" borderId="31" xfId="7" applyNumberFormat="1" applyFont="1" applyBorder="1" applyAlignment="1">
      <alignment horizontal="center" vertical="center"/>
    </xf>
    <xf numFmtId="2" fontId="20" fillId="0" borderId="20" xfId="7" applyNumberFormat="1" applyFont="1" applyBorder="1" applyAlignment="1">
      <alignment horizontal="center" vertical="center"/>
    </xf>
    <xf numFmtId="2" fontId="20" fillId="0" borderId="0" xfId="7" applyNumberFormat="1" applyFont="1" applyBorder="1" applyAlignment="1">
      <alignment horizontal="center" vertical="center"/>
    </xf>
    <xf numFmtId="2" fontId="20" fillId="0" borderId="33" xfId="7" applyNumberFormat="1" applyFont="1" applyBorder="1" applyAlignment="1">
      <alignment horizontal="center" vertical="center"/>
    </xf>
    <xf numFmtId="2" fontId="9" fillId="0" borderId="34" xfId="7" applyNumberFormat="1" applyFont="1" applyBorder="1" applyAlignment="1">
      <alignment horizontal="center" vertical="center"/>
    </xf>
    <xf numFmtId="2" fontId="9" fillId="0" borderId="35" xfId="7" applyNumberFormat="1" applyFont="1" applyBorder="1" applyAlignment="1">
      <alignment horizontal="center" vertical="center"/>
    </xf>
    <xf numFmtId="2" fontId="9" fillId="0" borderId="36" xfId="7" applyNumberFormat="1" applyFont="1" applyBorder="1" applyAlignment="1">
      <alignment horizontal="center" vertical="center"/>
    </xf>
    <xf numFmtId="0" fontId="56" fillId="0" borderId="0" xfId="11" applyFont="1" applyFill="1" applyBorder="1" applyAlignment="1">
      <alignment horizontal="center" vertical="center"/>
    </xf>
  </cellXfs>
  <cellStyles count="12">
    <cellStyle name="Comma 2" xfId="9"/>
    <cellStyle name="Normal" xfId="0" builtinId="0"/>
    <cellStyle name="Normal 2" xfId="8"/>
    <cellStyle name="Normal 3" xfId="1"/>
    <cellStyle name="Normal 4" xfId="10"/>
    <cellStyle name="Normal_Yeaster top ICM and Okaka" xfId="2"/>
    <cellStyle name="ปกติ_guidenew" xfId="3"/>
    <cellStyle name="ปกติ_Guidepet" xfId="4"/>
    <cellStyle name="ปกติ_P07-Gimbon" xfId="6"/>
    <cellStyle name="ปกติ_Sheet1" xfId="5"/>
    <cellStyle name="ปกติ_Trout 2" xfId="7"/>
    <cellStyle name="ปกติ_วางแผนประจำวัน 1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5B36EC49-66A5-48A7-B9BE-7DE61202E095}"/>
            </a:ext>
          </a:extLst>
        </xdr:cNvPr>
        <xdr:cNvSpPr>
          <a:spLocks noChangeShapeType="1"/>
        </xdr:cNvSpPr>
      </xdr:nvSpPr>
      <xdr:spPr bwMode="auto">
        <a:xfrm>
          <a:off x="542925" y="7715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1BB72422-F87F-4670-B5FD-792C78B08722}"/>
            </a:ext>
          </a:extLst>
        </xdr:cNvPr>
        <xdr:cNvSpPr>
          <a:spLocks noChangeShapeType="1"/>
        </xdr:cNvSpPr>
      </xdr:nvSpPr>
      <xdr:spPr bwMode="auto">
        <a:xfrm>
          <a:off x="542925" y="16859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C8DE081A-AFC6-4FB2-99F6-5B130390EFEB}"/>
            </a:ext>
          </a:extLst>
        </xdr:cNvPr>
        <xdr:cNvSpPr>
          <a:spLocks noChangeShapeType="1"/>
        </xdr:cNvSpPr>
      </xdr:nvSpPr>
      <xdr:spPr bwMode="auto">
        <a:xfrm>
          <a:off x="514350" y="14192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F05C80A7-C836-47A4-9D3F-6D166D1164CC}"/>
            </a:ext>
          </a:extLst>
        </xdr:cNvPr>
        <xdr:cNvSpPr>
          <a:spLocks noChangeShapeType="1"/>
        </xdr:cNvSpPr>
      </xdr:nvSpPr>
      <xdr:spPr bwMode="auto">
        <a:xfrm>
          <a:off x="542925" y="1962150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74083</xdr:colOff>
      <xdr:row>3</xdr:row>
      <xdr:rowOff>231775</xdr:rowOff>
    </xdr:from>
    <xdr:to>
      <xdr:col>7</xdr:col>
      <xdr:colOff>603250</xdr:colOff>
      <xdr:row>3</xdr:row>
      <xdr:rowOff>231775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30B72820-261E-4822-A754-EFE787BD7860}"/>
            </a:ext>
          </a:extLst>
        </xdr:cNvPr>
        <xdr:cNvSpPr>
          <a:spLocks noChangeShapeType="1"/>
        </xdr:cNvSpPr>
      </xdr:nvSpPr>
      <xdr:spPr bwMode="auto">
        <a:xfrm>
          <a:off x="5036608" y="1374775"/>
          <a:ext cx="214841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D6C7F539-9D77-410B-B4AB-7971A9BCBCE7}"/>
            </a:ext>
          </a:extLst>
        </xdr:cNvPr>
        <xdr:cNvSpPr>
          <a:spLocks noChangeShapeType="1"/>
        </xdr:cNvSpPr>
      </xdr:nvSpPr>
      <xdr:spPr bwMode="auto">
        <a:xfrm>
          <a:off x="5057775" y="1695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137583</xdr:colOff>
      <xdr:row>6</xdr:row>
      <xdr:rowOff>30692</xdr:rowOff>
    </xdr:from>
    <xdr:to>
      <xdr:col>8</xdr:col>
      <xdr:colOff>42333</xdr:colOff>
      <xdr:row>6</xdr:row>
      <xdr:rowOff>30692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BD5F8AE5-79B4-41B5-8832-396669DC3A93}"/>
            </a:ext>
          </a:extLst>
        </xdr:cNvPr>
        <xdr:cNvSpPr>
          <a:spLocks noChangeShapeType="1"/>
        </xdr:cNvSpPr>
      </xdr:nvSpPr>
      <xdr:spPr bwMode="auto">
        <a:xfrm>
          <a:off x="5100108" y="1992842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E9F57A0C-2DC6-49C7-A986-CB65B9A3A118}"/>
            </a:ext>
          </a:extLst>
        </xdr:cNvPr>
        <xdr:cNvSpPr>
          <a:spLocks noChangeShapeType="1"/>
        </xdr:cNvSpPr>
      </xdr:nvSpPr>
      <xdr:spPr bwMode="auto">
        <a:xfrm>
          <a:off x="5057775" y="7810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542925" y="7715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542925" y="16859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>
          <a:off x="514350" y="14192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>
          <a:off x="542925" y="1962150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74083</xdr:colOff>
      <xdr:row>3</xdr:row>
      <xdr:rowOff>231775</xdr:rowOff>
    </xdr:from>
    <xdr:to>
      <xdr:col>7</xdr:col>
      <xdr:colOff>603250</xdr:colOff>
      <xdr:row>3</xdr:row>
      <xdr:rowOff>231775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>
          <a:off x="5036608" y="1374775"/>
          <a:ext cx="176741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5057775" y="16954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137583</xdr:colOff>
      <xdr:row>6</xdr:row>
      <xdr:rowOff>30692</xdr:rowOff>
    </xdr:from>
    <xdr:to>
      <xdr:col>8</xdr:col>
      <xdr:colOff>42333</xdr:colOff>
      <xdr:row>6</xdr:row>
      <xdr:rowOff>30692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5100108" y="1992842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ShapeType="1"/>
        </xdr:cNvSpPr>
      </xdr:nvSpPr>
      <xdr:spPr bwMode="auto">
        <a:xfrm>
          <a:off x="5057775" y="7810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21</xdr:col>
      <xdr:colOff>207924</xdr:colOff>
      <xdr:row>58</xdr:row>
      <xdr:rowOff>27661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284E35-42A6-4A4F-8B8A-D4D021CCC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0502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21</xdr:col>
      <xdr:colOff>207924</xdr:colOff>
      <xdr:row>105</xdr:row>
      <xdr:rowOff>27661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8FABD8-6129-413E-9C1E-69CB24186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0"/>
          <a:ext cx="13009524" cy="7314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531495</xdr:colOff>
      <xdr:row>52</xdr:row>
      <xdr:rowOff>151328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2AFE54-7B5D-4D1E-8D3A-20E34B6A9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5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104688" name="Line 2">
          <a:extLst>
            <a:ext uri="{FF2B5EF4-FFF2-40B4-BE49-F238E27FC236}">
              <a16:creationId xmlns:a16="http://schemas.microsoft.com/office/drawing/2014/main" id="{00000000-0008-0000-0000-0000F0980100}"/>
            </a:ext>
          </a:extLst>
        </xdr:cNvPr>
        <xdr:cNvSpPr>
          <a:spLocks noChangeShapeType="1"/>
        </xdr:cNvSpPr>
      </xdr:nvSpPr>
      <xdr:spPr bwMode="auto">
        <a:xfrm>
          <a:off x="542925" y="704850"/>
          <a:ext cx="2647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104689" name="Line 3">
          <a:extLst>
            <a:ext uri="{FF2B5EF4-FFF2-40B4-BE49-F238E27FC236}">
              <a16:creationId xmlns:a16="http://schemas.microsoft.com/office/drawing/2014/main" id="{00000000-0008-0000-0000-0000F1980100}"/>
            </a:ext>
          </a:extLst>
        </xdr:cNvPr>
        <xdr:cNvSpPr>
          <a:spLocks noChangeShapeType="1"/>
        </xdr:cNvSpPr>
      </xdr:nvSpPr>
      <xdr:spPr bwMode="auto">
        <a:xfrm>
          <a:off x="542925" y="1609725"/>
          <a:ext cx="2647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104690" name="Line 4">
          <a:extLst>
            <a:ext uri="{FF2B5EF4-FFF2-40B4-BE49-F238E27FC236}">
              <a16:creationId xmlns:a16="http://schemas.microsoft.com/office/drawing/2014/main" id="{00000000-0008-0000-0000-0000F2980100}"/>
            </a:ext>
          </a:extLst>
        </xdr:cNvPr>
        <xdr:cNvSpPr>
          <a:spLocks noChangeShapeType="1"/>
        </xdr:cNvSpPr>
      </xdr:nvSpPr>
      <xdr:spPr bwMode="auto">
        <a:xfrm>
          <a:off x="514350" y="1352550"/>
          <a:ext cx="2647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104691" name="Line 5">
          <a:extLst>
            <a:ext uri="{FF2B5EF4-FFF2-40B4-BE49-F238E27FC236}">
              <a16:creationId xmlns:a16="http://schemas.microsoft.com/office/drawing/2014/main" id="{00000000-0008-0000-0000-0000F3980100}"/>
            </a:ext>
          </a:extLst>
        </xdr:cNvPr>
        <xdr:cNvSpPr>
          <a:spLocks noChangeShapeType="1"/>
        </xdr:cNvSpPr>
      </xdr:nvSpPr>
      <xdr:spPr bwMode="auto">
        <a:xfrm>
          <a:off x="542925" y="1876425"/>
          <a:ext cx="2647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74083</xdr:colOff>
      <xdr:row>3</xdr:row>
      <xdr:rowOff>231775</xdr:rowOff>
    </xdr:from>
    <xdr:to>
      <xdr:col>7</xdr:col>
      <xdr:colOff>603250</xdr:colOff>
      <xdr:row>3</xdr:row>
      <xdr:rowOff>231775</xdr:rowOff>
    </xdr:to>
    <xdr:sp macro="" textlink="">
      <xdr:nvSpPr>
        <xdr:cNvPr id="104692" name="Line 6">
          <a:extLst>
            <a:ext uri="{FF2B5EF4-FFF2-40B4-BE49-F238E27FC236}">
              <a16:creationId xmlns:a16="http://schemas.microsoft.com/office/drawing/2014/main" id="{00000000-0008-0000-0000-0000F4980100}"/>
            </a:ext>
          </a:extLst>
        </xdr:cNvPr>
        <xdr:cNvSpPr>
          <a:spLocks noChangeShapeType="1"/>
        </xdr:cNvSpPr>
      </xdr:nvSpPr>
      <xdr:spPr bwMode="auto">
        <a:xfrm>
          <a:off x="4265083" y="1300692"/>
          <a:ext cx="177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104693" name="Line 7">
          <a:extLst>
            <a:ext uri="{FF2B5EF4-FFF2-40B4-BE49-F238E27FC236}">
              <a16:creationId xmlns:a16="http://schemas.microsoft.com/office/drawing/2014/main" id="{00000000-0008-0000-0000-0000F5980100}"/>
            </a:ext>
          </a:extLst>
        </xdr:cNvPr>
        <xdr:cNvSpPr>
          <a:spLocks noChangeShapeType="1"/>
        </xdr:cNvSpPr>
      </xdr:nvSpPr>
      <xdr:spPr bwMode="auto">
        <a:xfrm>
          <a:off x="4286250" y="16192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137583</xdr:colOff>
      <xdr:row>6</xdr:row>
      <xdr:rowOff>30692</xdr:rowOff>
    </xdr:from>
    <xdr:to>
      <xdr:col>8</xdr:col>
      <xdr:colOff>42333</xdr:colOff>
      <xdr:row>6</xdr:row>
      <xdr:rowOff>30692</xdr:rowOff>
    </xdr:to>
    <xdr:sp macro="" textlink="">
      <xdr:nvSpPr>
        <xdr:cNvPr id="104694" name="Line 8">
          <a:extLst>
            <a:ext uri="{FF2B5EF4-FFF2-40B4-BE49-F238E27FC236}">
              <a16:creationId xmlns:a16="http://schemas.microsoft.com/office/drawing/2014/main" id="{00000000-0008-0000-0000-0000F6980100}"/>
            </a:ext>
          </a:extLst>
        </xdr:cNvPr>
        <xdr:cNvSpPr>
          <a:spLocks noChangeShapeType="1"/>
        </xdr:cNvSpPr>
      </xdr:nvSpPr>
      <xdr:spPr bwMode="auto">
        <a:xfrm>
          <a:off x="5101166" y="1988609"/>
          <a:ext cx="177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104695" name="Line 9">
          <a:extLst>
            <a:ext uri="{FF2B5EF4-FFF2-40B4-BE49-F238E27FC236}">
              <a16:creationId xmlns:a16="http://schemas.microsoft.com/office/drawing/2014/main" id="{00000000-0008-0000-0000-0000F7980100}"/>
            </a:ext>
          </a:extLst>
        </xdr:cNvPr>
        <xdr:cNvSpPr>
          <a:spLocks noChangeShapeType="1"/>
        </xdr:cNvSpPr>
      </xdr:nvSpPr>
      <xdr:spPr bwMode="auto">
        <a:xfrm>
          <a:off x="4286250" y="714375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42925" y="7715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542925" y="16859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514350" y="14192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542925" y="1962150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74083</xdr:colOff>
      <xdr:row>3</xdr:row>
      <xdr:rowOff>231775</xdr:rowOff>
    </xdr:from>
    <xdr:to>
      <xdr:col>7</xdr:col>
      <xdr:colOff>603250</xdr:colOff>
      <xdr:row>3</xdr:row>
      <xdr:rowOff>231775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5036608" y="1374775"/>
          <a:ext cx="176741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5057775" y="16954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137583</xdr:colOff>
      <xdr:row>6</xdr:row>
      <xdr:rowOff>30692</xdr:rowOff>
    </xdr:from>
    <xdr:to>
      <xdr:col>8</xdr:col>
      <xdr:colOff>42333</xdr:colOff>
      <xdr:row>6</xdr:row>
      <xdr:rowOff>30692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100108" y="1992842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5057775" y="7810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42925" y="7715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542925" y="16859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514350" y="14192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542925" y="1962150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74083</xdr:colOff>
      <xdr:row>3</xdr:row>
      <xdr:rowOff>231775</xdr:rowOff>
    </xdr:from>
    <xdr:to>
      <xdr:col>7</xdr:col>
      <xdr:colOff>603250</xdr:colOff>
      <xdr:row>3</xdr:row>
      <xdr:rowOff>231775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5036608" y="1374775"/>
          <a:ext cx="176741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5057775" y="16954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137583</xdr:colOff>
      <xdr:row>6</xdr:row>
      <xdr:rowOff>30692</xdr:rowOff>
    </xdr:from>
    <xdr:to>
      <xdr:col>8</xdr:col>
      <xdr:colOff>42333</xdr:colOff>
      <xdr:row>6</xdr:row>
      <xdr:rowOff>30692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5100108" y="1992842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5057775" y="7810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42925" y="7715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542925" y="16859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514350" y="14192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>
          <a:off x="542925" y="1962150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74083</xdr:colOff>
      <xdr:row>3</xdr:row>
      <xdr:rowOff>231775</xdr:rowOff>
    </xdr:from>
    <xdr:to>
      <xdr:col>7</xdr:col>
      <xdr:colOff>603250</xdr:colOff>
      <xdr:row>3</xdr:row>
      <xdr:rowOff>231775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5036608" y="1374775"/>
          <a:ext cx="176741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5057775" y="16954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137583</xdr:colOff>
      <xdr:row>6</xdr:row>
      <xdr:rowOff>30692</xdr:rowOff>
    </xdr:from>
    <xdr:to>
      <xdr:col>8</xdr:col>
      <xdr:colOff>42333</xdr:colOff>
      <xdr:row>6</xdr:row>
      <xdr:rowOff>30692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>
          <a:off x="5100108" y="1992842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>
          <a:off x="5057775" y="7810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542925" y="7715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542925" y="16859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 bwMode="auto">
        <a:xfrm>
          <a:off x="514350" y="14192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542925" y="1962150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74083</xdr:colOff>
      <xdr:row>3</xdr:row>
      <xdr:rowOff>231775</xdr:rowOff>
    </xdr:from>
    <xdr:to>
      <xdr:col>7</xdr:col>
      <xdr:colOff>603250</xdr:colOff>
      <xdr:row>3</xdr:row>
      <xdr:rowOff>231775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5036608" y="1374775"/>
          <a:ext cx="176741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ShapeType="1"/>
        </xdr:cNvSpPr>
      </xdr:nvSpPr>
      <xdr:spPr bwMode="auto">
        <a:xfrm>
          <a:off x="5057775" y="16954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137583</xdr:colOff>
      <xdr:row>6</xdr:row>
      <xdr:rowOff>30692</xdr:rowOff>
    </xdr:from>
    <xdr:to>
      <xdr:col>8</xdr:col>
      <xdr:colOff>42333</xdr:colOff>
      <xdr:row>6</xdr:row>
      <xdr:rowOff>30692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5100108" y="1992842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5057775" y="7810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42925" y="7715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542925" y="16859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514350" y="14192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542925" y="1962150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74083</xdr:colOff>
      <xdr:row>3</xdr:row>
      <xdr:rowOff>231775</xdr:rowOff>
    </xdr:from>
    <xdr:to>
      <xdr:col>7</xdr:col>
      <xdr:colOff>603250</xdr:colOff>
      <xdr:row>3</xdr:row>
      <xdr:rowOff>231775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5036608" y="1374775"/>
          <a:ext cx="176741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5057775" y="16954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137583</xdr:colOff>
      <xdr:row>6</xdr:row>
      <xdr:rowOff>30692</xdr:rowOff>
    </xdr:from>
    <xdr:to>
      <xdr:col>8</xdr:col>
      <xdr:colOff>42333</xdr:colOff>
      <xdr:row>6</xdr:row>
      <xdr:rowOff>30692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5100108" y="1992842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5057775" y="7810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542925" y="7715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542925" y="16859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514350" y="14192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542925" y="1962150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74083</xdr:colOff>
      <xdr:row>3</xdr:row>
      <xdr:rowOff>231775</xdr:rowOff>
    </xdr:from>
    <xdr:to>
      <xdr:col>7</xdr:col>
      <xdr:colOff>603250</xdr:colOff>
      <xdr:row>3</xdr:row>
      <xdr:rowOff>231775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ShapeType="1"/>
        </xdr:cNvSpPr>
      </xdr:nvSpPr>
      <xdr:spPr bwMode="auto">
        <a:xfrm>
          <a:off x="5036608" y="1374775"/>
          <a:ext cx="176741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ShapeType="1"/>
        </xdr:cNvSpPr>
      </xdr:nvSpPr>
      <xdr:spPr bwMode="auto">
        <a:xfrm>
          <a:off x="5057775" y="16954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137583</xdr:colOff>
      <xdr:row>6</xdr:row>
      <xdr:rowOff>30692</xdr:rowOff>
    </xdr:from>
    <xdr:to>
      <xdr:col>8</xdr:col>
      <xdr:colOff>42333</xdr:colOff>
      <xdr:row>6</xdr:row>
      <xdr:rowOff>30692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5100108" y="1992842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5057775" y="7810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542925" y="7715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>
          <a:off x="542925" y="16859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ShapeType="1"/>
        </xdr:cNvSpPr>
      </xdr:nvSpPr>
      <xdr:spPr bwMode="auto">
        <a:xfrm>
          <a:off x="514350" y="1419225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542925" y="1962150"/>
          <a:ext cx="3038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74083</xdr:colOff>
      <xdr:row>3</xdr:row>
      <xdr:rowOff>231775</xdr:rowOff>
    </xdr:from>
    <xdr:to>
      <xdr:col>7</xdr:col>
      <xdr:colOff>603250</xdr:colOff>
      <xdr:row>3</xdr:row>
      <xdr:rowOff>231775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ShapeType="1"/>
        </xdr:cNvSpPr>
      </xdr:nvSpPr>
      <xdr:spPr bwMode="auto">
        <a:xfrm>
          <a:off x="5036608" y="1374775"/>
          <a:ext cx="176741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5057775" y="16954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137583</xdr:colOff>
      <xdr:row>6</xdr:row>
      <xdr:rowOff>30692</xdr:rowOff>
    </xdr:from>
    <xdr:to>
      <xdr:col>8</xdr:col>
      <xdr:colOff>42333</xdr:colOff>
      <xdr:row>6</xdr:row>
      <xdr:rowOff>30692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5100108" y="1992842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>
          <a:off x="5057775" y="7810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ing%20sheet/Costing/Raw%20Data/Raw%20material/Price/2018/Raw%20data%20price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RAW MAT OLD"/>
      <sheetName val="PRIMARY PKG"/>
      <sheetName val="SECONDARY PKG"/>
      <sheetName val="RM"/>
      <sheetName val="RM 2018"/>
      <sheetName val="LOSS"/>
      <sheetName val="Margin"/>
      <sheetName val="EXPENSE EXTRA"/>
      <sheetName val="Exch. Rate"/>
      <sheetName val="PASSWORD"/>
      <sheetName val="CAN PETFOOD"/>
      <sheetName val="POUCH PETFOOD"/>
      <sheetName val="CUP PETFOOD "/>
      <sheetName val="ALU -TRAY PET FOOD"/>
      <sheetName val="Old Raw data"/>
      <sheetName val="Raw data no mat code"/>
      <sheetName val="Lab test "/>
      <sheetName val="USPN Yield list "/>
      <sheetName val="Yield TN"/>
      <sheetName val="Yiekd Q4-17"/>
      <sheetName val="Yiekd Q1-17"/>
      <sheetName val="Record Mail from PO"/>
      <sheetName val="Updated Nov-Jan "/>
      <sheetName val="POLICY HF+PF"/>
      <sheetName val="CODE BHPB"/>
      <sheetName val="ปรับราคา"/>
      <sheetName val="CYLINDER"/>
    </sheetNames>
    <sheetDataSet>
      <sheetData sheetId="0">
        <row r="5">
          <cell r="A5" t="str">
            <v>11M1EL000002</v>
          </cell>
          <cell r="B5" t="str">
            <v>N11MP00003BGE</v>
          </cell>
          <cell r="C5" t="str">
            <v>FROZEN  BIG EYE</v>
          </cell>
          <cell r="D5">
            <v>0</v>
          </cell>
          <cell r="E5">
            <v>0</v>
          </cell>
          <cell r="F5">
            <v>44.03</v>
          </cell>
          <cell r="G5">
            <v>49.158818280010337</v>
          </cell>
          <cell r="H5">
            <v>0</v>
          </cell>
          <cell r="I5">
            <v>51.479345852659122</v>
          </cell>
          <cell r="J5">
            <v>50.921620656270115</v>
          </cell>
          <cell r="K5">
            <v>51.479345852659122</v>
          </cell>
          <cell r="L5">
            <v>52.251536040449004</v>
          </cell>
          <cell r="M5">
            <v>53.0237262282389</v>
          </cell>
        </row>
        <row r="6">
          <cell r="A6" t="str">
            <v>11L5000E1003</v>
          </cell>
          <cell r="B6" t="str">
            <v>N11LC0000FSRS</v>
          </cell>
          <cell r="C6" t="str">
            <v>LOCAL SHIRASU (ปลาข้าวสาร)</v>
          </cell>
          <cell r="D6">
            <v>0</v>
          </cell>
          <cell r="E6">
            <v>0</v>
          </cell>
          <cell r="F6">
            <v>235</v>
          </cell>
          <cell r="G6">
            <v>235</v>
          </cell>
          <cell r="H6">
            <v>331</v>
          </cell>
          <cell r="I6">
            <v>0</v>
          </cell>
          <cell r="J6">
            <v>0</v>
          </cell>
          <cell r="K6">
            <v>331</v>
          </cell>
          <cell r="L6">
            <v>331</v>
          </cell>
          <cell r="M6">
            <v>331</v>
          </cell>
        </row>
        <row r="7">
          <cell r="A7" t="str">
            <v>11M500000006</v>
          </cell>
          <cell r="B7" t="str">
            <v>N11MP0000FSRS</v>
          </cell>
          <cell r="C7" t="str">
            <v>FROZEN SHIRASU (ปลาข้าวสาร)</v>
          </cell>
          <cell r="D7">
            <v>3202.2</v>
          </cell>
          <cell r="E7">
            <v>799717.43</v>
          </cell>
          <cell r="F7">
            <v>249.74</v>
          </cell>
          <cell r="G7">
            <v>0</v>
          </cell>
          <cell r="H7">
            <v>331</v>
          </cell>
          <cell r="I7">
            <v>249.74000062457068</v>
          </cell>
          <cell r="J7">
            <v>249.74000062457068</v>
          </cell>
          <cell r="K7">
            <v>331</v>
          </cell>
          <cell r="L7">
            <v>331</v>
          </cell>
          <cell r="M7">
            <v>331</v>
          </cell>
        </row>
        <row r="8">
          <cell r="A8" t="str">
            <v>11L50S000001</v>
          </cell>
          <cell r="C8" t="str">
            <v>LOCAL SHIRASU SIZE S (ยาวไม่เกิน</v>
          </cell>
          <cell r="D8">
            <v>0</v>
          </cell>
          <cell r="E8">
            <v>0</v>
          </cell>
          <cell r="F8">
            <v>190</v>
          </cell>
          <cell r="G8">
            <v>0</v>
          </cell>
          <cell r="H8">
            <v>331</v>
          </cell>
          <cell r="I8">
            <v>0</v>
          </cell>
          <cell r="J8">
            <v>0</v>
          </cell>
          <cell r="K8">
            <v>331</v>
          </cell>
          <cell r="L8">
            <v>331</v>
          </cell>
          <cell r="M8">
            <v>331</v>
          </cell>
        </row>
        <row r="9">
          <cell r="A9" t="str">
            <v>11M50M000001</v>
          </cell>
          <cell r="B9">
            <v>0</v>
          </cell>
          <cell r="C9" t="str">
            <v>FROZEN SHIRASU SIZE M (IMPORT)</v>
          </cell>
          <cell r="D9">
            <v>59.47</v>
          </cell>
          <cell r="E9">
            <v>13935.55</v>
          </cell>
          <cell r="F9">
            <v>234.33</v>
          </cell>
          <cell r="H9">
            <v>331</v>
          </cell>
          <cell r="I9">
            <v>0</v>
          </cell>
          <cell r="J9">
            <v>0</v>
          </cell>
          <cell r="K9">
            <v>331</v>
          </cell>
          <cell r="L9">
            <v>331</v>
          </cell>
          <cell r="M9">
            <v>331</v>
          </cell>
        </row>
        <row r="10">
          <cell r="A10" t="str">
            <v>11L5000H0001</v>
          </cell>
          <cell r="B10" t="str">
            <v>N11LC0000TLPM</v>
          </cell>
          <cell r="C10" t="str">
            <v>TILAPIA FILLET (เนื้อปลานิลแร่)</v>
          </cell>
          <cell r="D10">
            <v>0</v>
          </cell>
          <cell r="E10">
            <v>0</v>
          </cell>
          <cell r="F10">
            <v>66.5</v>
          </cell>
          <cell r="G10">
            <v>280</v>
          </cell>
          <cell r="H10">
            <v>0</v>
          </cell>
          <cell r="I10">
            <v>0</v>
          </cell>
          <cell r="J10">
            <v>0</v>
          </cell>
          <cell r="K10">
            <v>280</v>
          </cell>
          <cell r="L10">
            <v>284.2</v>
          </cell>
          <cell r="M10">
            <v>288.40000000000003</v>
          </cell>
        </row>
        <row r="11">
          <cell r="A11" t="str">
            <v>11M500200002</v>
          </cell>
          <cell r="B11" t="str">
            <v>N11MP0000TLDF</v>
          </cell>
          <cell r="C11" t="str">
            <v>FROZEN TILAPIA FILLET (DEEP SKINL</v>
          </cell>
          <cell r="D11">
            <v>6397</v>
          </cell>
          <cell r="E11">
            <v>724906.15</v>
          </cell>
          <cell r="F11">
            <v>113.32</v>
          </cell>
          <cell r="G11">
            <v>169</v>
          </cell>
          <cell r="H11">
            <v>0</v>
          </cell>
          <cell r="I11">
            <v>89.303726867703574</v>
          </cell>
          <cell r="J11">
            <v>89.303726867703574</v>
          </cell>
          <cell r="K11">
            <v>169</v>
          </cell>
          <cell r="L11">
            <v>171.535</v>
          </cell>
          <cell r="M11">
            <v>174.07</v>
          </cell>
        </row>
        <row r="12">
          <cell r="A12" t="str">
            <v>11L500000014</v>
          </cell>
          <cell r="B12">
            <v>0</v>
          </cell>
          <cell r="C12" t="str">
            <v>เนื้อปลานิลแล่(TILAPIA NON CHINA)</v>
          </cell>
          <cell r="D12">
            <v>0</v>
          </cell>
          <cell r="E12">
            <v>0</v>
          </cell>
          <cell r="F12">
            <v>187.5</v>
          </cell>
          <cell r="H12">
            <v>166.25</v>
          </cell>
          <cell r="I12">
            <v>0</v>
          </cell>
          <cell r="J12">
            <v>0</v>
          </cell>
          <cell r="K12">
            <v>187.5</v>
          </cell>
          <cell r="L12">
            <v>190.31249999999997</v>
          </cell>
          <cell r="M12">
            <v>193.125</v>
          </cell>
        </row>
        <row r="13">
          <cell r="A13" t="str">
            <v>11M500000016</v>
          </cell>
          <cell r="B13">
            <v>0</v>
          </cell>
          <cell r="C13" t="str">
            <v>เนื้อปลานิลแล่(TILAPIA NON CHINA)</v>
          </cell>
          <cell r="D13">
            <v>0</v>
          </cell>
          <cell r="E13">
            <v>0</v>
          </cell>
          <cell r="F13">
            <v>183.86</v>
          </cell>
          <cell r="H13">
            <v>166.25</v>
          </cell>
          <cell r="I13">
            <v>0</v>
          </cell>
          <cell r="J13">
            <v>0</v>
          </cell>
          <cell r="K13">
            <v>183.86</v>
          </cell>
          <cell r="L13">
            <v>186.61789999999999</v>
          </cell>
          <cell r="M13">
            <v>189.37580000000003</v>
          </cell>
        </row>
        <row r="14">
          <cell r="A14" t="str">
            <v>11L5000B1005</v>
          </cell>
          <cell r="B14" t="str">
            <v>N11LC0000SOLE</v>
          </cell>
          <cell r="C14" t="str">
            <v>LOCAL SOLE FISH (ปลาลิ้นหมา)</v>
          </cell>
          <cell r="D14">
            <v>2705</v>
          </cell>
          <cell r="E14">
            <v>187997.5</v>
          </cell>
          <cell r="F14">
            <v>69.5</v>
          </cell>
          <cell r="G14">
            <v>60</v>
          </cell>
          <cell r="H14">
            <v>0</v>
          </cell>
          <cell r="I14">
            <v>0</v>
          </cell>
          <cell r="J14">
            <v>0</v>
          </cell>
          <cell r="K14">
            <v>69.5</v>
          </cell>
          <cell r="L14">
            <v>70.54249999999999</v>
          </cell>
          <cell r="M14">
            <v>71.585000000000008</v>
          </cell>
        </row>
        <row r="15">
          <cell r="A15" t="str">
            <v>11M500000005</v>
          </cell>
          <cell r="B15" t="str">
            <v>N11MP0000SOLE</v>
          </cell>
          <cell r="C15" t="str">
            <v>FROZEN SOLE FISH</v>
          </cell>
          <cell r="D15">
            <v>765</v>
          </cell>
          <cell r="E15">
            <v>64529.3</v>
          </cell>
          <cell r="F15">
            <v>84.35</v>
          </cell>
          <cell r="G15">
            <v>75.023749499568083</v>
          </cell>
          <cell r="H15">
            <v>0</v>
          </cell>
          <cell r="I15">
            <v>79.561447789749678</v>
          </cell>
          <cell r="J15">
            <v>79.016266981496898</v>
          </cell>
          <cell r="K15">
            <v>84.35</v>
          </cell>
          <cell r="L15">
            <v>85.615249999999989</v>
          </cell>
          <cell r="M15">
            <v>86.880499999999998</v>
          </cell>
        </row>
        <row r="16">
          <cell r="A16" t="str">
            <v>11L3800E1002</v>
          </cell>
          <cell r="B16" t="str">
            <v>N11LC0000BDCE</v>
          </cell>
          <cell r="C16" t="str">
            <v>BANDED COREVALLE FISH(ปลาแข้งไก่)</v>
          </cell>
          <cell r="F16">
            <v>19.940000000000001</v>
          </cell>
          <cell r="G16">
            <v>22</v>
          </cell>
          <cell r="H16">
            <v>0</v>
          </cell>
          <cell r="I16">
            <v>0</v>
          </cell>
          <cell r="J16">
            <v>0</v>
          </cell>
          <cell r="K16">
            <v>22</v>
          </cell>
          <cell r="L16">
            <v>22.33</v>
          </cell>
          <cell r="M16">
            <v>22.66</v>
          </cell>
        </row>
        <row r="17">
          <cell r="A17" t="str">
            <v>11L5000B1003</v>
          </cell>
          <cell r="B17" t="str">
            <v>N11LC0000MRSP</v>
          </cell>
          <cell r="C17" t="str">
            <v>RED SNAPPER (กะพงแดง)</v>
          </cell>
          <cell r="D17">
            <v>0</v>
          </cell>
          <cell r="E17">
            <v>0</v>
          </cell>
          <cell r="F17">
            <v>96.6</v>
          </cell>
          <cell r="G17">
            <v>96.600000000000009</v>
          </cell>
          <cell r="H17">
            <v>0</v>
          </cell>
          <cell r="I17">
            <v>0</v>
          </cell>
          <cell r="J17">
            <v>0</v>
          </cell>
          <cell r="K17">
            <v>96.600000000000009</v>
          </cell>
          <cell r="L17">
            <v>98.048999999999992</v>
          </cell>
          <cell r="M17">
            <v>99.498000000000005</v>
          </cell>
        </row>
        <row r="18">
          <cell r="A18" t="str">
            <v>11L5000E1001</v>
          </cell>
          <cell r="B18" t="str">
            <v>N11LC00009DAB</v>
          </cell>
          <cell r="C18" t="str">
            <v>LOCAL SWORDFISH (ปลาดาบ)</v>
          </cell>
          <cell r="D18">
            <v>342</v>
          </cell>
          <cell r="E18">
            <v>33037.199999999997</v>
          </cell>
          <cell r="F18">
            <v>58.39</v>
          </cell>
          <cell r="G18">
            <v>58.39</v>
          </cell>
          <cell r="H18">
            <v>0</v>
          </cell>
          <cell r="I18">
            <v>0</v>
          </cell>
          <cell r="J18">
            <v>0</v>
          </cell>
          <cell r="K18">
            <v>58.39</v>
          </cell>
          <cell r="L18">
            <v>59.265849999999993</v>
          </cell>
          <cell r="M18">
            <v>60.1417</v>
          </cell>
        </row>
        <row r="19">
          <cell r="A19" t="str">
            <v>11L220000002</v>
          </cell>
          <cell r="B19" t="str">
            <v>N11LC0000TROU</v>
          </cell>
          <cell r="C19" t="str">
            <v>TROUT (LOCAL) ซื้อจาก นิสซุย</v>
          </cell>
          <cell r="D19">
            <v>0</v>
          </cell>
          <cell r="E19">
            <v>0</v>
          </cell>
          <cell r="F19">
            <v>60.12</v>
          </cell>
          <cell r="G19">
            <v>124.25</v>
          </cell>
          <cell r="H19">
            <v>0</v>
          </cell>
          <cell r="I19">
            <v>60</v>
          </cell>
          <cell r="J19">
            <v>60</v>
          </cell>
          <cell r="K19">
            <v>124.25</v>
          </cell>
          <cell r="L19">
            <v>126.11374999999998</v>
          </cell>
          <cell r="M19">
            <v>127.97750000000001</v>
          </cell>
        </row>
        <row r="20">
          <cell r="A20" t="str">
            <v>11L500000003</v>
          </cell>
          <cell r="B20" t="str">
            <v>N11LC0000SNP1</v>
          </cell>
          <cell r="C20" t="str">
            <v>ปลากะพง 1  (White Snapper) (Seabass)</v>
          </cell>
          <cell r="D20">
            <v>2065</v>
          </cell>
          <cell r="E20">
            <v>124145.91</v>
          </cell>
          <cell r="F20">
            <v>186.24</v>
          </cell>
          <cell r="G20">
            <v>180</v>
          </cell>
          <cell r="H20">
            <v>0</v>
          </cell>
          <cell r="I20">
            <v>0</v>
          </cell>
          <cell r="J20">
            <v>0</v>
          </cell>
          <cell r="K20">
            <v>186.24</v>
          </cell>
          <cell r="L20">
            <v>189.03359999999998</v>
          </cell>
          <cell r="M20">
            <v>191.8272</v>
          </cell>
        </row>
        <row r="21">
          <cell r="A21" t="str">
            <v>11L500000001</v>
          </cell>
          <cell r="B21" t="str">
            <v>N11LC0000WSNP</v>
          </cell>
          <cell r="C21" t="str">
            <v>ปลากระพงขาว (White snaper ปลาอีคุด)</v>
          </cell>
          <cell r="D21">
            <v>0</v>
          </cell>
          <cell r="E21">
            <v>0</v>
          </cell>
          <cell r="F21">
            <v>107.29</v>
          </cell>
          <cell r="G21">
            <v>121</v>
          </cell>
          <cell r="H21">
            <v>0</v>
          </cell>
          <cell r="I21">
            <v>0</v>
          </cell>
          <cell r="J21">
            <v>0</v>
          </cell>
          <cell r="K21">
            <v>121</v>
          </cell>
          <cell r="L21">
            <v>122.81499999999998</v>
          </cell>
          <cell r="M21">
            <v>124.63000000000001</v>
          </cell>
        </row>
        <row r="22">
          <cell r="A22" t="str">
            <v>11L5000B1004</v>
          </cell>
          <cell r="B22" t="str">
            <v>N11LC0000RLIG</v>
          </cell>
          <cell r="C22" t="str">
            <v>LOCAL ปลาไลกอ</v>
          </cell>
          <cell r="D22">
            <v>0</v>
          </cell>
          <cell r="E22">
            <v>0</v>
          </cell>
          <cell r="F22">
            <v>27.14</v>
          </cell>
          <cell r="G22">
            <v>26.480186480186479</v>
          </cell>
          <cell r="H22">
            <v>0</v>
          </cell>
          <cell r="I22">
            <v>28</v>
          </cell>
          <cell r="J22">
            <v>28</v>
          </cell>
          <cell r="K22">
            <v>28</v>
          </cell>
          <cell r="L22">
            <v>28.419999999999998</v>
          </cell>
          <cell r="M22">
            <v>28.84</v>
          </cell>
        </row>
        <row r="23">
          <cell r="A23" t="str">
            <v>11M500000008</v>
          </cell>
          <cell r="B23" t="str">
            <v>N11MP0000RLIG</v>
          </cell>
          <cell r="C23" t="str">
            <v>FROZEN ปลาไลกอ (IMPORT)</v>
          </cell>
          <cell r="D23">
            <v>380</v>
          </cell>
          <cell r="E23">
            <v>10311.629999999999</v>
          </cell>
          <cell r="F23">
            <v>46.62</v>
          </cell>
          <cell r="G23">
            <v>41.95</v>
          </cell>
          <cell r="H23">
            <v>0</v>
          </cell>
          <cell r="I23">
            <v>50.306629941045557</v>
          </cell>
          <cell r="J23">
            <v>50.228663499999989</v>
          </cell>
          <cell r="K23">
            <v>50.306629941045557</v>
          </cell>
          <cell r="L23">
            <v>51.061229390161238</v>
          </cell>
          <cell r="M23">
            <v>51.815828839276925</v>
          </cell>
        </row>
        <row r="24">
          <cell r="A24" t="str">
            <v>14L220000007</v>
          </cell>
          <cell r="B24" t="str">
            <v>N1AMT00000720</v>
          </cell>
          <cell r="C24" t="str">
            <v>RAINBOW TROUT MEAT FORM SMALL PIE</v>
          </cell>
          <cell r="D24">
            <v>1088</v>
          </cell>
          <cell r="E24">
            <v>50717.49</v>
          </cell>
          <cell r="F24">
            <v>37</v>
          </cell>
          <cell r="G24">
            <v>124.25</v>
          </cell>
          <cell r="H24">
            <v>0</v>
          </cell>
          <cell r="I24">
            <v>37</v>
          </cell>
          <cell r="J24">
            <v>37</v>
          </cell>
          <cell r="K24">
            <v>124.25</v>
          </cell>
          <cell r="L24">
            <v>126.11374999999998</v>
          </cell>
          <cell r="M24">
            <v>127.97750000000001</v>
          </cell>
        </row>
        <row r="25">
          <cell r="A25" t="str">
            <v>14L220000009</v>
          </cell>
          <cell r="B25" t="str">
            <v>N1AMT00001970</v>
          </cell>
          <cell r="C25" t="str">
            <v>RED SALMON MEAT FROM SMALL PIECE</v>
          </cell>
          <cell r="D25">
            <v>54946</v>
          </cell>
          <cell r="E25">
            <v>2032992.02</v>
          </cell>
          <cell r="F25">
            <v>36.6</v>
          </cell>
          <cell r="G25">
            <v>124.25</v>
          </cell>
          <cell r="H25">
            <v>0</v>
          </cell>
          <cell r="I25">
            <v>0</v>
          </cell>
          <cell r="J25">
            <v>0</v>
          </cell>
          <cell r="K25">
            <v>124.25</v>
          </cell>
          <cell r="L25">
            <v>126.11374999999998</v>
          </cell>
          <cell r="M25">
            <v>127.97750000000001</v>
          </cell>
        </row>
        <row r="26">
          <cell r="A26" t="str">
            <v>11M200000001</v>
          </cell>
          <cell r="B26" t="str">
            <v>N11MP0000HESA</v>
          </cell>
          <cell r="C26" t="str">
            <v>MDM SALMON</v>
          </cell>
          <cell r="D26">
            <v>0</v>
          </cell>
          <cell r="E26">
            <v>0</v>
          </cell>
          <cell r="F26">
            <v>54.65</v>
          </cell>
          <cell r="G26">
            <v>64.817221172938162</v>
          </cell>
          <cell r="H26">
            <v>72</v>
          </cell>
          <cell r="I26">
            <v>0</v>
          </cell>
          <cell r="J26">
            <v>0</v>
          </cell>
          <cell r="K26">
            <v>72</v>
          </cell>
          <cell r="L26">
            <v>73.08</v>
          </cell>
          <cell r="M26">
            <v>74.16</v>
          </cell>
        </row>
        <row r="27">
          <cell r="A27" t="str">
            <v>11M500000003</v>
          </cell>
          <cell r="B27" t="str">
            <v>N11MP0000HSEA</v>
          </cell>
          <cell r="C27" t="str">
            <v>MDM WHITEFISH</v>
          </cell>
          <cell r="D27">
            <v>5599.8</v>
          </cell>
          <cell r="E27">
            <v>306012.94</v>
          </cell>
          <cell r="F27">
            <v>46.93</v>
          </cell>
          <cell r="G27">
            <v>47.138301741803275</v>
          </cell>
          <cell r="H27">
            <v>53</v>
          </cell>
          <cell r="I27">
            <v>46.959126037540727</v>
          </cell>
          <cell r="J27">
            <v>47.446432026125706</v>
          </cell>
          <cell r="K27">
            <v>53</v>
          </cell>
          <cell r="L27">
            <v>53.794999999999995</v>
          </cell>
          <cell r="M27">
            <v>54.59</v>
          </cell>
        </row>
        <row r="28">
          <cell r="A28" t="str">
            <v>14L220000008</v>
          </cell>
          <cell r="B28" t="str">
            <v>N1AMT00001541</v>
          </cell>
          <cell r="C28" t="str">
            <v>ANCHOVY (ปลากะตักแห้งตัดหัว 3-4CM</v>
          </cell>
          <cell r="D28">
            <v>8424.7999999999993</v>
          </cell>
          <cell r="E28">
            <v>395391.13</v>
          </cell>
          <cell r="F28">
            <v>106.98</v>
          </cell>
          <cell r="G28">
            <v>118</v>
          </cell>
          <cell r="H28">
            <v>0</v>
          </cell>
          <cell r="I28">
            <v>0</v>
          </cell>
          <cell r="J28">
            <v>0</v>
          </cell>
          <cell r="K28">
            <v>118</v>
          </cell>
          <cell r="L28">
            <v>119.76999999999998</v>
          </cell>
          <cell r="M28">
            <v>121.54</v>
          </cell>
        </row>
        <row r="29">
          <cell r="A29" t="str">
            <v>11M500000007</v>
          </cell>
          <cell r="B29" t="str">
            <v>N11MP0000ANCV</v>
          </cell>
          <cell r="C29" t="str">
            <v>FROZEN  ANCHOVY</v>
          </cell>
          <cell r="D29">
            <v>1409.5</v>
          </cell>
          <cell r="E29">
            <v>150782.16</v>
          </cell>
          <cell r="F29">
            <v>151.44</v>
          </cell>
          <cell r="G29">
            <v>154.02875345523731</v>
          </cell>
          <cell r="H29">
            <v>0</v>
          </cell>
          <cell r="I29">
            <v>0</v>
          </cell>
          <cell r="J29">
            <v>0</v>
          </cell>
          <cell r="K29">
            <v>154.02875345523731</v>
          </cell>
          <cell r="L29">
            <v>156.33918475706585</v>
          </cell>
          <cell r="M29">
            <v>158.64961605889442</v>
          </cell>
        </row>
        <row r="30">
          <cell r="A30" t="str">
            <v>11L5000E1002</v>
          </cell>
          <cell r="B30" t="str">
            <v>N11LC00009SAK</v>
          </cell>
          <cell r="C30" t="str">
            <v>LOCAL BARRACUDA (ปลาสากหรือน้ำดอก</v>
          </cell>
          <cell r="D30">
            <v>16</v>
          </cell>
          <cell r="E30">
            <v>2423.08</v>
          </cell>
          <cell r="F30">
            <v>50.12</v>
          </cell>
          <cell r="G30">
            <v>50.12</v>
          </cell>
          <cell r="H30">
            <v>0</v>
          </cell>
          <cell r="I30">
            <v>0</v>
          </cell>
          <cell r="J30">
            <v>0</v>
          </cell>
          <cell r="K30">
            <v>50.12</v>
          </cell>
          <cell r="L30">
            <v>50.871799999999993</v>
          </cell>
          <cell r="M30">
            <v>51.623599999999996</v>
          </cell>
        </row>
        <row r="31">
          <cell r="A31" t="str">
            <v>14L220000001</v>
          </cell>
          <cell r="B31" t="str">
            <v>N1AMT00000190</v>
          </cell>
          <cell r="C31" t="str">
            <v>KATSUOBUSHI (โอลาย BONITO รมควันอ</v>
          </cell>
          <cell r="D31">
            <v>0</v>
          </cell>
          <cell r="E31">
            <v>0</v>
          </cell>
          <cell r="F31">
            <v>469.1</v>
          </cell>
          <cell r="G31">
            <v>510</v>
          </cell>
          <cell r="H31">
            <v>0</v>
          </cell>
          <cell r="I31">
            <v>0</v>
          </cell>
          <cell r="J31">
            <v>0</v>
          </cell>
          <cell r="K31">
            <v>510</v>
          </cell>
          <cell r="L31">
            <v>517.65</v>
          </cell>
          <cell r="M31">
            <v>525.30000000000007</v>
          </cell>
        </row>
        <row r="32">
          <cell r="A32" t="str">
            <v>11M1AL000002</v>
          </cell>
          <cell r="B32" t="str">
            <v>N11MP00008ALB</v>
          </cell>
          <cell r="C32" t="str">
            <v>FROZEN ALBACORE</v>
          </cell>
          <cell r="D32">
            <v>14.7</v>
          </cell>
          <cell r="E32">
            <v>6895.77</v>
          </cell>
          <cell r="F32">
            <v>71.28</v>
          </cell>
          <cell r="G32">
            <v>55.97649362702208</v>
          </cell>
          <cell r="H32">
            <v>0</v>
          </cell>
          <cell r="I32">
            <v>67.298993609696851</v>
          </cell>
          <cell r="J32">
            <v>72.999116666666666</v>
          </cell>
          <cell r="K32">
            <v>72.999116666666666</v>
          </cell>
          <cell r="L32">
            <v>74.094103416666655</v>
          </cell>
          <cell r="M32">
            <v>75.189090166666674</v>
          </cell>
        </row>
        <row r="33">
          <cell r="A33" t="str">
            <v>11L200E00001</v>
          </cell>
          <cell r="B33" t="str">
            <v>N1XA1SS1000LC</v>
          </cell>
          <cell r="C33" t="str">
            <v>SHREDDED SALMON</v>
          </cell>
          <cell r="D33">
            <v>892</v>
          </cell>
          <cell r="E33">
            <v>63579.16</v>
          </cell>
          <cell r="F33">
            <v>34.99</v>
          </cell>
          <cell r="G33">
            <v>87.5</v>
          </cell>
          <cell r="H33">
            <v>0</v>
          </cell>
          <cell r="I33">
            <v>35</v>
          </cell>
          <cell r="J33">
            <v>35</v>
          </cell>
          <cell r="K33">
            <v>87.5</v>
          </cell>
          <cell r="L33">
            <v>88.812499999999986</v>
          </cell>
          <cell r="M33">
            <v>90.125</v>
          </cell>
        </row>
        <row r="34">
          <cell r="A34" t="str">
            <v>14L220000006</v>
          </cell>
          <cell r="B34" t="str">
            <v>N1AMT00000470</v>
          </cell>
          <cell r="C34" t="str">
            <v>TUNA STOMACH (YELLOWFIN OR ALBACO</v>
          </cell>
          <cell r="D34">
            <v>0</v>
          </cell>
          <cell r="E34">
            <v>0</v>
          </cell>
          <cell r="F34">
            <v>15</v>
          </cell>
          <cell r="G34">
            <v>14</v>
          </cell>
          <cell r="H34">
            <v>0</v>
          </cell>
          <cell r="I34">
            <v>15</v>
          </cell>
          <cell r="J34">
            <v>15</v>
          </cell>
          <cell r="K34">
            <v>15</v>
          </cell>
          <cell r="L34">
            <v>15.224999999999998</v>
          </cell>
          <cell r="M34">
            <v>15.450000000000001</v>
          </cell>
        </row>
        <row r="35">
          <cell r="A35" t="str">
            <v>11L100400001</v>
          </cell>
          <cell r="C35" t="str">
            <v>TUNA RED MEAT</v>
          </cell>
          <cell r="D35">
            <v>140195</v>
          </cell>
          <cell r="E35">
            <v>2381443.23</v>
          </cell>
          <cell r="F35">
            <v>16.989999999999998</v>
          </cell>
          <cell r="J35">
            <v>17</v>
          </cell>
          <cell r="K35">
            <v>17</v>
          </cell>
          <cell r="L35">
            <v>17.254999999999999</v>
          </cell>
          <cell r="M35">
            <v>17.510000000000002</v>
          </cell>
        </row>
        <row r="36">
          <cell r="A36" t="str">
            <v>11M100400001</v>
          </cell>
          <cell r="C36" t="str">
            <v>FROZNE SKIPJACK RED MEAT (IMPORT)</v>
          </cell>
          <cell r="D36">
            <v>0</v>
          </cell>
          <cell r="E36">
            <v>0</v>
          </cell>
          <cell r="F36">
            <v>13.5</v>
          </cell>
          <cell r="J36">
            <v>13.5</v>
          </cell>
          <cell r="K36">
            <v>13.5</v>
          </cell>
          <cell r="L36">
            <v>13.702499999999999</v>
          </cell>
          <cell r="M36">
            <v>13.905000000000001</v>
          </cell>
        </row>
        <row r="37">
          <cell r="A37" t="str">
            <v>11M300000002</v>
          </cell>
          <cell r="B37" t="str">
            <v>N11MP0000BDCE</v>
          </cell>
          <cell r="C37" t="str">
            <v>BIG MACKEREL (IMPORT) FROZEN</v>
          </cell>
          <cell r="D37">
            <v>0</v>
          </cell>
          <cell r="E37">
            <v>0</v>
          </cell>
          <cell r="F37">
            <v>26.27</v>
          </cell>
          <cell r="G37">
            <v>27.676163593521288</v>
          </cell>
          <cell r="K37">
            <v>27.676163593521288</v>
          </cell>
          <cell r="L37">
            <v>28.091306047424105</v>
          </cell>
          <cell r="M37">
            <v>28.506448501326929</v>
          </cell>
        </row>
        <row r="38">
          <cell r="A38" t="str">
            <v>11M320000001</v>
          </cell>
          <cell r="B38" t="str">
            <v>N11MP0000MACS</v>
          </cell>
          <cell r="C38" t="str">
            <v>FROZEN MACKEREL(SABA)</v>
          </cell>
          <cell r="D38">
            <v>26270</v>
          </cell>
          <cell r="E38">
            <v>730104.75</v>
          </cell>
          <cell r="F38">
            <v>27.79</v>
          </cell>
          <cell r="G38">
            <v>23.959999999999997</v>
          </cell>
          <cell r="I38">
            <v>25.804303483870967</v>
          </cell>
          <cell r="J38">
            <v>27.8</v>
          </cell>
          <cell r="K38">
            <v>27.8</v>
          </cell>
          <cell r="L38">
            <v>28.216999999999999</v>
          </cell>
          <cell r="M38">
            <v>28.634</v>
          </cell>
        </row>
        <row r="39">
          <cell r="A39" t="str">
            <v>14L110000038</v>
          </cell>
          <cell r="B39" t="str">
            <v>N19LC0000AB03</v>
          </cell>
          <cell r="C39" t="str">
            <v>เนื้ออกไก่BBลอกหนัง</v>
          </cell>
          <cell r="D39">
            <v>32912</v>
          </cell>
          <cell r="E39">
            <v>493680</v>
          </cell>
          <cell r="F39">
            <v>80.48</v>
          </cell>
          <cell r="G39">
            <v>0</v>
          </cell>
          <cell r="H39">
            <v>80</v>
          </cell>
          <cell r="I39">
            <v>72.834154351395725</v>
          </cell>
          <cell r="J39">
            <v>82</v>
          </cell>
          <cell r="K39">
            <v>80</v>
          </cell>
          <cell r="L39">
            <v>80</v>
          </cell>
          <cell r="M39">
            <v>80</v>
          </cell>
        </row>
        <row r="40">
          <cell r="A40" t="str">
            <v>14L110000041</v>
          </cell>
          <cell r="B40" t="str">
            <v>N19LC0001AB03</v>
          </cell>
          <cell r="C40" t="str">
            <v>เนื้ออกไก่BBลอกหนัง ANTIBIOTIC RE</v>
          </cell>
          <cell r="D40">
            <v>84462.2</v>
          </cell>
          <cell r="E40">
            <v>6797707.25</v>
          </cell>
          <cell r="F40">
            <v>75.09</v>
          </cell>
          <cell r="G40">
            <v>90</v>
          </cell>
          <cell r="H40">
            <v>90</v>
          </cell>
          <cell r="I40">
            <v>71.537446528586131</v>
          </cell>
          <cell r="J40">
            <v>82</v>
          </cell>
          <cell r="K40">
            <v>90</v>
          </cell>
          <cell r="L40">
            <v>90</v>
          </cell>
          <cell r="M40">
            <v>90</v>
          </cell>
        </row>
        <row r="41">
          <cell r="A41" t="str">
            <v>14L110000075</v>
          </cell>
          <cell r="B41" t="str">
            <v>N19LC0CN1AB03</v>
          </cell>
          <cell r="C41" t="str">
            <v>เนื้ออกไก่BBลอกหนัง ANTIBIOTIC RE CND</v>
          </cell>
          <cell r="D41">
            <v>158450.5</v>
          </cell>
          <cell r="E41">
            <v>11898062.74</v>
          </cell>
          <cell r="F41">
            <v>93.81</v>
          </cell>
          <cell r="G41">
            <v>90</v>
          </cell>
          <cell r="I41">
            <v>82.75</v>
          </cell>
          <cell r="J41">
            <v>95.5</v>
          </cell>
          <cell r="K41">
            <v>95.5</v>
          </cell>
          <cell r="L41">
            <v>96.93249999999999</v>
          </cell>
          <cell r="M41">
            <v>98.365000000000009</v>
          </cell>
        </row>
        <row r="42">
          <cell r="A42" t="str">
            <v>14L110000052</v>
          </cell>
          <cell r="B42" t="str">
            <v>N19LC0CNDAB03</v>
          </cell>
          <cell r="C42" t="str">
            <v>หน้าอกไก่ (CND)</v>
          </cell>
          <cell r="D42">
            <v>7126</v>
          </cell>
          <cell r="E42">
            <v>668474.65</v>
          </cell>
          <cell r="F42">
            <v>70.92</v>
          </cell>
          <cell r="G42">
            <v>83.58</v>
          </cell>
          <cell r="H42">
            <v>95</v>
          </cell>
          <cell r="I42">
            <v>0</v>
          </cell>
          <cell r="J42">
            <v>0</v>
          </cell>
          <cell r="K42">
            <v>95</v>
          </cell>
          <cell r="L42">
            <v>96.424999999999997</v>
          </cell>
          <cell r="M42">
            <v>97.850000000000009</v>
          </cell>
        </row>
        <row r="43">
          <cell r="A43" t="str">
            <v>14L110000020</v>
          </cell>
          <cell r="B43" t="str">
            <v>N19LC0000AZ04</v>
          </cell>
          <cell r="C43" t="str">
            <v>ไก่ SBB TRIMMING</v>
          </cell>
          <cell r="D43">
            <v>978</v>
          </cell>
          <cell r="E43">
            <v>69357.899999999994</v>
          </cell>
          <cell r="F43">
            <v>61.45</v>
          </cell>
          <cell r="G43">
            <v>59.993570826306915</v>
          </cell>
          <cell r="H43">
            <v>62</v>
          </cell>
          <cell r="I43">
            <v>58.11561206386753</v>
          </cell>
          <cell r="J43">
            <v>62</v>
          </cell>
          <cell r="K43">
            <v>62</v>
          </cell>
          <cell r="L43">
            <v>62.929999999999993</v>
          </cell>
          <cell r="M43">
            <v>63.86</v>
          </cell>
        </row>
        <row r="44">
          <cell r="A44" t="str">
            <v>14L110000047</v>
          </cell>
          <cell r="B44" t="str">
            <v>N19LC0001AZ04</v>
          </cell>
          <cell r="C44" t="str">
            <v>เศษอกไก่ ANTIBIOTIC REF</v>
          </cell>
          <cell r="D44">
            <v>20584</v>
          </cell>
          <cell r="E44">
            <v>1264971.1000000001</v>
          </cell>
          <cell r="F44">
            <v>64.650000000000006</v>
          </cell>
          <cell r="G44">
            <v>68.430000000000007</v>
          </cell>
          <cell r="H44">
            <v>68</v>
          </cell>
          <cell r="I44">
            <v>64.218077863455505</v>
          </cell>
          <cell r="J44">
            <v>68</v>
          </cell>
          <cell r="K44">
            <v>68.430000000000007</v>
          </cell>
          <cell r="L44">
            <v>69.456450000000004</v>
          </cell>
          <cell r="M44">
            <v>70.482900000000015</v>
          </cell>
        </row>
        <row r="45">
          <cell r="A45" t="str">
            <v>14L110000051</v>
          </cell>
          <cell r="B45" t="str">
            <v>N19LC0CN1AZ04</v>
          </cell>
          <cell r="C45" t="str">
            <v>เศษอกไก่ ANTIBIOTIC REF (CND)</v>
          </cell>
          <cell r="D45">
            <v>153945</v>
          </cell>
          <cell r="E45">
            <v>9952676.5299999993</v>
          </cell>
          <cell r="F45">
            <v>61.11</v>
          </cell>
          <cell r="G45">
            <v>62</v>
          </cell>
          <cell r="H45">
            <v>62</v>
          </cell>
          <cell r="I45">
            <v>0</v>
          </cell>
          <cell r="J45">
            <v>0</v>
          </cell>
          <cell r="K45">
            <v>62</v>
          </cell>
          <cell r="L45">
            <v>62.929999999999993</v>
          </cell>
          <cell r="M45">
            <v>63.86</v>
          </cell>
        </row>
        <row r="46">
          <cell r="A46" t="str">
            <v>14L110000058</v>
          </cell>
          <cell r="B46" t="str">
            <v>N19LC0CNDAZ04</v>
          </cell>
          <cell r="C46" t="str">
            <v>เศษอกไก่ (CND)</v>
          </cell>
          <cell r="D46">
            <v>3022</v>
          </cell>
          <cell r="E46">
            <v>184676.81</v>
          </cell>
          <cell r="F46">
            <v>73.52</v>
          </cell>
          <cell r="G46">
            <v>73.52</v>
          </cell>
          <cell r="H46">
            <v>73.52</v>
          </cell>
          <cell r="I46">
            <v>0</v>
          </cell>
          <cell r="J46">
            <v>0</v>
          </cell>
          <cell r="K46">
            <v>73.52</v>
          </cell>
          <cell r="L46">
            <v>74.622799999999984</v>
          </cell>
          <cell r="M46">
            <v>75.7256</v>
          </cell>
        </row>
        <row r="47">
          <cell r="A47" t="str">
            <v>14L110000121</v>
          </cell>
          <cell r="B47">
            <v>0</v>
          </cell>
          <cell r="C47" t="str">
            <v>SBB ชิ้นตัดครึ่ง CND</v>
          </cell>
          <cell r="D47">
            <v>0</v>
          </cell>
          <cell r="E47">
            <v>0</v>
          </cell>
          <cell r="F47">
            <v>73</v>
          </cell>
          <cell r="H47">
            <v>73</v>
          </cell>
          <cell r="I47">
            <v>73</v>
          </cell>
          <cell r="J47">
            <v>73</v>
          </cell>
          <cell r="K47">
            <v>73</v>
          </cell>
          <cell r="L47">
            <v>74.094999999999999</v>
          </cell>
          <cell r="M47">
            <v>75.19</v>
          </cell>
        </row>
        <row r="48">
          <cell r="A48" t="str">
            <v>14L110000018</v>
          </cell>
          <cell r="B48" t="str">
            <v>N19LC0000AN01</v>
          </cell>
          <cell r="C48" t="str">
            <v>ไขมันจากเนื้อไก่</v>
          </cell>
          <cell r="D48">
            <v>12000</v>
          </cell>
          <cell r="E48">
            <v>876000</v>
          </cell>
          <cell r="F48">
            <v>19.07</v>
          </cell>
          <cell r="G48">
            <v>19.1188</v>
          </cell>
          <cell r="H48">
            <v>22</v>
          </cell>
          <cell r="I48">
            <v>0</v>
          </cell>
          <cell r="J48">
            <v>0</v>
          </cell>
          <cell r="K48">
            <v>22</v>
          </cell>
          <cell r="L48">
            <v>22.33</v>
          </cell>
          <cell r="M48">
            <v>22.66</v>
          </cell>
        </row>
        <row r="49">
          <cell r="A49" t="str">
            <v>14L110000046</v>
          </cell>
          <cell r="B49" t="str">
            <v>N19LC0001AN01</v>
          </cell>
          <cell r="C49" t="str">
            <v>ไขมันจากเนื้อไก่ANTIBIOTIC REF</v>
          </cell>
          <cell r="D49">
            <v>7845</v>
          </cell>
          <cell r="E49">
            <v>149592.64000000001</v>
          </cell>
          <cell r="F49">
            <v>27.13</v>
          </cell>
          <cell r="G49">
            <v>24</v>
          </cell>
          <cell r="H49">
            <v>30</v>
          </cell>
          <cell r="I49">
            <v>26.25</v>
          </cell>
          <cell r="J49">
            <v>28</v>
          </cell>
          <cell r="K49">
            <v>30</v>
          </cell>
          <cell r="L49">
            <v>30.449999999999996</v>
          </cell>
          <cell r="M49">
            <v>30.900000000000002</v>
          </cell>
        </row>
        <row r="50">
          <cell r="A50" t="str">
            <v>14L110000077</v>
          </cell>
          <cell r="B50" t="str">
            <v>N19LC0CN1AN01</v>
          </cell>
          <cell r="C50" t="str">
            <v>ไขมันจากเนื้อไก่ANTIBIOTIC REF (CND)</v>
          </cell>
          <cell r="D50">
            <v>32414</v>
          </cell>
          <cell r="E50">
            <v>879273.79</v>
          </cell>
          <cell r="F50">
            <v>32.700000000000003</v>
          </cell>
          <cell r="G50">
            <v>33</v>
          </cell>
          <cell r="H50">
            <v>33</v>
          </cell>
          <cell r="I50">
            <v>0</v>
          </cell>
          <cell r="J50">
            <v>0</v>
          </cell>
          <cell r="K50">
            <v>33</v>
          </cell>
          <cell r="L50">
            <v>33.494999999999997</v>
          </cell>
          <cell r="M50">
            <v>33.99</v>
          </cell>
        </row>
        <row r="51">
          <cell r="A51" t="str">
            <v>14L110000057</v>
          </cell>
          <cell r="B51" t="str">
            <v>N19LC0CNDAN01</v>
          </cell>
          <cell r="C51" t="str">
            <v>ไขมันจากเนื้อไก่ (CND)</v>
          </cell>
          <cell r="D51">
            <v>7104</v>
          </cell>
          <cell r="E51">
            <v>232326.07</v>
          </cell>
          <cell r="F51">
            <v>28.85</v>
          </cell>
          <cell r="G51">
            <v>29</v>
          </cell>
          <cell r="H51">
            <v>33</v>
          </cell>
          <cell r="I51">
            <v>0</v>
          </cell>
          <cell r="J51">
            <v>0</v>
          </cell>
          <cell r="K51">
            <v>33</v>
          </cell>
          <cell r="L51">
            <v>33.494999999999997</v>
          </cell>
          <cell r="M51">
            <v>33.99</v>
          </cell>
        </row>
        <row r="52">
          <cell r="A52" t="str">
            <v>14L110000009</v>
          </cell>
          <cell r="B52" t="str">
            <v>N19LC0000AF01</v>
          </cell>
          <cell r="C52" t="str">
            <v>สันในไก่</v>
          </cell>
          <cell r="D52">
            <v>654</v>
          </cell>
          <cell r="E52">
            <v>18869.73</v>
          </cell>
          <cell r="F52">
            <v>79.599999999999994</v>
          </cell>
          <cell r="G52">
            <v>63.996344528215673</v>
          </cell>
          <cell r="H52">
            <v>85</v>
          </cell>
          <cell r="I52">
            <v>70.417076673248403</v>
          </cell>
          <cell r="J52">
            <v>80.008179959100204</v>
          </cell>
          <cell r="K52">
            <v>85</v>
          </cell>
          <cell r="L52">
            <v>86.274999999999991</v>
          </cell>
          <cell r="M52">
            <v>87.55</v>
          </cell>
        </row>
        <row r="53">
          <cell r="A53" t="str">
            <v>14L110000043</v>
          </cell>
          <cell r="B53" t="str">
            <v>N19LC0001AF01</v>
          </cell>
          <cell r="C53" t="str">
            <v>สันในไก่ ANTIBIOTIC REF</v>
          </cell>
          <cell r="D53">
            <v>149652</v>
          </cell>
          <cell r="E53">
            <v>11911686.33</v>
          </cell>
          <cell r="F53">
            <v>84.36</v>
          </cell>
          <cell r="G53">
            <v>78</v>
          </cell>
          <cell r="H53">
            <v>85</v>
          </cell>
          <cell r="I53">
            <v>0</v>
          </cell>
          <cell r="J53">
            <v>83.351468866714981</v>
          </cell>
          <cell r="K53">
            <v>85</v>
          </cell>
          <cell r="L53">
            <v>86.274999999999991</v>
          </cell>
          <cell r="M53">
            <v>87.55</v>
          </cell>
        </row>
        <row r="54">
          <cell r="A54" t="str">
            <v>14L110000065</v>
          </cell>
          <cell r="B54" t="str">
            <v>N19LC0000AG03</v>
          </cell>
          <cell r="C54" t="str">
            <v>กระเพาะไก่</v>
          </cell>
          <cell r="D54">
            <v>309488</v>
          </cell>
          <cell r="E54">
            <v>26109282.030000001</v>
          </cell>
          <cell r="F54">
            <v>70</v>
          </cell>
          <cell r="G54">
            <v>80</v>
          </cell>
          <cell r="H54">
            <v>80</v>
          </cell>
          <cell r="I54">
            <v>0</v>
          </cell>
          <cell r="J54">
            <v>0</v>
          </cell>
          <cell r="K54">
            <v>80</v>
          </cell>
          <cell r="L54">
            <v>81.199999999999989</v>
          </cell>
          <cell r="M54">
            <v>82.4</v>
          </cell>
        </row>
        <row r="55">
          <cell r="A55" t="str">
            <v>14L110000076</v>
          </cell>
          <cell r="B55" t="str">
            <v>N19LC0CN1AG03</v>
          </cell>
          <cell r="C55" t="str">
            <v>กระเพาะไก่ ANTIBIOTIC REF (CND)</v>
          </cell>
          <cell r="D55">
            <v>0</v>
          </cell>
          <cell r="E55">
            <v>0</v>
          </cell>
          <cell r="F55">
            <v>68</v>
          </cell>
          <cell r="G55">
            <v>68</v>
          </cell>
          <cell r="H55">
            <v>68</v>
          </cell>
          <cell r="I55">
            <v>68</v>
          </cell>
          <cell r="J55">
            <v>68</v>
          </cell>
          <cell r="K55">
            <v>68</v>
          </cell>
          <cell r="L55">
            <v>69.02</v>
          </cell>
          <cell r="M55">
            <v>70.040000000000006</v>
          </cell>
        </row>
        <row r="56">
          <cell r="A56" t="str">
            <v>14L110000055</v>
          </cell>
          <cell r="B56" t="str">
            <v>N19LC0CNDAG03</v>
          </cell>
          <cell r="C56" t="str">
            <v>กระเพาะไก่ (CND)</v>
          </cell>
          <cell r="D56">
            <v>2856</v>
          </cell>
          <cell r="E56">
            <v>194208</v>
          </cell>
          <cell r="F56">
            <v>68</v>
          </cell>
          <cell r="G56">
            <v>66</v>
          </cell>
          <cell r="H56">
            <v>68</v>
          </cell>
          <cell r="I56">
            <v>0</v>
          </cell>
          <cell r="J56">
            <v>0</v>
          </cell>
          <cell r="K56">
            <v>68</v>
          </cell>
          <cell r="L56">
            <v>69.02</v>
          </cell>
          <cell r="M56">
            <v>70.040000000000006</v>
          </cell>
        </row>
        <row r="57">
          <cell r="A57" t="str">
            <v>14L110000012</v>
          </cell>
          <cell r="B57" t="str">
            <v>N19LC0000AG04</v>
          </cell>
          <cell r="C57" t="str">
            <v>หัวใจไก่</v>
          </cell>
          <cell r="D57">
            <v>0</v>
          </cell>
          <cell r="E57">
            <v>0</v>
          </cell>
          <cell r="F57">
            <v>43.98</v>
          </cell>
          <cell r="G57">
            <v>43.98</v>
          </cell>
          <cell r="H57">
            <v>85</v>
          </cell>
          <cell r="I57">
            <v>0</v>
          </cell>
          <cell r="J57">
            <v>0</v>
          </cell>
          <cell r="K57">
            <v>85</v>
          </cell>
          <cell r="L57">
            <v>86.274999999999991</v>
          </cell>
          <cell r="M57">
            <v>87.55</v>
          </cell>
        </row>
        <row r="58">
          <cell r="A58" t="str">
            <v>14L110000045</v>
          </cell>
          <cell r="B58" t="str">
            <v>N19LC0001AG04</v>
          </cell>
          <cell r="C58" t="str">
            <v>หัวใจไก่ ANTIBIOTIC REF</v>
          </cell>
          <cell r="D58">
            <v>13229</v>
          </cell>
          <cell r="E58">
            <v>581834.93000000005</v>
          </cell>
          <cell r="F58">
            <v>61.09</v>
          </cell>
          <cell r="G58">
            <v>43.833333333333336</v>
          </cell>
          <cell r="H58">
            <v>88</v>
          </cell>
          <cell r="I58">
            <v>76</v>
          </cell>
          <cell r="J58">
            <v>76</v>
          </cell>
          <cell r="K58">
            <v>88</v>
          </cell>
          <cell r="L58">
            <v>89.32</v>
          </cell>
          <cell r="M58">
            <v>90.64</v>
          </cell>
        </row>
        <row r="59">
          <cell r="A59" t="str">
            <v>14L110000050</v>
          </cell>
          <cell r="B59" t="str">
            <v>N19LC0CN1AG04</v>
          </cell>
          <cell r="C59" t="str">
            <v>หัวใจไก่ ANTIBIOTIC REF (CND)</v>
          </cell>
          <cell r="D59">
            <v>9533</v>
          </cell>
          <cell r="E59">
            <v>582329.91</v>
          </cell>
          <cell r="F59">
            <v>45.72</v>
          </cell>
          <cell r="G59">
            <v>48</v>
          </cell>
          <cell r="H59">
            <v>100</v>
          </cell>
          <cell r="I59">
            <v>0</v>
          </cell>
          <cell r="J59">
            <v>0</v>
          </cell>
          <cell r="K59">
            <v>100</v>
          </cell>
          <cell r="L59">
            <v>101.49999999999999</v>
          </cell>
          <cell r="M59">
            <v>103</v>
          </cell>
        </row>
        <row r="60">
          <cell r="A60" t="str">
            <v>14L110000056</v>
          </cell>
          <cell r="B60" t="str">
            <v>N19LC0CNDAG04</v>
          </cell>
          <cell r="C60" t="str">
            <v>หัวใจไก่ (CND)</v>
          </cell>
          <cell r="D60">
            <v>5942</v>
          </cell>
          <cell r="E60">
            <v>271683.8</v>
          </cell>
          <cell r="F60">
            <v>53.51</v>
          </cell>
          <cell r="G60">
            <v>53.51</v>
          </cell>
          <cell r="H60">
            <v>65</v>
          </cell>
          <cell r="I60">
            <v>0</v>
          </cell>
          <cell r="J60">
            <v>0</v>
          </cell>
          <cell r="K60">
            <v>65</v>
          </cell>
          <cell r="L60">
            <v>65.974999999999994</v>
          </cell>
          <cell r="M60">
            <v>66.95</v>
          </cell>
        </row>
        <row r="61">
          <cell r="A61" t="str">
            <v>14L110000010</v>
          </cell>
          <cell r="B61" t="str">
            <v>N19LC0000AG01</v>
          </cell>
          <cell r="C61" t="str">
            <v>ตับไก่</v>
          </cell>
          <cell r="D61">
            <v>708</v>
          </cell>
          <cell r="E61">
            <v>37881.589999999997</v>
          </cell>
          <cell r="F61">
            <v>70.8</v>
          </cell>
          <cell r="G61">
            <v>64.60444777611194</v>
          </cell>
          <cell r="H61">
            <v>80</v>
          </cell>
          <cell r="I61">
            <v>0</v>
          </cell>
          <cell r="J61">
            <v>0</v>
          </cell>
          <cell r="K61">
            <v>80</v>
          </cell>
          <cell r="L61">
            <v>81.199999999999989</v>
          </cell>
          <cell r="M61">
            <v>82.4</v>
          </cell>
        </row>
        <row r="62">
          <cell r="A62" t="str">
            <v>14L110000044</v>
          </cell>
          <cell r="B62" t="str">
            <v>N19LC0001AG01</v>
          </cell>
          <cell r="C62" t="str">
            <v>ตับไก่ ANTIBIOTIC REF</v>
          </cell>
          <cell r="D62">
            <v>1134</v>
          </cell>
          <cell r="E62">
            <v>80291.179999999993</v>
          </cell>
          <cell r="F62">
            <v>79.83</v>
          </cell>
          <cell r="G62">
            <v>83</v>
          </cell>
          <cell r="H62">
            <v>85</v>
          </cell>
          <cell r="I62">
            <v>82.140028797696189</v>
          </cell>
          <cell r="J62">
            <v>80</v>
          </cell>
          <cell r="K62">
            <v>85</v>
          </cell>
          <cell r="L62">
            <v>86.274999999999991</v>
          </cell>
          <cell r="M62">
            <v>87.55</v>
          </cell>
        </row>
        <row r="63">
          <cell r="A63" t="str">
            <v>14L110000049</v>
          </cell>
          <cell r="B63" t="str">
            <v>N19LC0CN1AG01</v>
          </cell>
          <cell r="C63" t="str">
            <v>ตับไก่ ANTIBIOTIC REF (CND)</v>
          </cell>
          <cell r="D63">
            <v>38440</v>
          </cell>
          <cell r="E63">
            <v>3068665.63</v>
          </cell>
          <cell r="F63">
            <v>87.51</v>
          </cell>
          <cell r="G63">
            <v>88</v>
          </cell>
          <cell r="H63">
            <v>90</v>
          </cell>
          <cell r="I63">
            <v>0</v>
          </cell>
          <cell r="J63">
            <v>0</v>
          </cell>
          <cell r="K63">
            <v>90</v>
          </cell>
          <cell r="L63">
            <v>91.35</v>
          </cell>
          <cell r="M63">
            <v>92.7</v>
          </cell>
        </row>
        <row r="64">
          <cell r="A64" t="str">
            <v>14L110000054</v>
          </cell>
          <cell r="B64" t="str">
            <v>N19LC0CNDAG01</v>
          </cell>
          <cell r="C64" t="str">
            <v>ตับไก่ (CND)</v>
          </cell>
          <cell r="D64">
            <v>22418</v>
          </cell>
          <cell r="E64">
            <v>1961780.8</v>
          </cell>
          <cell r="F64">
            <v>70.8</v>
          </cell>
          <cell r="G64">
            <v>87</v>
          </cell>
          <cell r="H64">
            <v>90</v>
          </cell>
          <cell r="I64">
            <v>0</v>
          </cell>
          <cell r="J64">
            <v>0</v>
          </cell>
          <cell r="K64">
            <v>90</v>
          </cell>
          <cell r="L64">
            <v>91.35</v>
          </cell>
          <cell r="M64">
            <v>92.7</v>
          </cell>
        </row>
        <row r="65">
          <cell r="A65" t="str">
            <v>14L110000008</v>
          </cell>
          <cell r="B65" t="str">
            <v>N19LC0000AC02</v>
          </cell>
          <cell r="C65" t="str">
            <v>เศษเนื้อบดจากซี่โครงไก่(CHICKEN MDM)</v>
          </cell>
          <cell r="D65">
            <v>900</v>
          </cell>
          <cell r="E65">
            <v>63723.18</v>
          </cell>
          <cell r="F65">
            <v>20</v>
          </cell>
          <cell r="G65">
            <v>16</v>
          </cell>
          <cell r="H65">
            <v>22</v>
          </cell>
          <cell r="I65">
            <v>19</v>
          </cell>
          <cell r="J65">
            <v>20</v>
          </cell>
          <cell r="K65">
            <v>22</v>
          </cell>
          <cell r="L65">
            <v>22.33</v>
          </cell>
          <cell r="M65">
            <v>22.66</v>
          </cell>
        </row>
        <row r="66">
          <cell r="A66" t="str">
            <v>14L110000042</v>
          </cell>
          <cell r="B66" t="str">
            <v>N19LC0001AC02</v>
          </cell>
          <cell r="C66" t="str">
            <v>เศษเนื้อบดจากซี่โครงไก่ANTIBIOTIC</v>
          </cell>
          <cell r="D66">
            <v>56746</v>
          </cell>
          <cell r="E66">
            <v>1134758.92</v>
          </cell>
          <cell r="F66">
            <v>20.25</v>
          </cell>
          <cell r="G66">
            <v>16.214294325547524</v>
          </cell>
          <cell r="H66">
            <v>22</v>
          </cell>
          <cell r="I66">
            <v>20.356853764751754</v>
          </cell>
          <cell r="J66">
            <v>20</v>
          </cell>
          <cell r="K66">
            <v>22</v>
          </cell>
          <cell r="L66">
            <v>22.33</v>
          </cell>
          <cell r="M66">
            <v>22.66</v>
          </cell>
        </row>
        <row r="67">
          <cell r="A67" t="str">
            <v>14L110000048</v>
          </cell>
          <cell r="B67" t="str">
            <v>N19LC0CN1AC02</v>
          </cell>
          <cell r="C67" t="str">
            <v>เศษเนื้อบดจากซี่โครงไก่ANTIBIOTIC CND</v>
          </cell>
          <cell r="D67">
            <v>448595</v>
          </cell>
          <cell r="E67">
            <v>9085029.6400000006</v>
          </cell>
          <cell r="F67">
            <v>22.72</v>
          </cell>
          <cell r="G67">
            <v>23.625</v>
          </cell>
          <cell r="H67">
            <v>24</v>
          </cell>
          <cell r="I67">
            <v>0</v>
          </cell>
          <cell r="J67">
            <v>0</v>
          </cell>
          <cell r="K67">
            <v>24</v>
          </cell>
          <cell r="L67">
            <v>24.36</v>
          </cell>
          <cell r="M67">
            <v>24.72</v>
          </cell>
        </row>
        <row r="68">
          <cell r="A68" t="str">
            <v>14L110000053</v>
          </cell>
          <cell r="B68" t="str">
            <v>N19LC0CNDAC02</v>
          </cell>
          <cell r="C68" t="str">
            <v>เศษเนื้อบดจากซี่โครงไก่(CHICKEN MDM CND)</v>
          </cell>
          <cell r="D68">
            <v>48427</v>
          </cell>
          <cell r="E68">
            <v>1100239.81</v>
          </cell>
          <cell r="F68">
            <v>19.399999999999999</v>
          </cell>
          <cell r="G68">
            <v>19.399999999999999</v>
          </cell>
          <cell r="H68">
            <v>22</v>
          </cell>
          <cell r="I68">
            <v>0</v>
          </cell>
          <cell r="J68">
            <v>0</v>
          </cell>
          <cell r="K68">
            <v>22</v>
          </cell>
          <cell r="L68">
            <v>22.33</v>
          </cell>
          <cell r="M68">
            <v>22.66</v>
          </cell>
        </row>
        <row r="69">
          <cell r="A69" t="str">
            <v>14L110000040</v>
          </cell>
          <cell r="B69" t="str">
            <v>N19LC0000AN02</v>
          </cell>
          <cell r="C69" t="str">
            <v>เอ็นไก่แก้ว</v>
          </cell>
          <cell r="D69">
            <v>16975</v>
          </cell>
          <cell r="E69">
            <v>329230.62</v>
          </cell>
          <cell r="F69">
            <v>156.12</v>
          </cell>
          <cell r="G69">
            <v>156.12</v>
          </cell>
          <cell r="H69">
            <v>156.12</v>
          </cell>
          <cell r="I69">
            <v>0</v>
          </cell>
          <cell r="J69">
            <v>0</v>
          </cell>
          <cell r="K69">
            <v>156.12</v>
          </cell>
          <cell r="L69">
            <v>158.46179999999998</v>
          </cell>
          <cell r="M69">
            <v>160.80360000000002</v>
          </cell>
        </row>
        <row r="70">
          <cell r="A70" t="str">
            <v>14L110000105</v>
          </cell>
          <cell r="B70" t="str">
            <v>N19LC0000AA04</v>
          </cell>
          <cell r="C70" t="str">
            <v>เนื้อสะโพกไก่ติดหนัง เลาะกระดูก</v>
          </cell>
          <cell r="D70">
            <v>0</v>
          </cell>
          <cell r="E70">
            <v>0</v>
          </cell>
          <cell r="F70">
            <v>90</v>
          </cell>
          <cell r="G70">
            <v>90.07692307692308</v>
          </cell>
          <cell r="H70">
            <v>95</v>
          </cell>
          <cell r="I70">
            <v>0</v>
          </cell>
          <cell r="J70">
            <v>0</v>
          </cell>
          <cell r="K70">
            <v>95</v>
          </cell>
          <cell r="L70">
            <v>96.424999999999997</v>
          </cell>
          <cell r="M70">
            <v>97.850000000000009</v>
          </cell>
        </row>
        <row r="71">
          <cell r="A71" t="str">
            <v>14L110000014</v>
          </cell>
          <cell r="B71" t="str">
            <v>N19LC0000AL03</v>
          </cell>
          <cell r="C71" t="str">
            <v>ไก่ SBL ฟรีส (ขาไก่ลอกหนัง ลอกกระ</v>
          </cell>
          <cell r="D71">
            <v>697.2</v>
          </cell>
          <cell r="E71">
            <v>62748</v>
          </cell>
          <cell r="F71">
            <v>78</v>
          </cell>
          <cell r="G71">
            <v>95</v>
          </cell>
          <cell r="H71">
            <v>95</v>
          </cell>
          <cell r="I71">
            <v>78</v>
          </cell>
          <cell r="J71">
            <v>78</v>
          </cell>
          <cell r="K71">
            <v>95</v>
          </cell>
          <cell r="L71">
            <v>96.424999999999997</v>
          </cell>
          <cell r="M71">
            <v>97.850000000000009</v>
          </cell>
        </row>
        <row r="72">
          <cell r="A72" t="str">
            <v>14L110000106</v>
          </cell>
          <cell r="B72" t="str">
            <v>N19LC0000AL09</v>
          </cell>
          <cell r="C72" t="str">
            <v>ไก่ SBL ขาไก่ลอกหนังลอกกระดูก ANT</v>
          </cell>
          <cell r="D72">
            <v>56400</v>
          </cell>
          <cell r="E72">
            <v>4399200</v>
          </cell>
          <cell r="F72">
            <v>78</v>
          </cell>
          <cell r="G72">
            <v>95</v>
          </cell>
          <cell r="H72">
            <v>95</v>
          </cell>
          <cell r="I72">
            <v>78</v>
          </cell>
          <cell r="J72">
            <v>78</v>
          </cell>
          <cell r="K72">
            <v>95</v>
          </cell>
          <cell r="L72">
            <v>96.424999999999997</v>
          </cell>
          <cell r="M72">
            <v>97.850000000000009</v>
          </cell>
        </row>
        <row r="73">
          <cell r="A73" t="str">
            <v>14L120000001</v>
          </cell>
          <cell r="B73" t="str">
            <v>N19LC0000NB01</v>
          </cell>
          <cell r="C73" t="str">
            <v>เนื้อเป็ดส่วนอก ลอกหนัง</v>
          </cell>
          <cell r="D73">
            <v>10173</v>
          </cell>
          <cell r="E73">
            <v>793494</v>
          </cell>
          <cell r="F73">
            <v>278.08</v>
          </cell>
          <cell r="G73">
            <v>288</v>
          </cell>
          <cell r="H73">
            <v>288</v>
          </cell>
          <cell r="I73">
            <v>278.66666666666669</v>
          </cell>
          <cell r="J73">
            <v>278</v>
          </cell>
          <cell r="K73">
            <v>288</v>
          </cell>
          <cell r="L73">
            <v>292.32</v>
          </cell>
          <cell r="M73">
            <v>296.64</v>
          </cell>
        </row>
        <row r="74">
          <cell r="A74" t="str">
            <v>14L120000004</v>
          </cell>
          <cell r="B74" t="str">
            <v>N19LC0CNDNC03</v>
          </cell>
          <cell r="C74" t="str">
            <v>ซี่โครงเป็ด (CND)</v>
          </cell>
          <cell r="D74">
            <v>17779</v>
          </cell>
          <cell r="E74">
            <v>4943990.49</v>
          </cell>
          <cell r="F74">
            <v>17</v>
          </cell>
          <cell r="G74">
            <v>19</v>
          </cell>
          <cell r="H74">
            <v>19</v>
          </cell>
          <cell r="I74">
            <v>18</v>
          </cell>
          <cell r="J74">
            <v>18</v>
          </cell>
          <cell r="K74">
            <v>19</v>
          </cell>
          <cell r="L74">
            <v>19.284999999999997</v>
          </cell>
          <cell r="M74">
            <v>19.57</v>
          </cell>
        </row>
        <row r="75">
          <cell r="A75" t="str">
            <v>14L120000002</v>
          </cell>
          <cell r="B75" t="str">
            <v>N19LC0000NC01</v>
          </cell>
          <cell r="C75" t="str">
            <v>ซี่โครงเป็ด (แบบโครง)</v>
          </cell>
          <cell r="D75">
            <v>2004</v>
          </cell>
          <cell r="E75">
            <v>34068</v>
          </cell>
          <cell r="F75">
            <v>16.809999999999999</v>
          </cell>
          <cell r="G75">
            <v>19</v>
          </cell>
          <cell r="H75">
            <v>19</v>
          </cell>
          <cell r="I75">
            <v>17.652507219742713</v>
          </cell>
          <cell r="J75">
            <v>17</v>
          </cell>
          <cell r="K75">
            <v>19</v>
          </cell>
          <cell r="L75">
            <v>19.284999999999997</v>
          </cell>
          <cell r="M75">
            <v>19.57</v>
          </cell>
        </row>
        <row r="76">
          <cell r="A76" t="str">
            <v>14L120000003</v>
          </cell>
          <cell r="B76" t="str">
            <v>N19LC0000NF01</v>
          </cell>
          <cell r="C76" t="str">
            <v>สันในเป็ด</v>
          </cell>
          <cell r="D76">
            <v>8243</v>
          </cell>
          <cell r="E76">
            <v>138551.17000000001</v>
          </cell>
          <cell r="F76">
            <v>174.55</v>
          </cell>
          <cell r="G76">
            <v>180</v>
          </cell>
          <cell r="H76">
            <v>180</v>
          </cell>
          <cell r="I76">
            <v>177</v>
          </cell>
          <cell r="J76">
            <v>175</v>
          </cell>
          <cell r="K76">
            <v>180</v>
          </cell>
          <cell r="L76">
            <v>182.7</v>
          </cell>
          <cell r="M76">
            <v>185.4</v>
          </cell>
        </row>
        <row r="77">
          <cell r="A77" t="str">
            <v>14M210000009</v>
          </cell>
          <cell r="B77" t="str">
            <v>N1AMT00001550</v>
          </cell>
          <cell r="C77" t="str">
            <v>BONELESS BEEF 95L ซื้อต่างประเทศ</v>
          </cell>
          <cell r="D77">
            <v>23398</v>
          </cell>
          <cell r="E77">
            <v>4084053.71</v>
          </cell>
          <cell r="F77">
            <v>192.11</v>
          </cell>
          <cell r="G77">
            <v>188.92829869951012</v>
          </cell>
          <cell r="H77">
            <v>0</v>
          </cell>
          <cell r="I77">
            <v>195.51356690225984</v>
          </cell>
          <cell r="J77">
            <v>198.83399503227167</v>
          </cell>
          <cell r="K77">
            <v>198.83399503227167</v>
          </cell>
          <cell r="L77">
            <v>201.81650495775574</v>
          </cell>
          <cell r="M77">
            <v>204.79901488323983</v>
          </cell>
        </row>
        <row r="78">
          <cell r="A78" t="str">
            <v>14M210000007</v>
          </cell>
          <cell r="B78" t="str">
            <v>N1AMT00001880</v>
          </cell>
          <cell r="C78" t="str">
            <v>BEEF MDM LOW FAT/VEAL MDM 9% FAT</v>
          </cell>
          <cell r="D78">
            <v>15700.4</v>
          </cell>
          <cell r="E78">
            <v>3016230.8</v>
          </cell>
          <cell r="F78">
            <v>61.87</v>
          </cell>
          <cell r="G78">
            <v>66.423248578274297</v>
          </cell>
          <cell r="H78">
            <v>0</v>
          </cell>
          <cell r="I78">
            <v>68.096326076800565</v>
          </cell>
          <cell r="J78">
            <v>61.9</v>
          </cell>
          <cell r="K78">
            <v>68.096326076800565</v>
          </cell>
          <cell r="L78">
            <v>69.117770967952566</v>
          </cell>
          <cell r="M78">
            <v>70.139215859104581</v>
          </cell>
        </row>
        <row r="79">
          <cell r="A79" t="str">
            <v>14L210000001</v>
          </cell>
          <cell r="B79" t="str">
            <v>N1AMT00000990</v>
          </cell>
          <cell r="C79" t="str">
            <v>Beef Heart (หัวใจวัว)</v>
          </cell>
          <cell r="D79">
            <v>55136</v>
          </cell>
          <cell r="E79">
            <v>3411334.97</v>
          </cell>
          <cell r="F79">
            <v>66.010000000000005</v>
          </cell>
          <cell r="G79">
            <v>84</v>
          </cell>
          <cell r="H79">
            <v>0</v>
          </cell>
          <cell r="I79">
            <v>71.15328848697601</v>
          </cell>
          <cell r="J79">
            <v>67.329863389677016</v>
          </cell>
          <cell r="K79">
            <v>84</v>
          </cell>
          <cell r="L79">
            <v>85.259999999999991</v>
          </cell>
          <cell r="M79">
            <v>86.52</v>
          </cell>
        </row>
        <row r="80">
          <cell r="A80" t="str">
            <v>14M210000001</v>
          </cell>
          <cell r="B80" t="str">
            <v>N1AMT00000022</v>
          </cell>
          <cell r="C80" t="str">
            <v>BEEF LIVER</v>
          </cell>
          <cell r="D80">
            <v>6466.74</v>
          </cell>
          <cell r="E80">
            <v>426888.13</v>
          </cell>
          <cell r="F80">
            <v>30.05</v>
          </cell>
          <cell r="G80">
            <v>41.233495949296454</v>
          </cell>
          <cell r="H80">
            <v>0</v>
          </cell>
          <cell r="I80">
            <v>35.318136200525558</v>
          </cell>
          <cell r="J80">
            <v>35.318136200525558</v>
          </cell>
          <cell r="K80">
            <v>41.233495949296454</v>
          </cell>
          <cell r="L80">
            <v>41.851998388535897</v>
          </cell>
          <cell r="M80">
            <v>42.470500827775346</v>
          </cell>
        </row>
        <row r="81">
          <cell r="A81" t="str">
            <v>14M210000002</v>
          </cell>
          <cell r="B81" t="str">
            <v>N1AMT00000023</v>
          </cell>
          <cell r="C81" t="str">
            <v>BEEF LUNG</v>
          </cell>
          <cell r="D81">
            <v>73409.259999999995</v>
          </cell>
          <cell r="E81">
            <v>2206103.88</v>
          </cell>
          <cell r="F81">
            <v>32.58</v>
          </cell>
          <cell r="G81">
            <v>43.996197548529395</v>
          </cell>
          <cell r="H81">
            <v>0</v>
          </cell>
          <cell r="I81">
            <v>40.055132145608049</v>
          </cell>
          <cell r="J81">
            <v>39.85094983045358</v>
          </cell>
          <cell r="K81">
            <v>43.996197548529395</v>
          </cell>
          <cell r="L81">
            <v>44.656140511757329</v>
          </cell>
          <cell r="M81">
            <v>45.316083474985277</v>
          </cell>
        </row>
        <row r="82">
          <cell r="A82" t="str">
            <v>14M210000003</v>
          </cell>
          <cell r="B82" t="str">
            <v>N1AMT00001000</v>
          </cell>
          <cell r="C82" t="str">
            <v xml:space="preserve">BEEF MDM (HIGH FAT) 29% FAT, MAXI , VEAL MDM </v>
          </cell>
          <cell r="D82">
            <v>94586.18</v>
          </cell>
          <cell r="E82">
            <v>3081720.71</v>
          </cell>
          <cell r="F82">
            <v>61.87</v>
          </cell>
          <cell r="G82">
            <v>66.423248578274297</v>
          </cell>
          <cell r="H82">
            <v>0</v>
          </cell>
          <cell r="I82">
            <v>68.096326076800565</v>
          </cell>
          <cell r="J82">
            <v>61.9</v>
          </cell>
          <cell r="K82">
            <v>68.096326076800565</v>
          </cell>
          <cell r="L82">
            <v>69.117770967952566</v>
          </cell>
          <cell r="M82">
            <v>70.139215859104581</v>
          </cell>
        </row>
        <row r="83">
          <cell r="A83" t="str">
            <v>14M230000001</v>
          </cell>
          <cell r="B83" t="str">
            <v>N1AMT00000980</v>
          </cell>
          <cell r="C83" t="str">
            <v>Ovine MDM / Lamb  (เนื้อแกะบด)</v>
          </cell>
          <cell r="D83">
            <v>153144</v>
          </cell>
          <cell r="E83">
            <v>9475215.5</v>
          </cell>
          <cell r="F83">
            <v>51.98</v>
          </cell>
          <cell r="G83">
            <v>54.474447145143223</v>
          </cell>
          <cell r="H83">
            <v>0</v>
          </cell>
          <cell r="I83">
            <v>55.251697277441878</v>
          </cell>
          <cell r="J83">
            <v>55.251697277441878</v>
          </cell>
          <cell r="K83">
            <v>55.251697277441878</v>
          </cell>
          <cell r="L83">
            <v>56.080472736603504</v>
          </cell>
          <cell r="M83">
            <v>56.909248195765137</v>
          </cell>
        </row>
        <row r="84">
          <cell r="A84" t="str">
            <v>14M230000004</v>
          </cell>
          <cell r="B84" t="str">
            <v>N1AMT00001480</v>
          </cell>
          <cell r="C84" t="str">
            <v>LAMB SHOULDER</v>
          </cell>
          <cell r="D84">
            <v>353.5</v>
          </cell>
          <cell r="E84">
            <v>18373.52</v>
          </cell>
          <cell r="F84">
            <v>252.1</v>
          </cell>
          <cell r="G84">
            <v>252.1</v>
          </cell>
          <cell r="H84">
            <v>0</v>
          </cell>
          <cell r="I84">
            <v>0</v>
          </cell>
          <cell r="J84">
            <v>0</v>
          </cell>
          <cell r="K84">
            <v>252.1</v>
          </cell>
          <cell r="L84">
            <v>255.88149999999996</v>
          </cell>
          <cell r="M84">
            <v>259.66300000000001</v>
          </cell>
        </row>
        <row r="85">
          <cell r="A85" t="str">
            <v>14M230000002</v>
          </cell>
          <cell r="B85" t="str">
            <v>N1AMT00001150</v>
          </cell>
          <cell r="C85" t="str">
            <v>เศษเนื้อแกะ (Lamb Trimming)</v>
          </cell>
          <cell r="D85">
            <v>3986.64</v>
          </cell>
          <cell r="E85">
            <v>1005050.96</v>
          </cell>
          <cell r="F85">
            <v>163.6</v>
          </cell>
          <cell r="G85">
            <v>178.28511755633869</v>
          </cell>
          <cell r="H85">
            <v>0</v>
          </cell>
          <cell r="I85">
            <v>0</v>
          </cell>
          <cell r="J85">
            <v>0</v>
          </cell>
          <cell r="K85">
            <v>178.28511755633869</v>
          </cell>
          <cell r="L85">
            <v>180.95939431968375</v>
          </cell>
          <cell r="M85">
            <v>183.63367108302884</v>
          </cell>
        </row>
        <row r="86">
          <cell r="A86" t="str">
            <v>14M110000004</v>
          </cell>
          <cell r="B86" t="str">
            <v>N19MP0000BZ01</v>
          </cell>
          <cell r="C86" t="str">
            <v>MECHANICALLY SEPARTED TURKEY MDM,20%&amp;</v>
          </cell>
          <cell r="D86">
            <v>30443.72</v>
          </cell>
          <cell r="E86">
            <v>4980565.87</v>
          </cell>
          <cell r="F86">
            <v>41.54</v>
          </cell>
          <cell r="G86">
            <v>66.081003122745301</v>
          </cell>
          <cell r="H86">
            <v>0</v>
          </cell>
          <cell r="I86">
            <v>0</v>
          </cell>
          <cell r="J86">
            <v>0</v>
          </cell>
          <cell r="K86">
            <v>66.081003122745301</v>
          </cell>
          <cell r="L86">
            <v>67.072218169586478</v>
          </cell>
          <cell r="M86">
            <v>68.063433216427669</v>
          </cell>
        </row>
        <row r="87">
          <cell r="A87" t="str">
            <v>14L110000029</v>
          </cell>
          <cell r="B87" t="str">
            <v>N19LC0000BP01</v>
          </cell>
          <cell r="C87" t="str">
            <v>เนื้อสะโพกไก่งวง</v>
          </cell>
          <cell r="D87">
            <v>2765</v>
          </cell>
          <cell r="E87">
            <v>114846.8</v>
          </cell>
          <cell r="F87">
            <v>158.36000000000001</v>
          </cell>
          <cell r="G87">
            <v>162.74</v>
          </cell>
          <cell r="H87">
            <v>162.74</v>
          </cell>
          <cell r="I87">
            <v>0</v>
          </cell>
          <cell r="J87">
            <v>0</v>
          </cell>
          <cell r="K87">
            <v>162.74</v>
          </cell>
          <cell r="L87">
            <v>165.18109999999999</v>
          </cell>
          <cell r="M87">
            <v>167.62220000000002</v>
          </cell>
        </row>
        <row r="88">
          <cell r="A88" t="str">
            <v>14M110000003</v>
          </cell>
          <cell r="B88" t="str">
            <v>N19MP0000BP01</v>
          </cell>
          <cell r="C88" t="str">
            <v>FROZEN THIGH MEAT YOUNG TURKEY</v>
          </cell>
          <cell r="D88">
            <v>0</v>
          </cell>
          <cell r="E88">
            <v>0</v>
          </cell>
          <cell r="F88">
            <v>163.86</v>
          </cell>
          <cell r="G88">
            <v>176.00000000000003</v>
          </cell>
          <cell r="H88">
            <v>0</v>
          </cell>
          <cell r="I88">
            <v>0</v>
          </cell>
          <cell r="J88">
            <v>0</v>
          </cell>
          <cell r="K88">
            <v>176.00000000000003</v>
          </cell>
          <cell r="L88">
            <v>178.64000000000001</v>
          </cell>
          <cell r="M88">
            <v>181.28000000000003</v>
          </cell>
        </row>
        <row r="89">
          <cell r="A89" t="str">
            <v>14M110000002</v>
          </cell>
          <cell r="B89" t="str">
            <v>N19MP0000BA01</v>
          </cell>
          <cell r="C89" t="str">
            <v>FROZEN WHOLE TURKEY</v>
          </cell>
          <cell r="D89">
            <v>0</v>
          </cell>
          <cell r="E89">
            <v>0</v>
          </cell>
          <cell r="F89">
            <v>91.83</v>
          </cell>
          <cell r="G89">
            <v>124.5907</v>
          </cell>
          <cell r="H89">
            <v>0</v>
          </cell>
          <cell r="I89">
            <v>0</v>
          </cell>
          <cell r="J89">
            <v>0</v>
          </cell>
          <cell r="K89">
            <v>124.5907</v>
          </cell>
          <cell r="L89">
            <v>126.45956049999998</v>
          </cell>
          <cell r="M89">
            <v>128.32842099999999</v>
          </cell>
        </row>
        <row r="90">
          <cell r="A90" t="str">
            <v>14M240000002</v>
          </cell>
          <cell r="B90" t="str">
            <v>N1AMT00001630</v>
          </cell>
          <cell r="C90" t="str">
            <v>เศษเนื้อกวาง(นำเข้า)</v>
          </cell>
          <cell r="D90">
            <v>0</v>
          </cell>
          <cell r="E90">
            <v>0</v>
          </cell>
          <cell r="F90">
            <v>248.12</v>
          </cell>
          <cell r="G90">
            <v>203.50027470794305</v>
          </cell>
          <cell r="H90">
            <v>0</v>
          </cell>
          <cell r="I90">
            <v>261.42803455692194</v>
          </cell>
          <cell r="J90">
            <v>255.23590604450655</v>
          </cell>
          <cell r="K90">
            <v>261.42803455692194</v>
          </cell>
          <cell r="L90">
            <v>265.34945507527573</v>
          </cell>
          <cell r="M90">
            <v>269.27087559362963</v>
          </cell>
        </row>
        <row r="91">
          <cell r="A91" t="str">
            <v>14M240000001</v>
          </cell>
          <cell r="B91" t="str">
            <v>N1AMT00001400</v>
          </cell>
          <cell r="C91" t="str">
            <v>BONELESS VENISON(เนื้อกวาง VENISO</v>
          </cell>
          <cell r="D91">
            <v>21120</v>
          </cell>
          <cell r="E91">
            <v>5240390.5599999996</v>
          </cell>
          <cell r="F91">
            <v>283.3</v>
          </cell>
          <cell r="G91">
            <v>283.3</v>
          </cell>
          <cell r="H91">
            <v>0</v>
          </cell>
          <cell r="I91">
            <v>0</v>
          </cell>
          <cell r="J91">
            <v>0</v>
          </cell>
          <cell r="K91">
            <v>283.3</v>
          </cell>
          <cell r="L91">
            <v>287.54949999999997</v>
          </cell>
          <cell r="M91">
            <v>291.79900000000004</v>
          </cell>
        </row>
        <row r="92">
          <cell r="A92" t="str">
            <v>14L500000005</v>
          </cell>
          <cell r="B92" t="str">
            <v>N1AMT00001330</v>
          </cell>
          <cell r="C92" t="str">
            <v>ไข่นกกระทา(WHOLE EGG)1KGไม่น้อยกว</v>
          </cell>
          <cell r="D92">
            <v>0</v>
          </cell>
          <cell r="E92">
            <v>0</v>
          </cell>
          <cell r="F92">
            <v>120</v>
          </cell>
          <cell r="G92">
            <v>120</v>
          </cell>
          <cell r="H92">
            <v>0</v>
          </cell>
          <cell r="I92">
            <v>120</v>
          </cell>
          <cell r="J92">
            <v>120</v>
          </cell>
          <cell r="K92">
            <v>120</v>
          </cell>
          <cell r="L92">
            <v>121.79999999999998</v>
          </cell>
          <cell r="M92">
            <v>123.60000000000001</v>
          </cell>
        </row>
        <row r="93">
          <cell r="A93" t="str">
            <v>14L200000001</v>
          </cell>
          <cell r="B93" t="str">
            <v>N1AMT00000970</v>
          </cell>
          <cell r="C93" t="str">
            <v>แฮมไก่</v>
          </cell>
          <cell r="D93">
            <v>0</v>
          </cell>
          <cell r="E93">
            <v>0</v>
          </cell>
          <cell r="F93">
            <v>155.24</v>
          </cell>
          <cell r="G93">
            <v>150</v>
          </cell>
          <cell r="H93">
            <v>0</v>
          </cell>
          <cell r="I93">
            <v>154.30571428571426</v>
          </cell>
          <cell r="J93">
            <v>155</v>
          </cell>
          <cell r="K93">
            <v>155.24</v>
          </cell>
          <cell r="L93">
            <v>157.5686</v>
          </cell>
          <cell r="M93">
            <v>159.89720000000003</v>
          </cell>
        </row>
        <row r="94">
          <cell r="A94" t="str">
            <v>13L140500001</v>
          </cell>
          <cell r="B94" t="str">
            <v>N12LC0000SSOH</v>
          </cell>
          <cell r="C94" t="str">
            <v>LOCAL SQUID SKINON WITHOUT HEAD (</v>
          </cell>
          <cell r="D94">
            <v>1581</v>
          </cell>
          <cell r="E94">
            <v>245428.79</v>
          </cell>
          <cell r="F94">
            <v>288.75</v>
          </cell>
          <cell r="G94">
            <v>170</v>
          </cell>
          <cell r="H94">
            <v>330</v>
          </cell>
          <cell r="I94">
            <v>256.66666666666669</v>
          </cell>
          <cell r="J94">
            <v>300</v>
          </cell>
          <cell r="K94">
            <v>330</v>
          </cell>
          <cell r="L94">
            <v>330</v>
          </cell>
          <cell r="M94">
            <v>330</v>
          </cell>
        </row>
        <row r="95">
          <cell r="A95" t="str">
            <v>12L21C000001</v>
          </cell>
          <cell r="B95" t="str">
            <v>N14LC0000FHLS</v>
          </cell>
          <cell r="C95" t="str">
            <v>FIAT HEAD LOBSTER(กั้งกระดาน)</v>
          </cell>
          <cell r="D95">
            <v>789</v>
          </cell>
          <cell r="E95">
            <v>227825.26</v>
          </cell>
          <cell r="F95">
            <v>117.15</v>
          </cell>
          <cell r="G95">
            <v>138.07999999999998</v>
          </cell>
          <cell r="H95">
            <v>0</v>
          </cell>
          <cell r="I95">
            <v>0</v>
          </cell>
          <cell r="J95">
            <v>0</v>
          </cell>
          <cell r="K95">
            <v>138.07999999999998</v>
          </cell>
          <cell r="L95">
            <v>140.15119999999996</v>
          </cell>
          <cell r="M95">
            <v>142.22239999999999</v>
          </cell>
        </row>
        <row r="96">
          <cell r="A96" t="str">
            <v>12M210000012</v>
          </cell>
          <cell r="B96" t="str">
            <v>N14MP0000FHLS</v>
          </cell>
          <cell r="C96" t="str">
            <v>FROZEN LOBSTER(กั้งกระดานนำเข้า)</v>
          </cell>
          <cell r="D96">
            <v>0</v>
          </cell>
          <cell r="E96">
            <v>0</v>
          </cell>
          <cell r="F96">
            <v>328.95</v>
          </cell>
          <cell r="G96">
            <v>340</v>
          </cell>
          <cell r="H96">
            <v>0</v>
          </cell>
          <cell r="I96">
            <v>339.86034031406302</v>
          </cell>
          <cell r="J96">
            <v>335.1537446893787</v>
          </cell>
          <cell r="K96">
            <v>340</v>
          </cell>
          <cell r="L96">
            <v>345.09999999999997</v>
          </cell>
          <cell r="M96">
            <v>350.2</v>
          </cell>
        </row>
        <row r="97">
          <cell r="A97" t="str">
            <v>13L210000001</v>
          </cell>
          <cell r="B97" t="str">
            <v>N15LC0000LESC</v>
          </cell>
          <cell r="C97" t="str">
            <v>ปูตายาว (Long-eyed-Swimming Crab)</v>
          </cell>
          <cell r="D97">
            <v>660.9</v>
          </cell>
          <cell r="E97">
            <v>217404.15</v>
          </cell>
          <cell r="F97">
            <v>57.96</v>
          </cell>
          <cell r="G97">
            <v>52.333521765091128</v>
          </cell>
          <cell r="H97">
            <v>0</v>
          </cell>
          <cell r="I97">
            <v>0</v>
          </cell>
          <cell r="J97">
            <v>0</v>
          </cell>
          <cell r="K97">
            <v>57.96</v>
          </cell>
          <cell r="L97">
            <v>58.829399999999993</v>
          </cell>
          <cell r="M97">
            <v>59.698800000000006</v>
          </cell>
        </row>
        <row r="98">
          <cell r="A98" t="str">
            <v>13M200100001</v>
          </cell>
          <cell r="B98" t="str">
            <v>N15MP0000MWM0</v>
          </cell>
          <cell r="C98" t="str">
            <v>IMPORTED  FROZEN  CRAB  WHITE BOD</v>
          </cell>
          <cell r="D98">
            <v>0</v>
          </cell>
          <cell r="E98">
            <v>0</v>
          </cell>
          <cell r="F98">
            <v>173.61</v>
          </cell>
          <cell r="G98">
            <v>173.61</v>
          </cell>
          <cell r="H98">
            <v>0</v>
          </cell>
          <cell r="I98">
            <v>0</v>
          </cell>
          <cell r="J98">
            <v>0</v>
          </cell>
          <cell r="K98">
            <v>173.61</v>
          </cell>
          <cell r="L98">
            <v>176.21414999999999</v>
          </cell>
          <cell r="M98">
            <v>178.81830000000002</v>
          </cell>
        </row>
        <row r="99">
          <cell r="A99" t="str">
            <v>12L1V0000013</v>
          </cell>
          <cell r="B99" t="str">
            <v>N16LC00003WFS</v>
          </cell>
          <cell r="C99" t="str">
            <v>กุ้งกุลาขาว (WHITE FARM SHRIMP)</v>
          </cell>
          <cell r="D99">
            <v>9098</v>
          </cell>
          <cell r="E99">
            <v>1579540.74</v>
          </cell>
          <cell r="F99">
            <v>249.47</v>
          </cell>
          <cell r="H99">
            <v>360</v>
          </cell>
          <cell r="I99">
            <v>0</v>
          </cell>
          <cell r="J99">
            <v>0</v>
          </cell>
          <cell r="K99">
            <v>360</v>
          </cell>
          <cell r="L99">
            <v>360</v>
          </cell>
          <cell r="M99">
            <v>360</v>
          </cell>
        </row>
        <row r="100">
          <cell r="A100" t="str">
            <v>12L10B000015</v>
          </cell>
          <cell r="B100" t="str">
            <v>N16LC0000SHHS</v>
          </cell>
          <cell r="C100" t="str">
            <v>หัว-เปลือกกุ้งสด FRESH SHRIMP HEA</v>
          </cell>
          <cell r="D100">
            <v>0</v>
          </cell>
          <cell r="E100">
            <v>0</v>
          </cell>
          <cell r="F100">
            <v>3.5</v>
          </cell>
          <cell r="G100">
            <v>14</v>
          </cell>
          <cell r="H100">
            <v>0</v>
          </cell>
          <cell r="I100">
            <v>3.5</v>
          </cell>
          <cell r="J100">
            <v>3.5</v>
          </cell>
          <cell r="K100">
            <v>14</v>
          </cell>
          <cell r="L100">
            <v>14.209999999999999</v>
          </cell>
          <cell r="M100">
            <v>14.42</v>
          </cell>
        </row>
        <row r="101">
          <cell r="A101" t="str">
            <v>12L100000016</v>
          </cell>
          <cell r="C101" t="str">
            <v>กุ้งธรรมดา  (LC.SH. NON SPEC. )</v>
          </cell>
          <cell r="D101">
            <v>0</v>
          </cell>
          <cell r="E101">
            <v>0</v>
          </cell>
          <cell r="F101">
            <v>190</v>
          </cell>
          <cell r="H101">
            <v>250</v>
          </cell>
          <cell r="K101">
            <v>250</v>
          </cell>
          <cell r="L101">
            <v>250</v>
          </cell>
          <cell r="M101">
            <v>250</v>
          </cell>
        </row>
        <row r="102">
          <cell r="A102" t="str">
            <v>12L1S0000006</v>
          </cell>
          <cell r="C102" t="str">
            <v>LOCAL SHRIMP (SAND)</v>
          </cell>
          <cell r="D102">
            <v>0</v>
          </cell>
          <cell r="E102">
            <v>0</v>
          </cell>
          <cell r="F102">
            <v>158</v>
          </cell>
          <cell r="H102">
            <v>250</v>
          </cell>
          <cell r="K102">
            <v>250</v>
          </cell>
          <cell r="L102">
            <v>250</v>
          </cell>
          <cell r="M102">
            <v>250</v>
          </cell>
        </row>
        <row r="103">
          <cell r="A103" t="str">
            <v>12M1S0000017</v>
          </cell>
          <cell r="B103" t="str">
            <v>N16MP0000SANS</v>
          </cell>
          <cell r="C103" t="str">
            <v>IMPORT SHRIMP  (SAND)</v>
          </cell>
          <cell r="D103">
            <v>297</v>
          </cell>
          <cell r="E103">
            <v>1039.5</v>
          </cell>
          <cell r="F103">
            <v>171.14</v>
          </cell>
          <cell r="G103">
            <v>250</v>
          </cell>
          <cell r="H103">
            <v>250</v>
          </cell>
          <cell r="I103">
            <v>176.20954478999718</v>
          </cell>
          <cell r="J103">
            <v>176.20954478999718</v>
          </cell>
          <cell r="K103">
            <v>250</v>
          </cell>
          <cell r="L103">
            <v>250</v>
          </cell>
          <cell r="M103">
            <v>250</v>
          </cell>
        </row>
        <row r="104">
          <cell r="A104" t="str">
            <v>12M100000019</v>
          </cell>
          <cell r="B104" t="str">
            <v>N16MP0000SHNS</v>
          </cell>
          <cell r="C104" t="str">
            <v>IMPORTED SHRIMP (NON SPECIFIC SPE</v>
          </cell>
          <cell r="D104">
            <v>0</v>
          </cell>
          <cell r="E104">
            <v>0</v>
          </cell>
          <cell r="F104">
            <v>214.2</v>
          </cell>
          <cell r="G104">
            <v>250</v>
          </cell>
          <cell r="H104">
            <v>250</v>
          </cell>
          <cell r="I104">
            <v>0</v>
          </cell>
          <cell r="J104">
            <v>0</v>
          </cell>
          <cell r="K104">
            <v>250</v>
          </cell>
          <cell r="L104">
            <v>250</v>
          </cell>
          <cell r="M104">
            <v>250</v>
          </cell>
        </row>
        <row r="105">
          <cell r="A105" t="str">
            <v>12M1S0000020</v>
          </cell>
          <cell r="B105">
            <v>0</v>
          </cell>
          <cell r="C105" t="str">
            <v>IMPORT SHRIMP (SAND) UN-COOKED</v>
          </cell>
          <cell r="D105">
            <v>0</v>
          </cell>
          <cell r="E105">
            <v>0</v>
          </cell>
          <cell r="F105">
            <v>177.01</v>
          </cell>
          <cell r="H105">
            <v>250</v>
          </cell>
          <cell r="I105">
            <v>177.33114669562443</v>
          </cell>
          <cell r="J105">
            <v>177.34</v>
          </cell>
          <cell r="K105">
            <v>250</v>
          </cell>
          <cell r="L105">
            <v>250</v>
          </cell>
          <cell r="M105">
            <v>250</v>
          </cell>
        </row>
        <row r="106">
          <cell r="A106" t="str">
            <v>13L4502B1001</v>
          </cell>
          <cell r="B106" t="str">
            <v>N17LC00003SMS</v>
          </cell>
          <cell r="C106" t="str">
            <v>ICM STRIPED COLOR AT SITE (MS-3)</v>
          </cell>
          <cell r="D106">
            <v>5076</v>
          </cell>
          <cell r="E106">
            <v>898480.18</v>
          </cell>
          <cell r="F106">
            <v>88.91</v>
          </cell>
          <cell r="G106">
            <v>89</v>
          </cell>
          <cell r="H106">
            <v>0</v>
          </cell>
          <cell r="I106">
            <v>89</v>
          </cell>
          <cell r="J106">
            <v>89</v>
          </cell>
          <cell r="K106">
            <v>89</v>
          </cell>
          <cell r="L106">
            <v>90.334999999999994</v>
          </cell>
          <cell r="M106">
            <v>91.67</v>
          </cell>
        </row>
        <row r="107">
          <cell r="A107" t="str">
            <v>13L450000003</v>
          </cell>
          <cell r="B107" t="str">
            <v>N17LC00005SSH</v>
          </cell>
          <cell r="C107" t="str">
            <v>IMITATION CRAB SHREDDED (W&amp;R NO WHEAT)</v>
          </cell>
          <cell r="D107">
            <v>574</v>
          </cell>
          <cell r="E107">
            <v>51036.2</v>
          </cell>
          <cell r="F107">
            <v>98</v>
          </cell>
          <cell r="G107">
            <v>98</v>
          </cell>
          <cell r="H107">
            <v>0</v>
          </cell>
          <cell r="I107">
            <v>98</v>
          </cell>
          <cell r="J107">
            <v>98</v>
          </cell>
          <cell r="K107">
            <v>98</v>
          </cell>
          <cell r="L107">
            <v>99.469999999999985</v>
          </cell>
          <cell r="M107">
            <v>100.94</v>
          </cell>
        </row>
        <row r="108">
          <cell r="A108" t="str">
            <v>13L450000001</v>
          </cell>
          <cell r="B108" t="str">
            <v>N17LC0000IMCU</v>
          </cell>
          <cell r="C108" t="str">
            <v>IMITATION CRABMEAT U-T-231-5</v>
          </cell>
          <cell r="D108">
            <v>890</v>
          </cell>
          <cell r="E108">
            <v>87220</v>
          </cell>
          <cell r="F108">
            <v>89</v>
          </cell>
          <cell r="G108">
            <v>89</v>
          </cell>
          <cell r="H108">
            <v>0</v>
          </cell>
          <cell r="I108">
            <v>0</v>
          </cell>
          <cell r="J108">
            <v>0</v>
          </cell>
          <cell r="K108">
            <v>89</v>
          </cell>
          <cell r="L108">
            <v>90.334999999999994</v>
          </cell>
          <cell r="M108">
            <v>91.67</v>
          </cell>
        </row>
        <row r="109">
          <cell r="A109" t="str">
            <v>13L450000002</v>
          </cell>
          <cell r="B109" t="str">
            <v>N17LC0000RICL</v>
          </cell>
          <cell r="C109" t="str">
            <v>RED IMITATION CRAB LUF-TH-2190</v>
          </cell>
          <cell r="D109">
            <v>0</v>
          </cell>
          <cell r="E109">
            <v>0</v>
          </cell>
          <cell r="F109">
            <v>90.93</v>
          </cell>
          <cell r="G109">
            <v>91</v>
          </cell>
          <cell r="H109">
            <v>0</v>
          </cell>
          <cell r="I109">
            <v>91</v>
          </cell>
          <cell r="J109">
            <v>91</v>
          </cell>
          <cell r="K109">
            <v>91</v>
          </cell>
          <cell r="L109">
            <v>92.364999999999995</v>
          </cell>
          <cell r="M109">
            <v>93.73</v>
          </cell>
        </row>
        <row r="110">
          <cell r="A110" t="str">
            <v>13L3100B1001</v>
          </cell>
          <cell r="B110" t="str">
            <v>N18LC0000BBCM</v>
          </cell>
          <cell r="C110" t="str">
            <v>BABY CLAM (หอยลาย)</v>
          </cell>
          <cell r="D110">
            <v>1105</v>
          </cell>
          <cell r="E110">
            <v>100474.09</v>
          </cell>
          <cell r="F110">
            <v>127.79</v>
          </cell>
          <cell r="G110">
            <v>92.92</v>
          </cell>
          <cell r="H110">
            <v>150</v>
          </cell>
          <cell r="I110">
            <v>132.76729307343297</v>
          </cell>
          <cell r="J110">
            <v>131.67641810918778</v>
          </cell>
          <cell r="K110">
            <v>150</v>
          </cell>
          <cell r="L110">
            <v>150</v>
          </cell>
          <cell r="M110">
            <v>150</v>
          </cell>
        </row>
        <row r="111">
          <cell r="A111" t="str">
            <v>13L3200H1001</v>
          </cell>
          <cell r="B111" t="str">
            <v>N18LC0000NUSM</v>
          </cell>
          <cell r="C111" t="str">
            <v>MUSSEL (หอยแมงภู่) Size 300-500 pcs/kg.</v>
          </cell>
          <cell r="D111">
            <v>3198</v>
          </cell>
          <cell r="E111">
            <v>408682</v>
          </cell>
          <cell r="F111">
            <v>94.49</v>
          </cell>
          <cell r="G111">
            <v>73.400000000000006</v>
          </cell>
          <cell r="I111">
            <v>96.6</v>
          </cell>
          <cell r="J111">
            <v>96.6</v>
          </cell>
          <cell r="K111">
            <v>96.6</v>
          </cell>
          <cell r="L111">
            <v>98.048999999999978</v>
          </cell>
          <cell r="M111">
            <v>99.49799999999999</v>
          </cell>
        </row>
        <row r="112">
          <cell r="A112" t="str">
            <v>13L340000001</v>
          </cell>
          <cell r="B112" t="str">
            <v>N18LC0000SCLP</v>
          </cell>
          <cell r="C112" t="str">
            <v>หอยเชลล์(SCALLOP) เอ็นหอยจอบ</v>
          </cell>
          <cell r="D112">
            <v>1550</v>
          </cell>
          <cell r="E112">
            <v>146460.60999999999</v>
          </cell>
          <cell r="F112">
            <v>123.68</v>
          </cell>
          <cell r="G112">
            <v>469.5</v>
          </cell>
          <cell r="I112">
            <v>0</v>
          </cell>
          <cell r="J112">
            <v>0</v>
          </cell>
          <cell r="K112">
            <v>469.5</v>
          </cell>
          <cell r="L112">
            <v>476.54249999999996</v>
          </cell>
          <cell r="M112">
            <v>483.58500000000004</v>
          </cell>
        </row>
        <row r="113">
          <cell r="A113" t="str">
            <v>13M340000001</v>
          </cell>
          <cell r="B113" t="str">
            <v>N18MP0000SCLP</v>
          </cell>
          <cell r="C113" t="str">
            <v>Imported Frozen Scallop</v>
          </cell>
          <cell r="D113">
            <v>0</v>
          </cell>
          <cell r="E113">
            <v>0</v>
          </cell>
          <cell r="F113">
            <v>465.1</v>
          </cell>
          <cell r="G113">
            <v>245.23215928168915</v>
          </cell>
          <cell r="H113">
            <v>500</v>
          </cell>
          <cell r="I113">
            <v>474.43876593183955</v>
          </cell>
          <cell r="J113">
            <v>470.1995915</v>
          </cell>
          <cell r="K113">
            <v>500</v>
          </cell>
          <cell r="L113">
            <v>500</v>
          </cell>
          <cell r="M113">
            <v>500</v>
          </cell>
        </row>
        <row r="114">
          <cell r="A114" t="str">
            <v>14L300000143</v>
          </cell>
          <cell r="B114" t="str">
            <v>N1AVG00000020</v>
          </cell>
          <cell r="C114" t="str">
            <v>ใบมะกรูด (Kaffir lime leaf)</v>
          </cell>
          <cell r="D114">
            <v>764</v>
          </cell>
          <cell r="E114">
            <v>355333.62</v>
          </cell>
          <cell r="F114">
            <v>150</v>
          </cell>
          <cell r="G114">
            <v>200</v>
          </cell>
          <cell r="H114">
            <v>0</v>
          </cell>
          <cell r="I114">
            <v>170.75630252100839</v>
          </cell>
          <cell r="J114">
            <v>150</v>
          </cell>
          <cell r="K114">
            <v>200</v>
          </cell>
          <cell r="L114">
            <v>202.99999999999997</v>
          </cell>
          <cell r="M114">
            <v>206</v>
          </cell>
        </row>
        <row r="115">
          <cell r="A115" t="str">
            <v>14L300000140</v>
          </cell>
          <cell r="B115" t="str">
            <v>N1AVG00000070</v>
          </cell>
          <cell r="C115" t="str">
            <v>ผักชี (Corainder leaf)</v>
          </cell>
          <cell r="D115">
            <v>0</v>
          </cell>
          <cell r="E115">
            <v>0</v>
          </cell>
          <cell r="F115">
            <v>102.19</v>
          </cell>
          <cell r="G115">
            <v>110</v>
          </cell>
          <cell r="H115">
            <v>110</v>
          </cell>
          <cell r="I115">
            <v>92.631870461353984</v>
          </cell>
          <cell r="J115">
            <v>107.47838616714699</v>
          </cell>
          <cell r="K115">
            <v>110</v>
          </cell>
          <cell r="L115">
            <v>111.64999999999999</v>
          </cell>
          <cell r="M115">
            <v>113.3</v>
          </cell>
        </row>
        <row r="116">
          <cell r="A116" t="str">
            <v>14L300000186</v>
          </cell>
          <cell r="B116" t="str">
            <v>N1AVG00000080</v>
          </cell>
          <cell r="C116" t="str">
            <v>ถั่วฝักยาว</v>
          </cell>
          <cell r="D116">
            <v>413.5</v>
          </cell>
          <cell r="E116">
            <v>42257</v>
          </cell>
          <cell r="F116">
            <v>38.61</v>
          </cell>
          <cell r="G116">
            <v>37.411195497761931</v>
          </cell>
          <cell r="H116">
            <v>40</v>
          </cell>
          <cell r="I116">
            <v>37.081120499179946</v>
          </cell>
          <cell r="J116">
            <v>38.435309349856652</v>
          </cell>
          <cell r="K116">
            <v>40</v>
          </cell>
          <cell r="L116">
            <v>40.599999999999994</v>
          </cell>
          <cell r="M116">
            <v>41.2</v>
          </cell>
        </row>
        <row r="117">
          <cell r="A117" t="str">
            <v>14L300000138</v>
          </cell>
          <cell r="B117" t="str">
            <v>N1AVG00000110</v>
          </cell>
          <cell r="C117" t="str">
            <v>พริกขี้หนูแดงแห้งชนิดเม็ด</v>
          </cell>
          <cell r="D117">
            <v>340</v>
          </cell>
          <cell r="E117">
            <v>13126.64</v>
          </cell>
          <cell r="F117">
            <v>250</v>
          </cell>
          <cell r="G117">
            <v>250</v>
          </cell>
          <cell r="H117">
            <v>250</v>
          </cell>
          <cell r="I117">
            <v>250</v>
          </cell>
          <cell r="J117">
            <v>250</v>
          </cell>
          <cell r="K117">
            <v>250</v>
          </cell>
          <cell r="L117">
            <v>253.74999999999997</v>
          </cell>
          <cell r="M117">
            <v>257.5</v>
          </cell>
        </row>
        <row r="118">
          <cell r="A118" t="str">
            <v>14L300000137</v>
          </cell>
          <cell r="B118" t="str">
            <v>N1AVG00000120</v>
          </cell>
          <cell r="C118" t="str">
            <v>พริกชี้ฟ้าแดง</v>
          </cell>
          <cell r="D118">
            <v>9</v>
          </cell>
          <cell r="E118">
            <v>2250</v>
          </cell>
          <cell r="F118">
            <v>104.26</v>
          </cell>
          <cell r="G118">
            <v>121.58</v>
          </cell>
          <cell r="H118">
            <v>120</v>
          </cell>
          <cell r="I118">
            <v>69.154947293934498</v>
          </cell>
          <cell r="J118">
            <v>118.14593612048819</v>
          </cell>
          <cell r="K118">
            <v>121.58</v>
          </cell>
          <cell r="L118">
            <v>123.40369999999999</v>
          </cell>
          <cell r="M118">
            <v>125.2274</v>
          </cell>
        </row>
        <row r="119">
          <cell r="A119" t="str">
            <v>14L300000135</v>
          </cell>
          <cell r="B119" t="str">
            <v>N1AVG00000140</v>
          </cell>
          <cell r="C119" t="str">
            <v>แครอทสด (Fresh carrot)</v>
          </cell>
          <cell r="D119">
            <v>298.5</v>
          </cell>
          <cell r="E119">
            <v>31122.25</v>
          </cell>
          <cell r="F119">
            <v>23.1</v>
          </cell>
          <cell r="G119">
            <v>25</v>
          </cell>
          <cell r="H119">
            <v>25</v>
          </cell>
          <cell r="I119">
            <v>23.262229256436999</v>
          </cell>
          <cell r="J119">
            <v>24.493574236468099</v>
          </cell>
          <cell r="K119">
            <v>25</v>
          </cell>
          <cell r="L119">
            <v>25.374999999999996</v>
          </cell>
          <cell r="M119">
            <v>25.75</v>
          </cell>
        </row>
        <row r="120">
          <cell r="A120" t="str">
            <v>14L300000185</v>
          </cell>
          <cell r="B120" t="str">
            <v>N1AVG00000150</v>
          </cell>
          <cell r="C120" t="str">
            <v>พริกขี้หนูแดงเด็ดก้าน</v>
          </cell>
          <cell r="D120">
            <v>2908.7</v>
          </cell>
          <cell r="E120">
            <v>67180.75</v>
          </cell>
          <cell r="F120">
            <v>230</v>
          </cell>
          <cell r="G120">
            <v>195</v>
          </cell>
          <cell r="H120">
            <v>230</v>
          </cell>
          <cell r="I120">
            <v>205.07834124734919</v>
          </cell>
          <cell r="J120">
            <v>230</v>
          </cell>
          <cell r="K120">
            <v>230</v>
          </cell>
          <cell r="L120">
            <v>233.45</v>
          </cell>
          <cell r="M120">
            <v>236.9</v>
          </cell>
        </row>
        <row r="121">
          <cell r="A121" t="str">
            <v>14L300000134</v>
          </cell>
          <cell r="B121" t="str">
            <v>N1AVG00000160</v>
          </cell>
          <cell r="C121" t="str">
            <v>ข่า (Galanga)</v>
          </cell>
          <cell r="D121">
            <v>335.9</v>
          </cell>
          <cell r="E121">
            <v>77257</v>
          </cell>
          <cell r="F121">
            <v>50</v>
          </cell>
          <cell r="G121">
            <v>60</v>
          </cell>
          <cell r="H121">
            <v>60</v>
          </cell>
          <cell r="I121">
            <v>59.099046364443751</v>
          </cell>
          <cell r="J121">
            <v>49.269158878504676</v>
          </cell>
          <cell r="K121">
            <v>60</v>
          </cell>
          <cell r="L121">
            <v>60.899999999999991</v>
          </cell>
          <cell r="M121">
            <v>61.800000000000004</v>
          </cell>
        </row>
        <row r="122">
          <cell r="A122" t="str">
            <v>14L300000133</v>
          </cell>
          <cell r="B122" t="str">
            <v>N1AVG00000170</v>
          </cell>
          <cell r="C122" t="str">
            <v>ขิงหั่นฝอย (Striped ginger)</v>
          </cell>
          <cell r="D122">
            <v>590.79999999999995</v>
          </cell>
          <cell r="E122">
            <v>29537.14</v>
          </cell>
          <cell r="F122">
            <v>110</v>
          </cell>
          <cell r="G122">
            <v>140</v>
          </cell>
          <cell r="H122">
            <v>140</v>
          </cell>
          <cell r="I122">
            <v>131.25</v>
          </cell>
          <cell r="J122">
            <v>110</v>
          </cell>
          <cell r="K122">
            <v>140</v>
          </cell>
          <cell r="L122">
            <v>142.1</v>
          </cell>
          <cell r="M122">
            <v>144.20000000000002</v>
          </cell>
        </row>
        <row r="123">
          <cell r="A123" t="str">
            <v>14L300000132</v>
          </cell>
          <cell r="B123" t="str">
            <v>N1AVG00000180</v>
          </cell>
          <cell r="C123" t="str">
            <v>ถั่วแขก (Green bean)</v>
          </cell>
          <cell r="D123">
            <v>4.4000000000000004</v>
          </cell>
          <cell r="E123">
            <v>484</v>
          </cell>
          <cell r="F123">
            <v>60</v>
          </cell>
          <cell r="G123">
            <v>65</v>
          </cell>
          <cell r="H123">
            <v>65</v>
          </cell>
          <cell r="I123">
            <v>58.793165485861408</v>
          </cell>
          <cell r="J123">
            <v>64.797082997032973</v>
          </cell>
          <cell r="K123">
            <v>65</v>
          </cell>
          <cell r="L123">
            <v>65.974999999999994</v>
          </cell>
          <cell r="M123">
            <v>66.95</v>
          </cell>
        </row>
        <row r="124">
          <cell r="A124" t="str">
            <v>14L300000131</v>
          </cell>
          <cell r="B124" t="str">
            <v>N1AVG00000200</v>
          </cell>
          <cell r="C124" t="str">
            <v>ข้าวโพดอ่อน (Baby corn)</v>
          </cell>
          <cell r="D124">
            <v>6140.8</v>
          </cell>
          <cell r="E124">
            <v>368446.57</v>
          </cell>
          <cell r="F124">
            <v>66.91</v>
          </cell>
          <cell r="G124">
            <v>70</v>
          </cell>
          <cell r="H124">
            <v>70</v>
          </cell>
          <cell r="I124">
            <v>59.684775894281856</v>
          </cell>
          <cell r="J124">
            <v>67.278343023255829</v>
          </cell>
          <cell r="K124">
            <v>70</v>
          </cell>
          <cell r="L124">
            <v>71.05</v>
          </cell>
          <cell r="M124">
            <v>72.100000000000009</v>
          </cell>
        </row>
        <row r="125">
          <cell r="A125" t="str">
            <v>14L300000130</v>
          </cell>
          <cell r="B125" t="str">
            <v>N1AVG00000210</v>
          </cell>
          <cell r="C125" t="str">
            <v>Lemon grass(ตะไคร้ตัดแต่งยาว 18 ซ</v>
          </cell>
          <cell r="D125">
            <v>0</v>
          </cell>
          <cell r="E125">
            <v>0</v>
          </cell>
          <cell r="F125">
            <v>28</v>
          </cell>
          <cell r="G125">
            <v>55.01</v>
          </cell>
          <cell r="H125">
            <v>0</v>
          </cell>
          <cell r="I125">
            <v>35.478418058892743</v>
          </cell>
          <cell r="J125">
            <v>28.002012207391513</v>
          </cell>
          <cell r="K125">
            <v>55.01</v>
          </cell>
          <cell r="L125">
            <v>55.835149999999992</v>
          </cell>
          <cell r="M125">
            <v>56.660299999999999</v>
          </cell>
        </row>
        <row r="126">
          <cell r="A126" t="str">
            <v>14L300000129</v>
          </cell>
          <cell r="B126" t="str">
            <v>N1AVG00000230</v>
          </cell>
          <cell r="C126" t="str">
            <v>ใบโหระพาคละไซส์ (Sweet Basil)</v>
          </cell>
          <cell r="D126">
            <v>2537.15</v>
          </cell>
          <cell r="E126">
            <v>71040.39</v>
          </cell>
          <cell r="F126">
            <v>177.83</v>
          </cell>
          <cell r="G126">
            <v>200</v>
          </cell>
          <cell r="H126">
            <v>200</v>
          </cell>
          <cell r="I126">
            <v>186.53447381414523</v>
          </cell>
          <cell r="J126">
            <v>179.99999999999997</v>
          </cell>
          <cell r="K126">
            <v>200</v>
          </cell>
          <cell r="L126">
            <v>202.99999999999997</v>
          </cell>
          <cell r="M126">
            <v>206</v>
          </cell>
        </row>
        <row r="127">
          <cell r="A127" t="str">
            <v>14L300000128</v>
          </cell>
          <cell r="B127" t="str">
            <v>N1AVG00000240</v>
          </cell>
          <cell r="C127" t="str">
            <v>ใบกระเพรา (Holy Basil)</v>
          </cell>
          <cell r="D127">
            <v>498.15</v>
          </cell>
          <cell r="E127">
            <v>88586.06</v>
          </cell>
          <cell r="F127">
            <v>230.61</v>
          </cell>
          <cell r="G127">
            <v>60</v>
          </cell>
          <cell r="H127">
            <v>290</v>
          </cell>
          <cell r="I127">
            <v>193.33333333333334</v>
          </cell>
          <cell r="J127">
            <v>280</v>
          </cell>
          <cell r="K127">
            <v>290</v>
          </cell>
          <cell r="L127">
            <v>294.34999999999997</v>
          </cell>
          <cell r="M127">
            <v>298.7</v>
          </cell>
        </row>
        <row r="128">
          <cell r="A128" t="str">
            <v>14L300000184</v>
          </cell>
          <cell r="B128" t="str">
            <v>N1AVG00000250</v>
          </cell>
          <cell r="C128" t="str">
            <v>หอมหัวใหญ่</v>
          </cell>
          <cell r="D128">
            <v>0</v>
          </cell>
          <cell r="E128">
            <v>0</v>
          </cell>
          <cell r="F128">
            <v>24</v>
          </cell>
          <cell r="G128">
            <v>30</v>
          </cell>
          <cell r="H128">
            <v>30</v>
          </cell>
          <cell r="I128">
            <v>23.989611759392897</v>
          </cell>
          <cell r="J128">
            <v>24</v>
          </cell>
          <cell r="K128">
            <v>30</v>
          </cell>
          <cell r="L128">
            <v>30.449999999999996</v>
          </cell>
          <cell r="M128">
            <v>30.900000000000002</v>
          </cell>
        </row>
        <row r="129">
          <cell r="A129" t="str">
            <v>14L300000124</v>
          </cell>
          <cell r="B129" t="str">
            <v>N1AVG00000300</v>
          </cell>
          <cell r="C129" t="str">
            <v>PINEAPPLE</v>
          </cell>
          <cell r="D129">
            <v>399.66</v>
          </cell>
          <cell r="E129">
            <v>9591.84</v>
          </cell>
          <cell r="F129">
            <v>35</v>
          </cell>
          <cell r="G129">
            <v>35</v>
          </cell>
          <cell r="H129">
            <v>0</v>
          </cell>
          <cell r="I129">
            <v>35</v>
          </cell>
          <cell r="J129">
            <v>35</v>
          </cell>
          <cell r="K129">
            <v>35</v>
          </cell>
          <cell r="L129">
            <v>35.524999999999999</v>
          </cell>
          <cell r="M129">
            <v>36.050000000000004</v>
          </cell>
        </row>
        <row r="130">
          <cell r="A130" t="str">
            <v>14L300000123</v>
          </cell>
          <cell r="B130" t="str">
            <v>N1AVG00000310</v>
          </cell>
          <cell r="C130" t="str">
            <v>มันฝรั่ง (Potato)</v>
          </cell>
          <cell r="D130">
            <v>0</v>
          </cell>
          <cell r="E130">
            <v>0</v>
          </cell>
          <cell r="F130">
            <v>35</v>
          </cell>
          <cell r="G130">
            <v>36.333333333333336</v>
          </cell>
          <cell r="H130">
            <v>36.33</v>
          </cell>
          <cell r="I130">
            <v>35</v>
          </cell>
          <cell r="J130">
            <v>35</v>
          </cell>
          <cell r="K130">
            <v>36.333333333333336</v>
          </cell>
          <cell r="L130">
            <v>36.87833333333333</v>
          </cell>
          <cell r="M130">
            <v>37.423333333333339</v>
          </cell>
        </row>
        <row r="131">
          <cell r="A131" t="str">
            <v>14L300000122</v>
          </cell>
          <cell r="B131" t="str">
            <v>N1AVG00000320</v>
          </cell>
          <cell r="C131" t="str">
            <v>ปลายข้าวอย่างดี (Rice)</v>
          </cell>
          <cell r="D131">
            <v>0</v>
          </cell>
          <cell r="E131">
            <v>0</v>
          </cell>
          <cell r="F131">
            <v>16.54</v>
          </cell>
          <cell r="G131">
            <v>13.59251116211596</v>
          </cell>
          <cell r="H131">
            <v>17</v>
          </cell>
          <cell r="I131">
            <v>16.592276191346354</v>
          </cell>
          <cell r="J131">
            <v>16.60351201478743</v>
          </cell>
          <cell r="K131">
            <v>17</v>
          </cell>
          <cell r="L131">
            <v>17.254999999999999</v>
          </cell>
          <cell r="M131">
            <v>17.510000000000002</v>
          </cell>
        </row>
        <row r="132">
          <cell r="A132" t="str">
            <v>14L300000120</v>
          </cell>
          <cell r="B132" t="str">
            <v>N1AVG00000360</v>
          </cell>
          <cell r="C132" t="str">
            <v>มันเทศปอกเปลือก (Sweet potato)</v>
          </cell>
          <cell r="D132">
            <v>4590.7610000000004</v>
          </cell>
          <cell r="E132">
            <v>75943.12</v>
          </cell>
          <cell r="F132">
            <v>35.03</v>
          </cell>
          <cell r="G132">
            <v>36.79</v>
          </cell>
          <cell r="H132">
            <v>36.79</v>
          </cell>
          <cell r="I132">
            <v>31.213162611113187</v>
          </cell>
          <cell r="J132">
            <v>36.787420261558921</v>
          </cell>
          <cell r="K132">
            <v>36.79</v>
          </cell>
          <cell r="L132">
            <v>37.341849999999994</v>
          </cell>
          <cell r="M132">
            <v>37.893700000000003</v>
          </cell>
        </row>
        <row r="133">
          <cell r="A133" t="str">
            <v>14L300000119</v>
          </cell>
          <cell r="B133" t="str">
            <v>N1AVG00000370</v>
          </cell>
          <cell r="C133" t="str">
            <v>มะขามเปียก (Tamarind)</v>
          </cell>
          <cell r="D133">
            <v>3132.3</v>
          </cell>
          <cell r="E133">
            <v>109729.05</v>
          </cell>
          <cell r="F133">
            <v>109.84</v>
          </cell>
          <cell r="G133">
            <v>82</v>
          </cell>
          <cell r="H133">
            <v>109.84</v>
          </cell>
          <cell r="I133">
            <v>106.92552007202445</v>
          </cell>
          <cell r="J133">
            <v>106.58018867924528</v>
          </cell>
          <cell r="K133">
            <v>109.84</v>
          </cell>
          <cell r="L133">
            <v>111.48759999999999</v>
          </cell>
          <cell r="M133">
            <v>113.13520000000001</v>
          </cell>
        </row>
        <row r="134">
          <cell r="A134" t="str">
            <v>14L300000118</v>
          </cell>
          <cell r="B134" t="str">
            <v>N1AVG00000380</v>
          </cell>
          <cell r="C134" t="str">
            <v>มะเขือเทศสีแดงลูกใหญ่ (Fresh toma</v>
          </cell>
          <cell r="D134">
            <v>200.5</v>
          </cell>
          <cell r="E134">
            <v>22023.83</v>
          </cell>
          <cell r="F134">
            <v>29.35</v>
          </cell>
          <cell r="G134">
            <v>50</v>
          </cell>
          <cell r="H134">
            <v>50</v>
          </cell>
          <cell r="I134">
            <v>42</v>
          </cell>
          <cell r="J134">
            <v>50</v>
          </cell>
          <cell r="K134">
            <v>50</v>
          </cell>
          <cell r="L134">
            <v>50.749999999999993</v>
          </cell>
          <cell r="M134">
            <v>51.5</v>
          </cell>
        </row>
        <row r="135">
          <cell r="A135" t="str">
            <v>14L300000116</v>
          </cell>
          <cell r="B135" t="str">
            <v>N1AVG00000410</v>
          </cell>
          <cell r="C135" t="str">
            <v>หอมแดง</v>
          </cell>
          <cell r="D135">
            <v>19.3</v>
          </cell>
          <cell r="E135">
            <v>566.45000000000005</v>
          </cell>
          <cell r="F135">
            <v>35</v>
          </cell>
          <cell r="G135">
            <v>37.363636363636367</v>
          </cell>
          <cell r="H135">
            <v>0</v>
          </cell>
          <cell r="I135">
            <v>28.668181818181822</v>
          </cell>
          <cell r="J135">
            <v>25</v>
          </cell>
          <cell r="K135">
            <v>37.363636363636367</v>
          </cell>
          <cell r="L135">
            <v>37.924090909090907</v>
          </cell>
          <cell r="M135">
            <v>38.484545454545461</v>
          </cell>
        </row>
        <row r="136">
          <cell r="A136" t="str">
            <v>14L300000115</v>
          </cell>
          <cell r="B136" t="str">
            <v>N1AVG00000450</v>
          </cell>
          <cell r="C136" t="str">
            <v>ฟักทอง (Pumpkin)</v>
          </cell>
          <cell r="D136">
            <v>0</v>
          </cell>
          <cell r="E136">
            <v>0</v>
          </cell>
          <cell r="F136">
            <v>42.83</v>
          </cell>
          <cell r="G136">
            <v>45</v>
          </cell>
          <cell r="H136">
            <v>45</v>
          </cell>
          <cell r="I136">
            <v>32.166699034441187</v>
          </cell>
          <cell r="J136">
            <v>40.619888929574024</v>
          </cell>
          <cell r="K136">
            <v>45</v>
          </cell>
          <cell r="L136">
            <v>45.674999999999997</v>
          </cell>
          <cell r="M136">
            <v>46.35</v>
          </cell>
        </row>
        <row r="137">
          <cell r="A137" t="str">
            <v>14L300000113</v>
          </cell>
          <cell r="B137" t="str">
            <v>N1AVG00000540</v>
          </cell>
          <cell r="C137" t="str">
            <v>ขิงแก่แบบเป็นหัว</v>
          </cell>
          <cell r="D137">
            <v>1444.7</v>
          </cell>
          <cell r="E137">
            <v>61874.57</v>
          </cell>
          <cell r="F137">
            <v>75</v>
          </cell>
          <cell r="G137">
            <v>70.5</v>
          </cell>
          <cell r="H137">
            <v>75</v>
          </cell>
          <cell r="I137">
            <v>66.666666666666671</v>
          </cell>
          <cell r="J137">
            <v>70</v>
          </cell>
          <cell r="K137">
            <v>75</v>
          </cell>
          <cell r="L137">
            <v>76.124999999999986</v>
          </cell>
          <cell r="M137">
            <v>77.25</v>
          </cell>
        </row>
        <row r="138">
          <cell r="A138" t="str">
            <v>14L300000111</v>
          </cell>
          <cell r="B138" t="str">
            <v>N1AVG00000560</v>
          </cell>
          <cell r="C138" t="str">
            <v>พริกชี้ฟ้าสดสีเขียว (Green pepper</v>
          </cell>
          <cell r="D138">
            <v>0</v>
          </cell>
          <cell r="E138">
            <v>0</v>
          </cell>
          <cell r="F138">
            <v>89.91</v>
          </cell>
          <cell r="G138">
            <v>63.193792270850643</v>
          </cell>
          <cell r="H138">
            <v>89</v>
          </cell>
          <cell r="I138">
            <v>56.043834313865716</v>
          </cell>
          <cell r="J138">
            <v>84.174910071942449</v>
          </cell>
          <cell r="K138">
            <v>89.91</v>
          </cell>
          <cell r="L138">
            <v>91.258649999999989</v>
          </cell>
          <cell r="M138">
            <v>92.607299999999995</v>
          </cell>
        </row>
        <row r="139">
          <cell r="A139" t="str">
            <v>14L300000110</v>
          </cell>
          <cell r="B139" t="str">
            <v>N1AVG00000580</v>
          </cell>
          <cell r="C139" t="str">
            <v>ผักชีลาว (Dill)</v>
          </cell>
          <cell r="D139">
            <v>2678.2</v>
          </cell>
          <cell r="E139">
            <v>240788.56</v>
          </cell>
          <cell r="F139">
            <v>50.23</v>
          </cell>
          <cell r="G139">
            <v>70</v>
          </cell>
          <cell r="H139">
            <v>150</v>
          </cell>
          <cell r="I139">
            <v>74.114470281535503</v>
          </cell>
          <cell r="J139">
            <v>50</v>
          </cell>
          <cell r="K139">
            <v>150</v>
          </cell>
          <cell r="L139">
            <v>152.24999999999997</v>
          </cell>
          <cell r="M139">
            <v>154.5</v>
          </cell>
        </row>
        <row r="140">
          <cell r="A140" t="str">
            <v>14L300000109</v>
          </cell>
          <cell r="B140" t="str">
            <v>N1AVG00000590</v>
          </cell>
          <cell r="C140" t="str">
            <v>พริกหวานสีแดง (RED BELL PEPPER)</v>
          </cell>
          <cell r="D140">
            <v>0</v>
          </cell>
          <cell r="E140">
            <v>0</v>
          </cell>
          <cell r="F140">
            <v>81.33</v>
          </cell>
          <cell r="G140">
            <v>94.88</v>
          </cell>
          <cell r="H140">
            <v>90</v>
          </cell>
          <cell r="I140">
            <v>94.875622262068632</v>
          </cell>
          <cell r="J140">
            <v>80.137193578508018</v>
          </cell>
          <cell r="K140">
            <v>94.88</v>
          </cell>
          <cell r="L140">
            <v>96.30319999999999</v>
          </cell>
          <cell r="M140">
            <v>97.726399999999998</v>
          </cell>
        </row>
        <row r="141">
          <cell r="A141" t="str">
            <v>14L300000107</v>
          </cell>
          <cell r="B141" t="str">
            <v>N1AVG00000620</v>
          </cell>
          <cell r="C141" t="str">
            <v>ถั่วแดงหลวง (Red bean)</v>
          </cell>
          <cell r="D141">
            <v>153.1</v>
          </cell>
          <cell r="E141">
            <v>12450.86</v>
          </cell>
          <cell r="F141">
            <v>64</v>
          </cell>
          <cell r="G141">
            <v>64.29485714285714</v>
          </cell>
          <cell r="H141">
            <v>64.290000000000006</v>
          </cell>
          <cell r="I141">
            <v>64</v>
          </cell>
          <cell r="J141">
            <v>64</v>
          </cell>
          <cell r="K141">
            <v>64.29485714285714</v>
          </cell>
          <cell r="L141">
            <v>65.25927999999999</v>
          </cell>
          <cell r="M141">
            <v>66.223702857142854</v>
          </cell>
        </row>
        <row r="142">
          <cell r="A142" t="str">
            <v>14L300000106</v>
          </cell>
          <cell r="B142" t="str">
            <v>N1AVG00000630</v>
          </cell>
          <cell r="C142" t="str">
            <v>มะกอกดำ (Black olive)</v>
          </cell>
          <cell r="D142">
            <v>11.685</v>
          </cell>
          <cell r="E142">
            <v>747.84</v>
          </cell>
          <cell r="F142">
            <v>280</v>
          </cell>
          <cell r="G142">
            <v>280</v>
          </cell>
          <cell r="H142">
            <v>0</v>
          </cell>
          <cell r="I142">
            <v>280</v>
          </cell>
          <cell r="J142">
            <v>280</v>
          </cell>
          <cell r="K142">
            <v>280</v>
          </cell>
          <cell r="L142">
            <v>284.2</v>
          </cell>
          <cell r="M142">
            <v>288.40000000000003</v>
          </cell>
        </row>
        <row r="143">
          <cell r="A143" t="str">
            <v>14L300000105</v>
          </cell>
          <cell r="B143" t="str">
            <v>N1AVG00000650</v>
          </cell>
          <cell r="C143" t="str">
            <v>หน่อไม้ฝรั่ง (Asparagus)</v>
          </cell>
          <cell r="D143">
            <v>6</v>
          </cell>
          <cell r="E143">
            <v>1680</v>
          </cell>
          <cell r="F143">
            <v>170</v>
          </cell>
          <cell r="G143">
            <v>170</v>
          </cell>
          <cell r="H143">
            <v>0</v>
          </cell>
          <cell r="I143">
            <v>0</v>
          </cell>
          <cell r="J143">
            <v>0</v>
          </cell>
          <cell r="K143">
            <v>170</v>
          </cell>
          <cell r="L143">
            <v>172.54999999999998</v>
          </cell>
          <cell r="M143">
            <v>175.1</v>
          </cell>
        </row>
        <row r="144">
          <cell r="A144" t="str">
            <v>14L300000104</v>
          </cell>
          <cell r="B144" t="str">
            <v>N1AVG00000700</v>
          </cell>
          <cell r="C144" t="str">
            <v>ถั่วลันเตาเม็ดเล็ก (Frozen green</v>
          </cell>
          <cell r="D144">
            <v>0</v>
          </cell>
          <cell r="E144">
            <v>0</v>
          </cell>
          <cell r="F144">
            <v>49.11</v>
          </cell>
          <cell r="G144">
            <v>51.480685171292826</v>
          </cell>
          <cell r="H144">
            <v>0</v>
          </cell>
          <cell r="I144">
            <v>0</v>
          </cell>
          <cell r="J144">
            <v>0</v>
          </cell>
          <cell r="K144">
            <v>51.480685171292826</v>
          </cell>
          <cell r="L144">
            <v>52.252895448862212</v>
          </cell>
          <cell r="M144">
            <v>53.025105726431612</v>
          </cell>
        </row>
        <row r="145">
          <cell r="A145" t="str">
            <v>14L300000102</v>
          </cell>
          <cell r="B145" t="str">
            <v>N1AVG00000720</v>
          </cell>
          <cell r="C145" t="str">
            <v>ต้นหอม</v>
          </cell>
          <cell r="D145">
            <v>0</v>
          </cell>
          <cell r="E145">
            <v>0</v>
          </cell>
          <cell r="F145">
            <v>90</v>
          </cell>
          <cell r="G145">
            <v>100</v>
          </cell>
          <cell r="H145">
            <v>0</v>
          </cell>
          <cell r="I145">
            <v>86.31180491786553</v>
          </cell>
          <cell r="J145">
            <v>120</v>
          </cell>
          <cell r="K145">
            <v>120</v>
          </cell>
          <cell r="L145">
            <v>121.79999999999998</v>
          </cell>
          <cell r="M145">
            <v>123.60000000000001</v>
          </cell>
        </row>
        <row r="146">
          <cell r="A146" t="str">
            <v>14L300000100</v>
          </cell>
          <cell r="B146" t="str">
            <v>N1AVG00000760</v>
          </cell>
          <cell r="C146" t="str">
            <v>หอมแดงปอกเปลือก (Peeled Red Onion)</v>
          </cell>
          <cell r="D146">
            <v>0</v>
          </cell>
          <cell r="E146">
            <v>0</v>
          </cell>
          <cell r="F146">
            <v>39.92</v>
          </cell>
          <cell r="G146">
            <v>45.742689086970749</v>
          </cell>
          <cell r="H146">
            <v>45.74</v>
          </cell>
          <cell r="I146">
            <v>33.039565877547496</v>
          </cell>
          <cell r="J146">
            <v>37.406343997812414</v>
          </cell>
          <cell r="K146">
            <v>45.742689086970749</v>
          </cell>
          <cell r="L146">
            <v>46.428829423275303</v>
          </cell>
          <cell r="M146">
            <v>47.114969759579871</v>
          </cell>
        </row>
        <row r="147">
          <cell r="A147" t="str">
            <v>14L300000099</v>
          </cell>
          <cell r="B147" t="str">
            <v>N1AVG00000770</v>
          </cell>
          <cell r="C147" t="str">
            <v>กระเทียมปอกเปลือก (Peeled Garlic)</v>
          </cell>
          <cell r="D147">
            <v>1162.5999999999999</v>
          </cell>
          <cell r="E147">
            <v>46406.96</v>
          </cell>
          <cell r="F147">
            <v>90</v>
          </cell>
          <cell r="G147">
            <v>138.44</v>
          </cell>
          <cell r="H147">
            <v>140</v>
          </cell>
          <cell r="I147">
            <v>123.94721458739507</v>
          </cell>
          <cell r="J147">
            <v>90</v>
          </cell>
          <cell r="K147">
            <v>140</v>
          </cell>
          <cell r="L147">
            <v>142.1</v>
          </cell>
          <cell r="M147">
            <v>144.20000000000002</v>
          </cell>
        </row>
        <row r="148">
          <cell r="A148" t="str">
            <v>14L300000098</v>
          </cell>
          <cell r="B148" t="str">
            <v>N1AVG00000780</v>
          </cell>
          <cell r="C148" t="str">
            <v>ขึ้นฉ่ายฝรั่ง (Celery)</v>
          </cell>
          <cell r="D148">
            <v>2688.4</v>
          </cell>
          <cell r="E148">
            <v>241956.03</v>
          </cell>
          <cell r="F148">
            <v>58.8</v>
          </cell>
          <cell r="G148">
            <v>89.4</v>
          </cell>
          <cell r="H148">
            <v>89.4</v>
          </cell>
          <cell r="I148">
            <v>89.40217391304347</v>
          </cell>
          <cell r="J148">
            <v>58.804347826086953</v>
          </cell>
          <cell r="K148">
            <v>89.40217391304347</v>
          </cell>
          <cell r="L148">
            <v>90.743206521739111</v>
          </cell>
          <cell r="M148">
            <v>92.084239130434781</v>
          </cell>
        </row>
        <row r="149">
          <cell r="A149" t="str">
            <v>14L300000097</v>
          </cell>
          <cell r="B149" t="str">
            <v>N1AVG00000800</v>
          </cell>
          <cell r="C149" t="str">
            <v>แตงกวาดองลูกเล็กในน้ำส้ม (Pickle</v>
          </cell>
          <cell r="D149">
            <v>0</v>
          </cell>
          <cell r="E149">
            <v>0</v>
          </cell>
          <cell r="F149">
            <v>90</v>
          </cell>
          <cell r="G149">
            <v>90</v>
          </cell>
          <cell r="H149">
            <v>90</v>
          </cell>
          <cell r="I149">
            <v>90</v>
          </cell>
          <cell r="J149">
            <v>90</v>
          </cell>
          <cell r="K149">
            <v>90</v>
          </cell>
          <cell r="L149">
            <v>91.35</v>
          </cell>
          <cell r="M149">
            <v>92.7</v>
          </cell>
        </row>
        <row r="150">
          <cell r="A150" t="str">
            <v>14L300000094</v>
          </cell>
          <cell r="B150" t="str">
            <v>N1AVG00000830</v>
          </cell>
          <cell r="C150" t="str">
            <v>สาหร่ายทะเลแห้ง (Seaweed)</v>
          </cell>
          <cell r="D150">
            <v>62.5</v>
          </cell>
          <cell r="E150">
            <v>5625</v>
          </cell>
          <cell r="F150">
            <v>835.97</v>
          </cell>
          <cell r="G150">
            <v>836</v>
          </cell>
          <cell r="H150">
            <v>0</v>
          </cell>
          <cell r="I150">
            <v>836</v>
          </cell>
          <cell r="J150">
            <v>836</v>
          </cell>
          <cell r="K150">
            <v>836</v>
          </cell>
          <cell r="L150">
            <v>848.54</v>
          </cell>
          <cell r="M150">
            <v>861.08</v>
          </cell>
        </row>
        <row r="151">
          <cell r="A151" t="str">
            <v>14L300000093</v>
          </cell>
          <cell r="B151" t="str">
            <v>N1AVG00000860</v>
          </cell>
          <cell r="C151" t="str">
            <v>พริกหวานสีเขียว (GREEN BELL PEPPE</v>
          </cell>
          <cell r="D151">
            <v>11.442</v>
          </cell>
          <cell r="E151">
            <v>9565.16</v>
          </cell>
          <cell r="F151">
            <v>88.93</v>
          </cell>
          <cell r="G151">
            <v>140</v>
          </cell>
          <cell r="H151">
            <v>140</v>
          </cell>
          <cell r="I151">
            <v>120.75</v>
          </cell>
          <cell r="J151">
            <v>80</v>
          </cell>
          <cell r="K151">
            <v>140</v>
          </cell>
          <cell r="L151">
            <v>142.1</v>
          </cell>
          <cell r="M151">
            <v>144.20000000000002</v>
          </cell>
        </row>
        <row r="152">
          <cell r="A152" t="str">
            <v>14L300000183</v>
          </cell>
          <cell r="B152" t="str">
            <v>N1AVG00000890</v>
          </cell>
          <cell r="C152" t="str">
            <v>BROCCOLI</v>
          </cell>
          <cell r="D152">
            <v>2.2999999999999998</v>
          </cell>
          <cell r="E152">
            <v>204.54</v>
          </cell>
          <cell r="F152">
            <v>56.45</v>
          </cell>
          <cell r="G152">
            <v>90</v>
          </cell>
          <cell r="H152">
            <v>0</v>
          </cell>
          <cell r="I152">
            <v>83.8</v>
          </cell>
          <cell r="J152">
            <v>80</v>
          </cell>
          <cell r="K152">
            <v>90</v>
          </cell>
          <cell r="L152">
            <v>91.35</v>
          </cell>
          <cell r="M152">
            <v>92.7</v>
          </cell>
        </row>
        <row r="153">
          <cell r="A153" t="str">
            <v>14L300000092</v>
          </cell>
          <cell r="B153" t="str">
            <v>N1AVG00000940</v>
          </cell>
          <cell r="C153" t="str">
            <v>พริกขี้หนูเขียว(green Chili)</v>
          </cell>
          <cell r="D153">
            <v>29.274999999999999</v>
          </cell>
          <cell r="E153">
            <v>1652.57</v>
          </cell>
          <cell r="F153">
            <v>65.23</v>
          </cell>
          <cell r="G153">
            <v>74.709999999999994</v>
          </cell>
          <cell r="H153">
            <v>74.709999999999994</v>
          </cell>
          <cell r="I153">
            <v>65.339481513198947</v>
          </cell>
          <cell r="J153">
            <v>74.709677419354833</v>
          </cell>
          <cell r="K153">
            <v>74.709999999999994</v>
          </cell>
          <cell r="L153">
            <v>75.830649999999991</v>
          </cell>
          <cell r="M153">
            <v>76.951299999999989</v>
          </cell>
        </row>
        <row r="154">
          <cell r="A154" t="str">
            <v>14L300000082</v>
          </cell>
          <cell r="B154" t="str">
            <v>N1AVG00001170</v>
          </cell>
          <cell r="C154" t="str">
            <v>FROZEN DICE MANGO 1x1 CM</v>
          </cell>
          <cell r="D154">
            <v>210</v>
          </cell>
          <cell r="E154">
            <v>13698.87</v>
          </cell>
          <cell r="F154">
            <v>271.13</v>
          </cell>
          <cell r="G154">
            <v>239</v>
          </cell>
          <cell r="H154">
            <v>0</v>
          </cell>
          <cell r="I154">
            <v>271.13</v>
          </cell>
          <cell r="J154">
            <v>271.13</v>
          </cell>
          <cell r="K154">
            <v>271.13</v>
          </cell>
          <cell r="L154">
            <v>275.19694999999996</v>
          </cell>
          <cell r="M154">
            <v>279.26389999999998</v>
          </cell>
        </row>
        <row r="155">
          <cell r="A155" t="str">
            <v>14L300000181</v>
          </cell>
          <cell r="B155" t="str">
            <v>N1AVG00001290</v>
          </cell>
          <cell r="C155" t="str">
            <v>LIME (FRESH) มะนาว</v>
          </cell>
          <cell r="D155">
            <v>0</v>
          </cell>
          <cell r="E155">
            <v>0</v>
          </cell>
          <cell r="F155">
            <v>45</v>
          </cell>
          <cell r="G155">
            <v>69.709330084410738</v>
          </cell>
          <cell r="H155">
            <v>0</v>
          </cell>
          <cell r="I155">
            <v>40.643272355323056</v>
          </cell>
          <cell r="J155">
            <v>30.746268656716417</v>
          </cell>
          <cell r="K155">
            <v>69.709330084410738</v>
          </cell>
          <cell r="L155">
            <v>70.754970035676891</v>
          </cell>
          <cell r="M155">
            <v>71.800609986943059</v>
          </cell>
        </row>
        <row r="156">
          <cell r="A156" t="str">
            <v>14L300000211</v>
          </cell>
          <cell r="B156" t="str">
            <v>N1AVG00001310</v>
          </cell>
          <cell r="C156" t="str">
            <v>ใบกุ้ยช่าย</v>
          </cell>
          <cell r="D156">
            <v>23</v>
          </cell>
          <cell r="E156">
            <v>1035</v>
          </cell>
          <cell r="F156">
            <v>70</v>
          </cell>
          <cell r="G156">
            <v>70</v>
          </cell>
          <cell r="H156">
            <v>0</v>
          </cell>
          <cell r="I156">
            <v>68.333333333333329</v>
          </cell>
          <cell r="J156">
            <v>75</v>
          </cell>
          <cell r="K156">
            <v>75</v>
          </cell>
          <cell r="L156">
            <v>76.124999999999986</v>
          </cell>
          <cell r="M156">
            <v>77.25</v>
          </cell>
        </row>
        <row r="157">
          <cell r="A157" t="str">
            <v>14L300000077</v>
          </cell>
          <cell r="B157" t="str">
            <v>N1AVG00001460</v>
          </cell>
          <cell r="C157" t="str">
            <v>เห็ดหอมอบแห้ง(Dried Shiitake)</v>
          </cell>
          <cell r="D157">
            <v>0</v>
          </cell>
          <cell r="E157">
            <v>0</v>
          </cell>
          <cell r="F157">
            <v>420.01</v>
          </cell>
          <cell r="G157">
            <v>485</v>
          </cell>
          <cell r="H157">
            <v>0</v>
          </cell>
          <cell r="I157">
            <v>420.28195488721803</v>
          </cell>
          <cell r="J157">
            <v>420</v>
          </cell>
          <cell r="K157">
            <v>485</v>
          </cell>
          <cell r="L157">
            <v>492.27499999999998</v>
          </cell>
          <cell r="M157">
            <v>499.55</v>
          </cell>
        </row>
        <row r="158">
          <cell r="A158" t="str">
            <v>14L300000074</v>
          </cell>
          <cell r="B158" t="str">
            <v>N1AVG00001516</v>
          </cell>
          <cell r="C158" t="str">
            <v>ผิวมะกรูด (มะกรูดปอกเอาแต่ผิว)</v>
          </cell>
          <cell r="D158">
            <v>94.385000000000005</v>
          </cell>
          <cell r="E158">
            <v>39642.769999999997</v>
          </cell>
          <cell r="F158">
            <v>189.99</v>
          </cell>
          <cell r="G158">
            <v>140.05681818181819</v>
          </cell>
          <cell r="H158">
            <v>190</v>
          </cell>
          <cell r="I158">
            <v>151.44221196206672</v>
          </cell>
          <cell r="J158">
            <v>190</v>
          </cell>
          <cell r="K158">
            <v>190</v>
          </cell>
          <cell r="L158">
            <v>192.85</v>
          </cell>
          <cell r="M158">
            <v>195.70000000000002</v>
          </cell>
        </row>
        <row r="159">
          <cell r="A159" t="str">
            <v>14L300000180</v>
          </cell>
          <cell r="B159" t="str">
            <v>N1AVG00001540</v>
          </cell>
          <cell r="C159" t="str">
            <v>พริกชี้ฟ้าแดงแห้งเด็ดก้าน</v>
          </cell>
          <cell r="D159">
            <v>14.2</v>
          </cell>
          <cell r="E159">
            <v>2697.85</v>
          </cell>
          <cell r="F159">
            <v>101.05</v>
          </cell>
          <cell r="G159">
            <v>130</v>
          </cell>
          <cell r="H159">
            <v>130</v>
          </cell>
          <cell r="I159">
            <v>119.36623883737698</v>
          </cell>
          <cell r="J159">
            <v>103.59669811320755</v>
          </cell>
          <cell r="K159">
            <v>130</v>
          </cell>
          <cell r="L159">
            <v>131.94999999999999</v>
          </cell>
          <cell r="M159">
            <v>133.9</v>
          </cell>
        </row>
        <row r="160">
          <cell r="A160" t="str">
            <v>14L300000179</v>
          </cell>
          <cell r="B160" t="str">
            <v>N1AVG00001590</v>
          </cell>
          <cell r="C160" t="str">
            <v>ขมิ้น</v>
          </cell>
          <cell r="D160">
            <v>170.03</v>
          </cell>
          <cell r="E160">
            <v>17182.330000000002</v>
          </cell>
          <cell r="F160">
            <v>140</v>
          </cell>
          <cell r="G160">
            <v>140</v>
          </cell>
          <cell r="H160">
            <v>140</v>
          </cell>
          <cell r="I160">
            <v>129.45826306913997</v>
          </cell>
          <cell r="J160">
            <v>140.00000000000003</v>
          </cell>
          <cell r="K160">
            <v>140.00000000000003</v>
          </cell>
          <cell r="L160">
            <v>142.10000000000002</v>
          </cell>
          <cell r="M160">
            <v>144.20000000000005</v>
          </cell>
        </row>
        <row r="161">
          <cell r="A161" t="str">
            <v>14L300000072</v>
          </cell>
          <cell r="B161" t="str">
            <v>N1AVG00001630</v>
          </cell>
          <cell r="C161" t="str">
            <v>ข้าวกล้อง</v>
          </cell>
          <cell r="D161">
            <v>2.35</v>
          </cell>
          <cell r="E161">
            <v>329</v>
          </cell>
          <cell r="F161">
            <v>38.33</v>
          </cell>
          <cell r="G161">
            <v>38.4</v>
          </cell>
          <cell r="H161">
            <v>38.4</v>
          </cell>
          <cell r="I161">
            <v>38.4</v>
          </cell>
          <cell r="J161">
            <v>38.4</v>
          </cell>
          <cell r="K161">
            <v>38.4</v>
          </cell>
          <cell r="L161">
            <v>38.975999999999992</v>
          </cell>
          <cell r="M161">
            <v>39.552</v>
          </cell>
        </row>
        <row r="162">
          <cell r="A162" t="str">
            <v>14L300000070</v>
          </cell>
          <cell r="B162" t="str">
            <v>N1AVG00001650</v>
          </cell>
          <cell r="C162" t="str">
            <v>พริกขี้หนูแดงสด คละไซส์</v>
          </cell>
          <cell r="D162">
            <v>709.01</v>
          </cell>
          <cell r="E162">
            <v>27178.52</v>
          </cell>
          <cell r="F162">
            <v>150</v>
          </cell>
          <cell r="G162">
            <v>130</v>
          </cell>
          <cell r="H162">
            <v>0</v>
          </cell>
          <cell r="I162">
            <v>132.5</v>
          </cell>
          <cell r="J162">
            <v>150</v>
          </cell>
          <cell r="K162">
            <v>150</v>
          </cell>
          <cell r="L162">
            <v>152.24999999999997</v>
          </cell>
          <cell r="M162">
            <v>154.5</v>
          </cell>
        </row>
        <row r="163">
          <cell r="A163" t="str">
            <v>14L300000178</v>
          </cell>
          <cell r="B163" t="str">
            <v>N1AVG00001740</v>
          </cell>
          <cell r="C163" t="str">
            <v>ฟักทองไม่ปอกเปลือก</v>
          </cell>
          <cell r="D163">
            <v>0</v>
          </cell>
          <cell r="E163">
            <v>0</v>
          </cell>
          <cell r="F163">
            <v>23.44</v>
          </cell>
          <cell r="G163">
            <v>48</v>
          </cell>
          <cell r="H163">
            <v>40</v>
          </cell>
          <cell r="I163">
            <v>24.167028308796603</v>
          </cell>
          <cell r="J163">
            <v>23.439024390243901</v>
          </cell>
          <cell r="K163">
            <v>48</v>
          </cell>
          <cell r="L163">
            <v>48.72</v>
          </cell>
          <cell r="M163">
            <v>49.44</v>
          </cell>
        </row>
        <row r="164">
          <cell r="A164" t="str">
            <v>14L300000177</v>
          </cell>
          <cell r="B164" t="str">
            <v>N1AVG00001750</v>
          </cell>
          <cell r="C164" t="str">
            <v>ขิงซอยเส้น 2.0 cm. (Striped ginge</v>
          </cell>
          <cell r="D164">
            <v>4.5</v>
          </cell>
          <cell r="E164">
            <v>105.47</v>
          </cell>
          <cell r="F164">
            <v>120</v>
          </cell>
          <cell r="G164">
            <v>146.89194798007748</v>
          </cell>
          <cell r="H164">
            <v>146.88999999999999</v>
          </cell>
          <cell r="I164">
            <v>126.33823529411765</v>
          </cell>
          <cell r="J164">
            <v>120</v>
          </cell>
          <cell r="K164">
            <v>146.89194798007748</v>
          </cell>
          <cell r="L164">
            <v>149.09532719977861</v>
          </cell>
          <cell r="M164">
            <v>151.2987064194798</v>
          </cell>
        </row>
        <row r="165">
          <cell r="A165" t="str">
            <v>14L300000176</v>
          </cell>
          <cell r="B165" t="str">
            <v>N1AVG00002330</v>
          </cell>
          <cell r="C165" t="str">
            <v>APPLE</v>
          </cell>
          <cell r="D165">
            <v>5</v>
          </cell>
          <cell r="E165">
            <v>600</v>
          </cell>
          <cell r="F165">
            <v>68</v>
          </cell>
          <cell r="G165">
            <v>70.444152718520954</v>
          </cell>
          <cell r="H165">
            <v>71.66</v>
          </cell>
          <cell r="I165">
            <v>71.655358272893224</v>
          </cell>
          <cell r="J165">
            <v>68</v>
          </cell>
          <cell r="K165">
            <v>71.66</v>
          </cell>
          <cell r="L165">
            <v>72.734899999999996</v>
          </cell>
          <cell r="M165">
            <v>73.809799999999996</v>
          </cell>
        </row>
        <row r="166">
          <cell r="A166" t="str">
            <v>14L300000175</v>
          </cell>
          <cell r="B166" t="str">
            <v>N1AVG00002660</v>
          </cell>
          <cell r="C166" t="str">
            <v>มันฝรั่ง(ปอกเปลือก)</v>
          </cell>
          <cell r="D166">
            <v>26</v>
          </cell>
          <cell r="E166">
            <v>1768</v>
          </cell>
          <cell r="F166">
            <v>37.979999999999997</v>
          </cell>
          <cell r="G166">
            <v>42</v>
          </cell>
          <cell r="H166">
            <v>42</v>
          </cell>
          <cell r="I166">
            <v>36.662907746656344</v>
          </cell>
          <cell r="J166">
            <v>37.88070776255708</v>
          </cell>
          <cell r="K166">
            <v>42</v>
          </cell>
          <cell r="L166">
            <v>42.629999999999995</v>
          </cell>
          <cell r="M166">
            <v>43.26</v>
          </cell>
        </row>
        <row r="167">
          <cell r="A167" t="str">
            <v>14L300000064</v>
          </cell>
          <cell r="B167" t="str">
            <v>N1AVG00002790</v>
          </cell>
          <cell r="C167" t="str">
            <v>ถั่วดำเม็ด (Black bean seed)</v>
          </cell>
          <cell r="D167">
            <v>327</v>
          </cell>
          <cell r="E167">
            <v>12420.94</v>
          </cell>
          <cell r="F167">
            <v>47.23</v>
          </cell>
          <cell r="G167">
            <v>0</v>
          </cell>
          <cell r="H167">
            <v>50</v>
          </cell>
          <cell r="I167">
            <v>0</v>
          </cell>
          <cell r="J167">
            <v>0</v>
          </cell>
          <cell r="K167">
            <v>50</v>
          </cell>
          <cell r="L167">
            <v>50.749999999999993</v>
          </cell>
          <cell r="M167">
            <v>51.5</v>
          </cell>
        </row>
        <row r="168">
          <cell r="A168" t="str">
            <v>14L300000062</v>
          </cell>
          <cell r="B168" t="str">
            <v>N1AVG00002840</v>
          </cell>
          <cell r="C168" t="str">
            <v>ข้าวกล้องแดงพันธ์สังข์หยด(ตราหงษ์</v>
          </cell>
          <cell r="D168">
            <v>0</v>
          </cell>
          <cell r="E168">
            <v>0</v>
          </cell>
          <cell r="F168">
            <v>61</v>
          </cell>
          <cell r="G168">
            <v>61</v>
          </cell>
          <cell r="H168">
            <v>61</v>
          </cell>
          <cell r="I168">
            <v>61</v>
          </cell>
          <cell r="J168">
            <v>61</v>
          </cell>
          <cell r="K168">
            <v>61</v>
          </cell>
          <cell r="L168">
            <v>61.914999999999992</v>
          </cell>
          <cell r="M168">
            <v>62.83</v>
          </cell>
        </row>
        <row r="169">
          <cell r="A169" t="str">
            <v>14L300000174</v>
          </cell>
          <cell r="B169" t="str">
            <v>N1AVG00002880</v>
          </cell>
          <cell r="C169" t="str">
            <v>ใบมะกรูดฉีก ไม่มีก้านกลาง</v>
          </cell>
          <cell r="D169">
            <v>37.46</v>
          </cell>
          <cell r="E169">
            <v>2285.06</v>
          </cell>
          <cell r="F169">
            <v>211.48</v>
          </cell>
          <cell r="G169">
            <v>237.02</v>
          </cell>
          <cell r="H169">
            <v>0</v>
          </cell>
          <cell r="I169">
            <v>237.02229190256196</v>
          </cell>
          <cell r="J169">
            <v>220.23041474654377</v>
          </cell>
          <cell r="K169">
            <v>237.02229190256196</v>
          </cell>
          <cell r="L169">
            <v>240.57762628110038</v>
          </cell>
          <cell r="M169">
            <v>244.13296065963883</v>
          </cell>
        </row>
        <row r="170">
          <cell r="A170" t="str">
            <v>14L300000173</v>
          </cell>
          <cell r="B170" t="str">
            <v>N1AVG00002910</v>
          </cell>
          <cell r="C170" t="str">
            <v>ถั่วลิสง(ไทยซีเรียล)-(Allergen pe</v>
          </cell>
          <cell r="D170">
            <v>123.9</v>
          </cell>
          <cell r="E170">
            <v>26202.36</v>
          </cell>
          <cell r="F170">
            <v>130</v>
          </cell>
          <cell r="G170">
            <v>130</v>
          </cell>
          <cell r="H170">
            <v>130</v>
          </cell>
          <cell r="I170">
            <v>130</v>
          </cell>
          <cell r="J170">
            <v>130</v>
          </cell>
          <cell r="K170">
            <v>130</v>
          </cell>
          <cell r="L170">
            <v>131.94999999999999</v>
          </cell>
          <cell r="M170">
            <v>133.9</v>
          </cell>
        </row>
        <row r="171">
          <cell r="A171" t="str">
            <v>14L300000058</v>
          </cell>
          <cell r="B171" t="str">
            <v>N1AVG00003060</v>
          </cell>
          <cell r="C171" t="str">
            <v>White bean(ถั่วขาว)</v>
          </cell>
          <cell r="D171">
            <v>4.01</v>
          </cell>
          <cell r="E171">
            <v>521.29999999999995</v>
          </cell>
          <cell r="F171">
            <v>120</v>
          </cell>
          <cell r="G171">
            <v>120</v>
          </cell>
          <cell r="H171">
            <v>0</v>
          </cell>
          <cell r="I171">
            <v>120</v>
          </cell>
          <cell r="J171">
            <v>120</v>
          </cell>
          <cell r="K171">
            <v>120</v>
          </cell>
          <cell r="L171">
            <v>121.79999999999998</v>
          </cell>
          <cell r="M171">
            <v>123.60000000000001</v>
          </cell>
        </row>
        <row r="172">
          <cell r="A172" t="str">
            <v>14L300000054</v>
          </cell>
          <cell r="B172" t="str">
            <v>N1AVG00003150</v>
          </cell>
          <cell r="C172" t="str">
            <v>เห็ดหูหนูดำ</v>
          </cell>
          <cell r="D172">
            <v>15.4</v>
          </cell>
          <cell r="E172">
            <v>1848</v>
          </cell>
          <cell r="F172">
            <v>60</v>
          </cell>
          <cell r="G172">
            <v>60</v>
          </cell>
          <cell r="H172">
            <v>0</v>
          </cell>
          <cell r="I172">
            <v>0</v>
          </cell>
          <cell r="J172">
            <v>0</v>
          </cell>
          <cell r="K172">
            <v>60</v>
          </cell>
          <cell r="L172">
            <v>60.899999999999991</v>
          </cell>
          <cell r="M172">
            <v>61.800000000000004</v>
          </cell>
        </row>
        <row r="173">
          <cell r="A173" t="str">
            <v>14L300000052</v>
          </cell>
          <cell r="B173" t="str">
            <v>N1AVG00003220</v>
          </cell>
          <cell r="C173" t="str">
            <v>มันเทศสีเหลือง ปอกเปลือก หั่นเต๋า</v>
          </cell>
          <cell r="D173">
            <v>0</v>
          </cell>
          <cell r="E173">
            <v>0</v>
          </cell>
          <cell r="F173">
            <v>80</v>
          </cell>
          <cell r="G173">
            <v>80</v>
          </cell>
          <cell r="H173">
            <v>80</v>
          </cell>
          <cell r="I173">
            <v>0</v>
          </cell>
          <cell r="J173">
            <v>0</v>
          </cell>
          <cell r="K173">
            <v>80</v>
          </cell>
          <cell r="L173">
            <v>81.199999999999989</v>
          </cell>
          <cell r="M173">
            <v>82.4</v>
          </cell>
        </row>
        <row r="174">
          <cell r="A174" t="str">
            <v>14L300000172</v>
          </cell>
          <cell r="B174" t="str">
            <v>N1AVG00003280</v>
          </cell>
          <cell r="C174" t="str">
            <v>มันเทศสีเหลืองปอกเปลือกหั่นเต๋า 1</v>
          </cell>
          <cell r="D174">
            <v>0</v>
          </cell>
          <cell r="E174">
            <v>0</v>
          </cell>
          <cell r="F174">
            <v>90</v>
          </cell>
          <cell r="G174">
            <v>90</v>
          </cell>
          <cell r="H174">
            <v>90</v>
          </cell>
          <cell r="I174">
            <v>90</v>
          </cell>
          <cell r="J174">
            <v>90</v>
          </cell>
          <cell r="K174">
            <v>90</v>
          </cell>
          <cell r="L174">
            <v>91.35</v>
          </cell>
          <cell r="M174">
            <v>92.7</v>
          </cell>
        </row>
        <row r="175">
          <cell r="A175" t="str">
            <v>14L300000171</v>
          </cell>
          <cell r="B175" t="str">
            <v>N1AVG00003320</v>
          </cell>
          <cell r="C175" t="str">
            <v>ขิงกลางแก่กลางอ่อนปอกเปลือก</v>
          </cell>
          <cell r="D175">
            <v>0</v>
          </cell>
          <cell r="E175">
            <v>0</v>
          </cell>
          <cell r="F175">
            <v>94.97</v>
          </cell>
          <cell r="G175">
            <v>80.048374835970634</v>
          </cell>
          <cell r="H175">
            <v>90</v>
          </cell>
          <cell r="I175">
            <v>71.385723596828072</v>
          </cell>
          <cell r="J175">
            <v>94.922480620155042</v>
          </cell>
          <cell r="K175">
            <v>94.97</v>
          </cell>
          <cell r="L175">
            <v>96.394549999999995</v>
          </cell>
          <cell r="M175">
            <v>97.819100000000006</v>
          </cell>
        </row>
        <row r="176">
          <cell r="A176" t="str">
            <v>14L300000047</v>
          </cell>
          <cell r="B176" t="str">
            <v>N1AVG00003610</v>
          </cell>
          <cell r="C176" t="str">
            <v>แอปเปิ้ลวอชิงตันสีแดง(RED APPLE)</v>
          </cell>
          <cell r="D176">
            <v>25.7</v>
          </cell>
          <cell r="E176">
            <v>2440.6799999999998</v>
          </cell>
          <cell r="F176">
            <v>120</v>
          </cell>
          <cell r="G176">
            <v>80</v>
          </cell>
          <cell r="H176">
            <v>0</v>
          </cell>
          <cell r="I176">
            <v>120</v>
          </cell>
          <cell r="J176">
            <v>120</v>
          </cell>
          <cell r="K176">
            <v>120</v>
          </cell>
          <cell r="L176">
            <v>121.79999999999998</v>
          </cell>
          <cell r="M176">
            <v>123.60000000000001</v>
          </cell>
        </row>
        <row r="177">
          <cell r="A177" t="str">
            <v>14L300000170</v>
          </cell>
          <cell r="B177" t="str">
            <v>N1AVG00003820</v>
          </cell>
          <cell r="C177" t="str">
            <v>มะเขือเทศสีแดงส้ม สำหรับหั่นเต๋า</v>
          </cell>
          <cell r="D177">
            <v>0</v>
          </cell>
          <cell r="E177">
            <v>0</v>
          </cell>
          <cell r="F177">
            <v>45.03</v>
          </cell>
          <cell r="G177">
            <v>54.36</v>
          </cell>
          <cell r="H177">
            <v>0</v>
          </cell>
          <cell r="I177">
            <v>44.025642196272628</v>
          </cell>
          <cell r="J177">
            <v>45.608705424033566</v>
          </cell>
          <cell r="K177">
            <v>54.36</v>
          </cell>
          <cell r="L177">
            <v>55.175399999999996</v>
          </cell>
          <cell r="M177">
            <v>55.9908</v>
          </cell>
        </row>
        <row r="178">
          <cell r="A178" t="str">
            <v>14L300000043</v>
          </cell>
          <cell r="B178" t="str">
            <v>N1AVG00003870</v>
          </cell>
          <cell r="C178" t="str">
            <v>Chickpea</v>
          </cell>
          <cell r="D178">
            <v>583</v>
          </cell>
          <cell r="E178">
            <v>26253.49</v>
          </cell>
          <cell r="F178">
            <v>110.05</v>
          </cell>
          <cell r="G178">
            <v>110</v>
          </cell>
          <cell r="H178">
            <v>0</v>
          </cell>
          <cell r="I178">
            <v>116.48199882422105</v>
          </cell>
          <cell r="J178">
            <v>110</v>
          </cell>
          <cell r="K178">
            <v>116.48199882422105</v>
          </cell>
          <cell r="L178">
            <v>118.22922880658436</v>
          </cell>
          <cell r="M178">
            <v>119.97645878894768</v>
          </cell>
        </row>
        <row r="179">
          <cell r="A179" t="str">
            <v>14L300000169</v>
          </cell>
          <cell r="B179" t="str">
            <v>N1AVG00004030</v>
          </cell>
          <cell r="C179" t="str">
            <v>FROZEN SWEET CORN KERNEL(FIXED SU</v>
          </cell>
          <cell r="D179">
            <v>1234.403</v>
          </cell>
          <cell r="E179">
            <v>135849.46</v>
          </cell>
          <cell r="F179">
            <v>58</v>
          </cell>
          <cell r="G179">
            <v>58</v>
          </cell>
          <cell r="H179">
            <v>0</v>
          </cell>
          <cell r="I179">
            <v>58</v>
          </cell>
          <cell r="J179">
            <v>58</v>
          </cell>
          <cell r="K179">
            <v>58</v>
          </cell>
          <cell r="L179">
            <v>58.87</v>
          </cell>
          <cell r="M179">
            <v>59.74</v>
          </cell>
        </row>
        <row r="180">
          <cell r="A180" t="str">
            <v>14L300000168</v>
          </cell>
          <cell r="B180" t="str">
            <v>N1AVG00004040</v>
          </cell>
          <cell r="C180" t="str">
            <v>PAPAYA มะละกอห่าม[ปอกเปลือก]</v>
          </cell>
          <cell r="D180">
            <v>1762</v>
          </cell>
          <cell r="E180">
            <v>102196</v>
          </cell>
          <cell r="F180">
            <v>45</v>
          </cell>
          <cell r="G180">
            <v>55</v>
          </cell>
          <cell r="H180">
            <v>55</v>
          </cell>
          <cell r="I180">
            <v>49.444444444444443</v>
          </cell>
          <cell r="J180">
            <v>45</v>
          </cell>
          <cell r="K180">
            <v>55</v>
          </cell>
          <cell r="L180">
            <v>55.824999999999996</v>
          </cell>
          <cell r="M180">
            <v>56.65</v>
          </cell>
        </row>
        <row r="181">
          <cell r="A181" t="str">
            <v>14L300000040</v>
          </cell>
          <cell r="B181" t="str">
            <v>N1AVG00004050</v>
          </cell>
          <cell r="C181" t="str">
            <v>คะน้า (Kale)</v>
          </cell>
          <cell r="D181">
            <v>8</v>
          </cell>
          <cell r="E181">
            <v>360</v>
          </cell>
          <cell r="F181">
            <v>39.909999999999997</v>
          </cell>
          <cell r="G181">
            <v>55</v>
          </cell>
          <cell r="H181">
            <v>55</v>
          </cell>
          <cell r="I181">
            <v>43.587905672485661</v>
          </cell>
          <cell r="J181">
            <v>35.627817128139085</v>
          </cell>
          <cell r="K181">
            <v>55</v>
          </cell>
          <cell r="L181">
            <v>55.824999999999996</v>
          </cell>
          <cell r="M181">
            <v>56.65</v>
          </cell>
        </row>
        <row r="182">
          <cell r="A182" t="str">
            <v>14L300000167</v>
          </cell>
          <cell r="B182" t="str">
            <v>N1AVG00004180</v>
          </cell>
          <cell r="C182" t="str">
            <v>มะพร้าวขูดฝอยเส้นไม่ละเอียด (FROZ</v>
          </cell>
          <cell r="D182">
            <v>82</v>
          </cell>
          <cell r="E182">
            <v>3272.76</v>
          </cell>
          <cell r="F182">
            <v>168.9</v>
          </cell>
          <cell r="G182">
            <v>170</v>
          </cell>
          <cell r="H182">
            <v>0</v>
          </cell>
          <cell r="I182">
            <v>0</v>
          </cell>
          <cell r="J182">
            <v>0</v>
          </cell>
          <cell r="K182">
            <v>170</v>
          </cell>
          <cell r="L182">
            <v>172.54999999999998</v>
          </cell>
          <cell r="M182">
            <v>175.1</v>
          </cell>
        </row>
        <row r="183">
          <cell r="A183" t="str">
            <v>14L300000166</v>
          </cell>
          <cell r="B183" t="str">
            <v>N1AVG00004220</v>
          </cell>
          <cell r="C183" t="str">
            <v>สับปะรดแช่แข็ง (IQF pineapple chu</v>
          </cell>
          <cell r="D183">
            <v>0</v>
          </cell>
          <cell r="E183">
            <v>0</v>
          </cell>
          <cell r="F183">
            <v>139.72999999999999</v>
          </cell>
          <cell r="G183">
            <v>102</v>
          </cell>
          <cell r="H183">
            <v>0</v>
          </cell>
          <cell r="I183">
            <v>146.96333333333331</v>
          </cell>
          <cell r="J183">
            <v>146.96333333333331</v>
          </cell>
          <cell r="K183">
            <v>146.96333333333331</v>
          </cell>
          <cell r="L183">
            <v>149.16778333333329</v>
          </cell>
          <cell r="M183">
            <v>151.37223333333333</v>
          </cell>
        </row>
        <row r="184">
          <cell r="A184" t="str">
            <v>14L300000033</v>
          </cell>
          <cell r="B184" t="str">
            <v>N1AVG00004540</v>
          </cell>
          <cell r="C184" t="str">
            <v>CARROT (NON.CHINA)</v>
          </cell>
          <cell r="D184">
            <v>0</v>
          </cell>
          <cell r="E184">
            <v>0</v>
          </cell>
          <cell r="F184">
            <v>49.02</v>
          </cell>
          <cell r="G184">
            <v>49</v>
          </cell>
          <cell r="H184">
            <v>49</v>
          </cell>
          <cell r="I184">
            <v>44.199226619048297</v>
          </cell>
          <cell r="J184">
            <v>49.142857142857146</v>
          </cell>
          <cell r="K184">
            <v>49.142857142857146</v>
          </cell>
          <cell r="L184">
            <v>49.879999999999995</v>
          </cell>
          <cell r="M184">
            <v>50.617142857142859</v>
          </cell>
        </row>
        <row r="185">
          <cell r="A185" t="str">
            <v>14L300000163</v>
          </cell>
          <cell r="B185" t="str">
            <v>N1AVG00004610</v>
          </cell>
          <cell r="C185" t="str">
            <v>หน่อไม้แช่แข็ง 4-6x4-6x0.3-0.5cm</v>
          </cell>
          <cell r="D185">
            <v>5164</v>
          </cell>
          <cell r="E185">
            <v>253113.58</v>
          </cell>
          <cell r="F185">
            <v>83.61</v>
          </cell>
          <cell r="G185">
            <v>114</v>
          </cell>
          <cell r="H185">
            <v>0</v>
          </cell>
          <cell r="I185">
            <v>84.935000000000002</v>
          </cell>
          <cell r="J185">
            <v>83.61</v>
          </cell>
          <cell r="K185">
            <v>114</v>
          </cell>
          <cell r="L185">
            <v>115.71</v>
          </cell>
          <cell r="M185">
            <v>117.42</v>
          </cell>
        </row>
        <row r="186">
          <cell r="A186" t="str">
            <v>14L300000162</v>
          </cell>
          <cell r="B186" t="str">
            <v>N1AVG00004620</v>
          </cell>
          <cell r="C186" t="str">
            <v>สับปะรดแช่แข็ง size 1x3.4x0.5 cm.</v>
          </cell>
          <cell r="D186">
            <v>668.6</v>
          </cell>
          <cell r="E186">
            <v>55903.67</v>
          </cell>
          <cell r="F186">
            <v>195</v>
          </cell>
          <cell r="G186">
            <v>195</v>
          </cell>
          <cell r="H186">
            <v>0</v>
          </cell>
          <cell r="I186">
            <v>195</v>
          </cell>
          <cell r="J186">
            <v>195</v>
          </cell>
          <cell r="K186">
            <v>195</v>
          </cell>
          <cell r="L186">
            <v>197.92499999999998</v>
          </cell>
          <cell r="M186">
            <v>200.85</v>
          </cell>
        </row>
        <row r="187">
          <cell r="A187" t="str">
            <v>14L300000161</v>
          </cell>
          <cell r="B187" t="str">
            <v>N1AVG00004630</v>
          </cell>
          <cell r="C187" t="str">
            <v>แห้วปอกเปลือก(แช่แข็ง)</v>
          </cell>
          <cell r="D187">
            <v>21.9</v>
          </cell>
          <cell r="E187">
            <v>4270.5</v>
          </cell>
          <cell r="F187">
            <v>150</v>
          </cell>
          <cell r="G187">
            <v>150</v>
          </cell>
          <cell r="H187">
            <v>0</v>
          </cell>
          <cell r="I187">
            <v>0</v>
          </cell>
          <cell r="J187">
            <v>0</v>
          </cell>
          <cell r="K187">
            <v>150</v>
          </cell>
          <cell r="L187">
            <v>152.24999999999997</v>
          </cell>
          <cell r="M187">
            <v>154.5</v>
          </cell>
        </row>
        <row r="188">
          <cell r="A188" t="str">
            <v>14L300000160</v>
          </cell>
          <cell r="B188" t="str">
            <v>N1AVG00004640</v>
          </cell>
          <cell r="C188" t="str">
            <v>White rice (ข้าวขาว 100%)</v>
          </cell>
          <cell r="D188">
            <v>0</v>
          </cell>
          <cell r="E188">
            <v>0</v>
          </cell>
          <cell r="F188">
            <v>21.5</v>
          </cell>
          <cell r="G188">
            <v>21.5</v>
          </cell>
          <cell r="H188">
            <v>22</v>
          </cell>
          <cell r="I188">
            <v>21.5</v>
          </cell>
          <cell r="J188">
            <v>21.5</v>
          </cell>
          <cell r="K188">
            <v>22</v>
          </cell>
          <cell r="L188">
            <v>22.33</v>
          </cell>
          <cell r="M188">
            <v>22.66</v>
          </cell>
        </row>
        <row r="189">
          <cell r="A189" t="str">
            <v>14L300000159</v>
          </cell>
          <cell r="B189" t="str">
            <v>N1AVG00004650</v>
          </cell>
          <cell r="C189" t="str">
            <v>ขิงซอยเส้น (0.2 x 0.5-1.0 cm.)</v>
          </cell>
          <cell r="D189">
            <v>311</v>
          </cell>
          <cell r="E189">
            <v>6686.5</v>
          </cell>
          <cell r="F189">
            <v>170</v>
          </cell>
          <cell r="G189">
            <v>170</v>
          </cell>
          <cell r="H189">
            <v>170</v>
          </cell>
          <cell r="I189">
            <v>0</v>
          </cell>
          <cell r="J189">
            <v>0</v>
          </cell>
          <cell r="K189">
            <v>170</v>
          </cell>
          <cell r="L189">
            <v>172.54999999999998</v>
          </cell>
          <cell r="M189">
            <v>175.1</v>
          </cell>
        </row>
        <row r="190">
          <cell r="A190" t="str">
            <v>14L300000158</v>
          </cell>
          <cell r="B190" t="str">
            <v>N1AVG00004660</v>
          </cell>
          <cell r="C190" t="str">
            <v>มะเขือเทศราชินี(Fixed size)</v>
          </cell>
          <cell r="D190">
            <v>0</v>
          </cell>
          <cell r="E190">
            <v>0</v>
          </cell>
          <cell r="F190">
            <v>84.97</v>
          </cell>
          <cell r="G190">
            <v>87.5</v>
          </cell>
          <cell r="H190">
            <v>87.5</v>
          </cell>
          <cell r="I190">
            <v>0</v>
          </cell>
          <cell r="J190">
            <v>0</v>
          </cell>
          <cell r="K190">
            <v>87.5</v>
          </cell>
          <cell r="L190">
            <v>88.812499999999986</v>
          </cell>
          <cell r="M190">
            <v>90.125</v>
          </cell>
        </row>
        <row r="191">
          <cell r="A191" t="str">
            <v>14L300000157</v>
          </cell>
          <cell r="B191" t="str">
            <v>N1AVG00004700</v>
          </cell>
          <cell r="C191" t="str">
            <v>หอมหัวใหญ่ size เส้นผ่านศูนย์กลาง</v>
          </cell>
          <cell r="D191">
            <v>0</v>
          </cell>
          <cell r="E191">
            <v>0</v>
          </cell>
          <cell r="F191">
            <v>27</v>
          </cell>
          <cell r="G191">
            <v>27</v>
          </cell>
          <cell r="H191">
            <v>0</v>
          </cell>
          <cell r="I191">
            <v>0</v>
          </cell>
          <cell r="J191">
            <v>0</v>
          </cell>
          <cell r="K191">
            <v>27</v>
          </cell>
          <cell r="L191">
            <v>27.404999999999998</v>
          </cell>
          <cell r="M191">
            <v>27.810000000000002</v>
          </cell>
        </row>
        <row r="192">
          <cell r="A192" t="str">
            <v>14L300000156</v>
          </cell>
          <cell r="B192" t="str">
            <v>N1AVG00004800</v>
          </cell>
          <cell r="C192" t="str">
            <v>BLACK BEAN (CHINA)</v>
          </cell>
          <cell r="D192">
            <v>0</v>
          </cell>
          <cell r="E192">
            <v>0</v>
          </cell>
          <cell r="F192">
            <v>95</v>
          </cell>
          <cell r="G192">
            <v>95</v>
          </cell>
          <cell r="H192">
            <v>0</v>
          </cell>
          <cell r="I192">
            <v>0</v>
          </cell>
          <cell r="J192">
            <v>0</v>
          </cell>
          <cell r="K192">
            <v>95</v>
          </cell>
          <cell r="L192">
            <v>96.424999999999997</v>
          </cell>
          <cell r="M192">
            <v>97.850000000000009</v>
          </cell>
        </row>
        <row r="193">
          <cell r="A193" t="str">
            <v>14L300000155</v>
          </cell>
          <cell r="B193" t="str">
            <v>N1AVG00004970</v>
          </cell>
          <cell r="C193" t="str">
            <v>FROZEN WH RED HOT CHILLI (พริกชี้</v>
          </cell>
          <cell r="D193">
            <v>0</v>
          </cell>
          <cell r="E193">
            <v>0</v>
          </cell>
          <cell r="F193">
            <v>65</v>
          </cell>
          <cell r="G193">
            <v>65</v>
          </cell>
          <cell r="H193">
            <v>65</v>
          </cell>
          <cell r="I193">
            <v>65</v>
          </cell>
          <cell r="J193">
            <v>65</v>
          </cell>
          <cell r="K193">
            <v>65</v>
          </cell>
          <cell r="L193">
            <v>65.974999999999994</v>
          </cell>
          <cell r="M193">
            <v>66.95</v>
          </cell>
        </row>
        <row r="194">
          <cell r="A194" t="str">
            <v>14L300000024</v>
          </cell>
          <cell r="B194" t="str">
            <v>N1AVG00005300</v>
          </cell>
          <cell r="C194" t="str">
            <v>Green Pea (Non China)</v>
          </cell>
          <cell r="D194">
            <v>280</v>
          </cell>
          <cell r="E194">
            <v>18200</v>
          </cell>
          <cell r="F194">
            <v>42.86</v>
          </cell>
          <cell r="G194">
            <v>47.53</v>
          </cell>
          <cell r="H194">
            <v>0</v>
          </cell>
          <cell r="I194">
            <v>46.194632056196212</v>
          </cell>
          <cell r="J194">
            <v>42.663088722131157</v>
          </cell>
          <cell r="K194">
            <v>47.53</v>
          </cell>
          <cell r="L194">
            <v>48.242949999999993</v>
          </cell>
          <cell r="M194">
            <v>48.9559</v>
          </cell>
        </row>
        <row r="195">
          <cell r="A195" t="str">
            <v>14L300000153</v>
          </cell>
          <cell r="B195" t="str">
            <v>N1AVG00005350</v>
          </cell>
          <cell r="C195" t="str">
            <v>FROZEN PINEAPPLE DICE 1 CM</v>
          </cell>
          <cell r="D195">
            <v>28350.799999999999</v>
          </cell>
          <cell r="E195">
            <v>1215028.8899999999</v>
          </cell>
          <cell r="F195">
            <v>195</v>
          </cell>
          <cell r="G195">
            <v>195</v>
          </cell>
          <cell r="H195">
            <v>0</v>
          </cell>
          <cell r="I195">
            <v>112.5</v>
          </cell>
          <cell r="J195">
            <v>195</v>
          </cell>
          <cell r="K195">
            <v>195</v>
          </cell>
          <cell r="L195">
            <v>197.92499999999998</v>
          </cell>
          <cell r="M195">
            <v>200.85</v>
          </cell>
        </row>
        <row r="196">
          <cell r="A196" t="str">
            <v>14L300000015</v>
          </cell>
          <cell r="B196" t="str">
            <v>N1AVG00005540</v>
          </cell>
          <cell r="C196" t="str">
            <v>RED BELL PEPPER พริกหวานสีแดง-NON</v>
          </cell>
          <cell r="D196">
            <v>22</v>
          </cell>
          <cell r="E196">
            <v>4290</v>
          </cell>
          <cell r="F196">
            <v>89.37</v>
          </cell>
          <cell r="G196">
            <v>109.13</v>
          </cell>
          <cell r="H196">
            <v>109.13</v>
          </cell>
          <cell r="I196">
            <v>109.125</v>
          </cell>
          <cell r="J196">
            <v>85</v>
          </cell>
          <cell r="K196">
            <v>109.13</v>
          </cell>
          <cell r="L196">
            <v>110.76694999999998</v>
          </cell>
          <cell r="M196">
            <v>112.40389999999999</v>
          </cell>
        </row>
        <row r="197">
          <cell r="A197" t="str">
            <v>14L300000152</v>
          </cell>
          <cell r="B197" t="str">
            <v>N1AVG00005580</v>
          </cell>
          <cell r="C197" t="str">
            <v>ใบโหระพา (OCUIM BASILICUM LEAF) T</v>
          </cell>
          <cell r="D197">
            <v>459.2</v>
          </cell>
          <cell r="E197">
            <v>41039.519999999997</v>
          </cell>
          <cell r="F197">
            <v>250</v>
          </cell>
          <cell r="G197">
            <v>250</v>
          </cell>
          <cell r="H197">
            <v>250</v>
          </cell>
          <cell r="I197">
            <v>241.57676220246552</v>
          </cell>
          <cell r="J197">
            <v>249.99999999999997</v>
          </cell>
          <cell r="K197">
            <v>250</v>
          </cell>
          <cell r="L197">
            <v>253.74999999999997</v>
          </cell>
          <cell r="M197">
            <v>257.5</v>
          </cell>
        </row>
        <row r="198">
          <cell r="A198" t="str">
            <v>14L300000151</v>
          </cell>
          <cell r="B198" t="str">
            <v>N1AVG00005630</v>
          </cell>
          <cell r="C198" t="str">
            <v>THAI HOM MALI BROWN RICE</v>
          </cell>
          <cell r="D198">
            <v>21.7</v>
          </cell>
          <cell r="E198">
            <v>5424.99</v>
          </cell>
          <cell r="F198">
            <v>33.33</v>
          </cell>
          <cell r="G198">
            <v>34</v>
          </cell>
          <cell r="H198">
            <v>0</v>
          </cell>
          <cell r="I198">
            <v>33.685383618737781</v>
          </cell>
          <cell r="J198">
            <v>33.33</v>
          </cell>
          <cell r="K198">
            <v>34</v>
          </cell>
          <cell r="L198">
            <v>34.51</v>
          </cell>
          <cell r="M198">
            <v>35.020000000000003</v>
          </cell>
        </row>
        <row r="199">
          <cell r="A199" t="str">
            <v>14M300000004</v>
          </cell>
          <cell r="B199" t="str">
            <v>N1AVG00005670</v>
          </cell>
          <cell r="C199" t="str">
            <v>QUINOA RED  GRAIN (QUINOA09)</v>
          </cell>
          <cell r="D199">
            <v>33020.144999999997</v>
          </cell>
          <cell r="E199">
            <v>1100561.6499999999</v>
          </cell>
          <cell r="F199">
            <v>269.19</v>
          </cell>
          <cell r="G199">
            <v>322.36</v>
          </cell>
          <cell r="H199">
            <v>0</v>
          </cell>
          <cell r="I199">
            <v>318.3268355160223</v>
          </cell>
          <cell r="J199">
            <v>267.31995677535832</v>
          </cell>
          <cell r="K199">
            <v>322.36</v>
          </cell>
          <cell r="L199">
            <v>327.19540000000001</v>
          </cell>
          <cell r="M199">
            <v>332.0308</v>
          </cell>
        </row>
        <row r="200">
          <cell r="A200" t="str">
            <v>14L300000150</v>
          </cell>
          <cell r="B200" t="str">
            <v>N1AVG00005780</v>
          </cell>
          <cell r="C200" t="str">
            <v>ข้าวหอมมะลิ100% ตราฉัตรทอง (PREMI</v>
          </cell>
          <cell r="D200">
            <v>7166.0249999999996</v>
          </cell>
          <cell r="E200">
            <v>1928988.62</v>
          </cell>
          <cell r="F200">
            <v>44</v>
          </cell>
          <cell r="G200">
            <v>45.5</v>
          </cell>
          <cell r="H200">
            <v>45.5</v>
          </cell>
          <cell r="I200">
            <v>44</v>
          </cell>
          <cell r="J200">
            <v>44</v>
          </cell>
          <cell r="K200">
            <v>45.5</v>
          </cell>
          <cell r="L200">
            <v>46.182499999999997</v>
          </cell>
          <cell r="M200">
            <v>46.865000000000002</v>
          </cell>
        </row>
        <row r="201">
          <cell r="A201" t="str">
            <v>14L300000149</v>
          </cell>
          <cell r="B201" t="str">
            <v>N1AVG00005800</v>
          </cell>
          <cell r="C201" t="str">
            <v>กระเทียมจีนแกะกลีบ (ไม่ปอกเปลือก)</v>
          </cell>
          <cell r="D201">
            <v>187.005</v>
          </cell>
          <cell r="E201">
            <v>8228.83</v>
          </cell>
          <cell r="F201">
            <v>51</v>
          </cell>
          <cell r="G201">
            <v>55</v>
          </cell>
          <cell r="H201">
            <v>55</v>
          </cell>
          <cell r="I201">
            <v>0</v>
          </cell>
          <cell r="J201">
            <v>0</v>
          </cell>
          <cell r="K201">
            <v>55</v>
          </cell>
          <cell r="L201">
            <v>55.824999999999996</v>
          </cell>
          <cell r="M201">
            <v>56.65</v>
          </cell>
        </row>
        <row r="202">
          <cell r="A202" t="str">
            <v>14L300000148</v>
          </cell>
          <cell r="B202" t="str">
            <v>N1AVG00006020</v>
          </cell>
          <cell r="C202" t="str">
            <v>มันเทศสีเหลืองปอกเปลือก</v>
          </cell>
          <cell r="D202">
            <v>0</v>
          </cell>
          <cell r="E202">
            <v>0</v>
          </cell>
          <cell r="F202">
            <v>64.349999999999994</v>
          </cell>
          <cell r="G202">
            <v>65</v>
          </cell>
          <cell r="H202">
            <v>0</v>
          </cell>
          <cell r="I202">
            <v>0</v>
          </cell>
          <cell r="J202">
            <v>0</v>
          </cell>
          <cell r="K202">
            <v>65</v>
          </cell>
          <cell r="L202">
            <v>65.974999999999994</v>
          </cell>
          <cell r="M202">
            <v>66.95</v>
          </cell>
        </row>
        <row r="203">
          <cell r="A203" t="str">
            <v>14L300000145</v>
          </cell>
          <cell r="B203" t="str">
            <v>N1AVG00006150</v>
          </cell>
          <cell r="C203" t="str">
            <v>มันเทศสีเหลืองเต๋า 1.8 CM</v>
          </cell>
          <cell r="D203">
            <v>0</v>
          </cell>
          <cell r="E203">
            <v>0</v>
          </cell>
          <cell r="F203">
            <v>75</v>
          </cell>
          <cell r="G203">
            <v>85</v>
          </cell>
          <cell r="H203">
            <v>85</v>
          </cell>
          <cell r="I203">
            <v>80.03367346938775</v>
          </cell>
          <cell r="J203">
            <v>75</v>
          </cell>
          <cell r="K203">
            <v>85</v>
          </cell>
          <cell r="L203">
            <v>86.274999999999991</v>
          </cell>
          <cell r="M203">
            <v>87.55</v>
          </cell>
        </row>
        <row r="204">
          <cell r="A204" t="str">
            <v>14L300000369</v>
          </cell>
          <cell r="B204" t="str">
            <v>N1AVG00006227</v>
          </cell>
          <cell r="C204" t="str">
            <v>ใบมะกรูดเด็ดก้าน ทั้งใบ</v>
          </cell>
          <cell r="D204">
            <v>0</v>
          </cell>
          <cell r="E204">
            <v>0</v>
          </cell>
          <cell r="F204">
            <v>150.43</v>
          </cell>
          <cell r="G204">
            <v>187.14</v>
          </cell>
          <cell r="H204">
            <v>187.14</v>
          </cell>
          <cell r="I204">
            <v>187.14285714285714</v>
          </cell>
          <cell r="J204">
            <v>149.99999999999997</v>
          </cell>
          <cell r="K204">
            <v>187.14285714285714</v>
          </cell>
          <cell r="L204">
            <v>189.95</v>
          </cell>
          <cell r="M204">
            <v>192.75714285714287</v>
          </cell>
        </row>
        <row r="205">
          <cell r="A205" t="str">
            <v>14L300000370</v>
          </cell>
          <cell r="B205" t="str">
            <v>N1AVG00006228</v>
          </cell>
          <cell r="C205" t="str">
            <v>มะกอกเขียวไร้เมล็ดในน้ำเกลือ-GREE</v>
          </cell>
          <cell r="D205">
            <v>0</v>
          </cell>
          <cell r="E205">
            <v>0</v>
          </cell>
          <cell r="F205">
            <v>290</v>
          </cell>
          <cell r="G205">
            <v>290</v>
          </cell>
          <cell r="H205">
            <v>0</v>
          </cell>
          <cell r="I205">
            <v>0</v>
          </cell>
          <cell r="J205">
            <v>0</v>
          </cell>
          <cell r="K205">
            <v>290</v>
          </cell>
          <cell r="L205">
            <v>294.34999999999997</v>
          </cell>
          <cell r="M205">
            <v>298.7</v>
          </cell>
        </row>
        <row r="206">
          <cell r="A206" t="str">
            <v>14L300000371</v>
          </cell>
          <cell r="B206" t="str">
            <v>N1AVG00006232</v>
          </cell>
          <cell r="C206" t="str">
            <v>แครอทสด (FRESH CARROT) สีเข้ม</v>
          </cell>
          <cell r="D206">
            <v>22</v>
          </cell>
          <cell r="E206">
            <v>6380</v>
          </cell>
          <cell r="F206">
            <v>24.02</v>
          </cell>
          <cell r="G206">
            <v>59.06</v>
          </cell>
          <cell r="H206">
            <v>59.06</v>
          </cell>
          <cell r="I206">
            <v>31.034016205898819</v>
          </cell>
          <cell r="J206">
            <v>59.062210526315788</v>
          </cell>
          <cell r="K206">
            <v>59.062210526315788</v>
          </cell>
          <cell r="L206">
            <v>59.948143684210521</v>
          </cell>
          <cell r="M206">
            <v>60.834076842105262</v>
          </cell>
        </row>
        <row r="207">
          <cell r="A207" t="str">
            <v>14L300000412</v>
          </cell>
          <cell r="B207">
            <v>0</v>
          </cell>
          <cell r="C207" t="str">
            <v>MUNGBEAN (PEELED SPLIT MUNGBEAN)</v>
          </cell>
          <cell r="D207">
            <v>15882.2</v>
          </cell>
          <cell r="E207">
            <v>381429.46</v>
          </cell>
          <cell r="F207">
            <v>95</v>
          </cell>
          <cell r="H207">
            <v>0</v>
          </cell>
          <cell r="I207">
            <v>95</v>
          </cell>
          <cell r="J207">
            <v>95</v>
          </cell>
          <cell r="K207">
            <v>95</v>
          </cell>
          <cell r="L207">
            <v>96.424999999999997</v>
          </cell>
          <cell r="M207">
            <v>97.850000000000009</v>
          </cell>
        </row>
        <row r="208">
          <cell r="A208" t="str">
            <v>14L300000395</v>
          </cell>
          <cell r="B208" t="str">
            <v>N1AVG00000220</v>
          </cell>
          <cell r="C208" t="str">
            <v>ผักบุ้งจีน (Morning glory)</v>
          </cell>
          <cell r="D208">
            <v>3586.47</v>
          </cell>
          <cell r="E208">
            <v>340714.65</v>
          </cell>
          <cell r="F208">
            <v>30</v>
          </cell>
          <cell r="H208">
            <v>35.590000000000003</v>
          </cell>
          <cell r="I208">
            <v>35.589770661936676</v>
          </cell>
          <cell r="J208">
            <v>30</v>
          </cell>
          <cell r="K208">
            <v>35.590000000000003</v>
          </cell>
          <cell r="L208">
            <v>36.123849999999997</v>
          </cell>
          <cell r="M208">
            <v>36.657700000000006</v>
          </cell>
        </row>
        <row r="209">
          <cell r="A209" t="str">
            <v>14L300000210</v>
          </cell>
          <cell r="B209" t="str">
            <v>N1AVG00001300</v>
          </cell>
          <cell r="C209" t="str">
            <v>ถั่วงอก</v>
          </cell>
          <cell r="D209">
            <v>0</v>
          </cell>
          <cell r="E209">
            <v>0</v>
          </cell>
          <cell r="F209">
            <v>28</v>
          </cell>
          <cell r="G209">
            <v>30</v>
          </cell>
          <cell r="H209">
            <v>30</v>
          </cell>
          <cell r="I209">
            <v>28.562949554766348</v>
          </cell>
          <cell r="J209">
            <v>28</v>
          </cell>
          <cell r="K209">
            <v>30</v>
          </cell>
          <cell r="L209">
            <v>30.449999999999996</v>
          </cell>
          <cell r="M209">
            <v>30.900000000000002</v>
          </cell>
        </row>
        <row r="210">
          <cell r="A210" t="str">
            <v>14L300000212</v>
          </cell>
          <cell r="B210">
            <v>0</v>
          </cell>
          <cell r="C210" t="str">
            <v>มะเขือเปราะเจ้าพระยา</v>
          </cell>
          <cell r="D210">
            <v>0</v>
          </cell>
          <cell r="E210">
            <v>0</v>
          </cell>
          <cell r="F210">
            <v>28</v>
          </cell>
          <cell r="H210">
            <v>0</v>
          </cell>
          <cell r="I210">
            <v>29.333333333333332</v>
          </cell>
          <cell r="J210">
            <v>28</v>
          </cell>
          <cell r="K210">
            <v>29.333333333333332</v>
          </cell>
          <cell r="L210">
            <v>29.77333333333333</v>
          </cell>
          <cell r="M210">
            <v>30.213333333333331</v>
          </cell>
        </row>
        <row r="211">
          <cell r="A211" t="str">
            <v>14L300000399</v>
          </cell>
          <cell r="B211">
            <v>0</v>
          </cell>
          <cell r="C211" t="str">
            <v>TURNIP (หัวผักกาด)</v>
          </cell>
          <cell r="D211">
            <v>0</v>
          </cell>
          <cell r="E211">
            <v>0</v>
          </cell>
          <cell r="F211">
            <v>22</v>
          </cell>
          <cell r="H211">
            <v>0</v>
          </cell>
          <cell r="I211">
            <v>26</v>
          </cell>
          <cell r="J211">
            <v>22</v>
          </cell>
          <cell r="K211">
            <v>26</v>
          </cell>
          <cell r="L211">
            <v>26.389999999999997</v>
          </cell>
          <cell r="M211">
            <v>26.78</v>
          </cell>
        </row>
        <row r="212">
          <cell r="A212" t="str">
            <v>14L300000408</v>
          </cell>
          <cell r="B212">
            <v>0</v>
          </cell>
          <cell r="C212" t="str">
            <v>ว่านหางจระเข้ หั่นเต๋า 1.0 CM.</v>
          </cell>
          <cell r="D212">
            <v>0</v>
          </cell>
          <cell r="E212">
            <v>0</v>
          </cell>
          <cell r="F212">
            <v>103</v>
          </cell>
          <cell r="H212">
            <v>0</v>
          </cell>
          <cell r="I212">
            <v>103</v>
          </cell>
          <cell r="J212">
            <v>103</v>
          </cell>
          <cell r="K212">
            <v>103</v>
          </cell>
          <cell r="L212">
            <v>104.54499999999999</v>
          </cell>
          <cell r="M212">
            <v>106.09</v>
          </cell>
        </row>
        <row r="213">
          <cell r="A213" t="str">
            <v>14L300000398</v>
          </cell>
          <cell r="B213">
            <v>0</v>
          </cell>
          <cell r="C213" t="str">
            <v>Aubergine (มะเขือม่วง)</v>
          </cell>
          <cell r="D213">
            <v>446</v>
          </cell>
          <cell r="E213">
            <v>45938</v>
          </cell>
          <cell r="F213">
            <v>28</v>
          </cell>
          <cell r="H213">
            <v>0</v>
          </cell>
          <cell r="I213">
            <v>29</v>
          </cell>
          <cell r="J213">
            <v>28</v>
          </cell>
          <cell r="K213">
            <v>29</v>
          </cell>
          <cell r="L213">
            <v>29.434999999999999</v>
          </cell>
          <cell r="M213">
            <v>29.87</v>
          </cell>
        </row>
        <row r="214">
          <cell r="A214" t="str">
            <v>14L300000422</v>
          </cell>
          <cell r="B214">
            <v>0</v>
          </cell>
          <cell r="C214" t="str">
            <v>กระเทียมตัดขั้ว ไม่ปอกเปลือก</v>
          </cell>
          <cell r="D214">
            <v>0</v>
          </cell>
          <cell r="E214">
            <v>0</v>
          </cell>
          <cell r="F214">
            <v>80</v>
          </cell>
          <cell r="H214">
            <v>0</v>
          </cell>
          <cell r="I214">
            <v>95</v>
          </cell>
          <cell r="J214">
            <v>80</v>
          </cell>
          <cell r="K214">
            <v>95</v>
          </cell>
          <cell r="L214">
            <v>96.424999999999997</v>
          </cell>
          <cell r="M214">
            <v>97.850000000000009</v>
          </cell>
        </row>
        <row r="215">
          <cell r="A215" t="str">
            <v>14L300000430</v>
          </cell>
          <cell r="B215">
            <v>0</v>
          </cell>
          <cell r="C215" t="str">
            <v>ถั่วงอก FOR CJ KOREA</v>
          </cell>
          <cell r="D215">
            <v>0</v>
          </cell>
          <cell r="E215">
            <v>0</v>
          </cell>
          <cell r="F215">
            <v>28</v>
          </cell>
          <cell r="H215">
            <v>0</v>
          </cell>
          <cell r="I215">
            <v>28.666666666666668</v>
          </cell>
          <cell r="J215">
            <v>27.999999999999996</v>
          </cell>
          <cell r="K215">
            <v>28.666666666666668</v>
          </cell>
          <cell r="L215">
            <v>29.096666666666664</v>
          </cell>
          <cell r="M215">
            <v>29.526666666666667</v>
          </cell>
        </row>
        <row r="216">
          <cell r="A216" t="str">
            <v>14L300000435</v>
          </cell>
          <cell r="B216">
            <v>0</v>
          </cell>
          <cell r="C216" t="str">
            <v>CANNED SHIITAKE MUSHROOM</v>
          </cell>
          <cell r="D216">
            <v>640</v>
          </cell>
          <cell r="E216">
            <v>17920</v>
          </cell>
          <cell r="F216">
            <v>57.51</v>
          </cell>
          <cell r="H216">
            <v>65</v>
          </cell>
          <cell r="I216">
            <v>60.285391265555283</v>
          </cell>
          <cell r="J216">
            <v>60.285391265555283</v>
          </cell>
          <cell r="K216">
            <v>65</v>
          </cell>
          <cell r="L216">
            <v>65.974999999999994</v>
          </cell>
          <cell r="M216">
            <v>66.95</v>
          </cell>
        </row>
        <row r="217">
          <cell r="A217" t="str">
            <v>14L300000436</v>
          </cell>
          <cell r="B217">
            <v>0</v>
          </cell>
          <cell r="C217" t="str">
            <v>DRIED BRACKEN</v>
          </cell>
          <cell r="D217">
            <v>20790</v>
          </cell>
          <cell r="E217">
            <v>1195607.68</v>
          </cell>
          <cell r="F217">
            <v>464.29</v>
          </cell>
          <cell r="H217">
            <v>0</v>
          </cell>
          <cell r="I217">
            <v>471.21453522759782</v>
          </cell>
          <cell r="J217">
            <v>471.21453522759782</v>
          </cell>
          <cell r="K217">
            <v>471.21453522759782</v>
          </cell>
          <cell r="L217">
            <v>478.28275325601174</v>
          </cell>
          <cell r="M217">
            <v>485.35097128442578</v>
          </cell>
        </row>
        <row r="218">
          <cell r="A218" t="str">
            <v>14L300000437</v>
          </cell>
          <cell r="B218">
            <v>0</v>
          </cell>
          <cell r="C218" t="str">
            <v>KAFFIR LIME ทั้งใบ(NON PESTICIDE)</v>
          </cell>
          <cell r="D218">
            <v>1404.825</v>
          </cell>
          <cell r="E218">
            <v>652248.76</v>
          </cell>
          <cell r="F218">
            <v>150</v>
          </cell>
          <cell r="H218">
            <v>0</v>
          </cell>
          <cell r="I218">
            <v>150</v>
          </cell>
          <cell r="J218">
            <v>150</v>
          </cell>
          <cell r="K218">
            <v>150</v>
          </cell>
          <cell r="L218">
            <v>152.24999999999997</v>
          </cell>
          <cell r="M218">
            <v>154.5</v>
          </cell>
        </row>
        <row r="219">
          <cell r="A219" t="str">
            <v>14L300000438</v>
          </cell>
          <cell r="B219">
            <v>0</v>
          </cell>
          <cell r="C219" t="str">
            <v>REDHOTCHILLI (NON PESTICIDE) คละไ</v>
          </cell>
          <cell r="D219">
            <v>185.2</v>
          </cell>
          <cell r="E219">
            <v>27780</v>
          </cell>
          <cell r="F219">
            <v>230</v>
          </cell>
          <cell r="H219">
            <v>0</v>
          </cell>
          <cell r="I219">
            <v>230</v>
          </cell>
          <cell r="J219">
            <v>230</v>
          </cell>
          <cell r="K219">
            <v>230</v>
          </cell>
          <cell r="L219">
            <v>233.45</v>
          </cell>
          <cell r="M219">
            <v>236.9</v>
          </cell>
        </row>
        <row r="220">
          <cell r="A220" t="str">
            <v>14L300000439</v>
          </cell>
          <cell r="B220">
            <v>0</v>
          </cell>
          <cell r="C220" t="str">
            <v>ใบโหระพาทั้งใบ (NON PESTICIDE) คล</v>
          </cell>
          <cell r="D220">
            <v>310.3</v>
          </cell>
          <cell r="E220">
            <v>71369</v>
          </cell>
          <cell r="F220">
            <v>170</v>
          </cell>
          <cell r="H220">
            <v>0</v>
          </cell>
          <cell r="I220">
            <v>180</v>
          </cell>
          <cell r="J220">
            <v>180</v>
          </cell>
          <cell r="K220">
            <v>180</v>
          </cell>
          <cell r="L220">
            <v>182.7</v>
          </cell>
          <cell r="M220">
            <v>185.4</v>
          </cell>
        </row>
        <row r="221">
          <cell r="A221" t="str">
            <v>14L300000394</v>
          </cell>
          <cell r="C221" t="str">
            <v>มันฝรั่งเต๋า 1.5 CM.</v>
          </cell>
          <cell r="D221">
            <v>0</v>
          </cell>
          <cell r="E221">
            <v>0</v>
          </cell>
          <cell r="F221">
            <v>90</v>
          </cell>
          <cell r="J221">
            <v>90</v>
          </cell>
          <cell r="K221">
            <v>90</v>
          </cell>
          <cell r="L221">
            <v>91.35</v>
          </cell>
          <cell r="M221">
            <v>92.7</v>
          </cell>
        </row>
        <row r="222">
          <cell r="A222" t="str">
            <v>14L300000448</v>
          </cell>
          <cell r="C222" t="str">
            <v>กระเทียมไม่ปอกเปลือก NON-PESTICIDE</v>
          </cell>
          <cell r="D222">
            <v>0</v>
          </cell>
          <cell r="E222">
            <v>0</v>
          </cell>
          <cell r="F222">
            <v>70</v>
          </cell>
          <cell r="J222">
            <v>75</v>
          </cell>
          <cell r="K222">
            <v>75</v>
          </cell>
          <cell r="L222">
            <v>76.124999999999986</v>
          </cell>
          <cell r="M222">
            <v>77.25</v>
          </cell>
        </row>
        <row r="223">
          <cell r="A223" t="str">
            <v>14L300000466</v>
          </cell>
          <cell r="C223" t="str">
            <v>มันเทศสีม่วง (ปอกเปลือก)</v>
          </cell>
          <cell r="D223">
            <v>0</v>
          </cell>
          <cell r="E223">
            <v>0</v>
          </cell>
          <cell r="F223">
            <v>37</v>
          </cell>
          <cell r="J223">
            <v>37</v>
          </cell>
          <cell r="K223">
            <v>37</v>
          </cell>
          <cell r="L223">
            <v>37.555</v>
          </cell>
          <cell r="M223">
            <v>38.11</v>
          </cell>
        </row>
        <row r="224">
          <cell r="A224" t="str">
            <v>14L500000002</v>
          </cell>
          <cell r="C224" t="str">
            <v>ไข่นกกระทา(WHOLE EGG)1KGไม่น้อยกว่า98ฟอง</v>
          </cell>
          <cell r="D224">
            <v>0</v>
          </cell>
          <cell r="E224">
            <v>0</v>
          </cell>
          <cell r="F224">
            <v>1</v>
          </cell>
          <cell r="J224">
            <v>1</v>
          </cell>
          <cell r="K224">
            <v>1</v>
          </cell>
          <cell r="L224">
            <v>1.0149999999999999</v>
          </cell>
          <cell r="M224">
            <v>1.03</v>
          </cell>
        </row>
        <row r="225">
          <cell r="A225" t="str">
            <v>14L300000467</v>
          </cell>
          <cell r="C225" t="str">
            <v>ต้นหอมญี่ปุ่น(Leek)</v>
          </cell>
          <cell r="D225">
            <v>0</v>
          </cell>
          <cell r="E225">
            <v>0</v>
          </cell>
          <cell r="F225">
            <v>75</v>
          </cell>
          <cell r="J225">
            <v>260</v>
          </cell>
          <cell r="K225">
            <v>260</v>
          </cell>
          <cell r="L225">
            <v>263.89999999999998</v>
          </cell>
          <cell r="M225">
            <v>267.8</v>
          </cell>
        </row>
        <row r="226">
          <cell r="A226" t="str">
            <v>14M300000009</v>
          </cell>
          <cell r="C226" t="str">
            <v>FRESH CARROT</v>
          </cell>
          <cell r="D226">
            <v>0</v>
          </cell>
          <cell r="E226">
            <v>0</v>
          </cell>
          <cell r="F226">
            <v>23.11</v>
          </cell>
          <cell r="J226">
            <v>21.642572900000001</v>
          </cell>
          <cell r="K226">
            <v>23.11</v>
          </cell>
          <cell r="L226">
            <v>23.456649999999996</v>
          </cell>
          <cell r="M226">
            <v>23.8033</v>
          </cell>
        </row>
        <row r="227">
          <cell r="A227" t="str">
            <v>14L300000196</v>
          </cell>
          <cell r="C227" t="str">
            <v>ข้าวหอมมะลิ ตราฉัตรอุบล</v>
          </cell>
          <cell r="D227">
            <v>58.005000000000003</v>
          </cell>
          <cell r="E227">
            <v>1585.28</v>
          </cell>
          <cell r="F227">
            <v>27.33</v>
          </cell>
          <cell r="J227">
            <v>27.33</v>
          </cell>
          <cell r="K227">
            <v>27.33</v>
          </cell>
          <cell r="L227">
            <v>27.739949999999997</v>
          </cell>
          <cell r="M227">
            <v>28.149899999999999</v>
          </cell>
        </row>
        <row r="228">
          <cell r="A228">
            <v>4100330</v>
          </cell>
          <cell r="B228">
            <v>410004</v>
          </cell>
          <cell r="C228" t="str">
            <v>LIQUIDCAP A-8-WSS</v>
          </cell>
          <cell r="D228">
            <v>476.6</v>
          </cell>
          <cell r="E228">
            <v>81022</v>
          </cell>
          <cell r="F228">
            <v>3044.73</v>
          </cell>
          <cell r="G228">
            <v>2850</v>
          </cell>
          <cell r="H228">
            <v>0</v>
          </cell>
          <cell r="I228">
            <v>3010</v>
          </cell>
          <cell r="J228">
            <v>3050</v>
          </cell>
          <cell r="K228">
            <v>3050</v>
          </cell>
          <cell r="L228">
            <v>3095.7499999999995</v>
          </cell>
          <cell r="M228">
            <v>3141.5</v>
          </cell>
        </row>
        <row r="229">
          <cell r="A229">
            <v>4100094</v>
          </cell>
          <cell r="B229">
            <v>410006</v>
          </cell>
          <cell r="C229" t="str">
            <v>ARCON T 158-171 (AL-1)</v>
          </cell>
          <cell r="D229">
            <v>55.959000000000003</v>
          </cell>
          <cell r="E229">
            <v>170380.28</v>
          </cell>
          <cell r="F229">
            <v>95.45</v>
          </cell>
          <cell r="G229">
            <v>95.45</v>
          </cell>
          <cell r="H229">
            <v>0</v>
          </cell>
          <cell r="I229">
            <v>0</v>
          </cell>
          <cell r="J229">
            <v>0</v>
          </cell>
          <cell r="K229">
            <v>95.45</v>
          </cell>
          <cell r="L229">
            <v>96.881749999999997</v>
          </cell>
          <cell r="M229">
            <v>98.313500000000005</v>
          </cell>
        </row>
        <row r="230">
          <cell r="A230">
            <v>4100331</v>
          </cell>
          <cell r="B230">
            <v>410019</v>
          </cell>
          <cell r="C230" t="str">
            <v>CAROPHYLL  RED  10%</v>
          </cell>
          <cell r="D230">
            <v>0</v>
          </cell>
          <cell r="E230">
            <v>0</v>
          </cell>
          <cell r="F230">
            <v>4050</v>
          </cell>
          <cell r="G230">
            <v>4050.1</v>
          </cell>
          <cell r="H230">
            <v>0</v>
          </cell>
          <cell r="I230">
            <v>4050</v>
          </cell>
          <cell r="J230">
            <v>4050</v>
          </cell>
          <cell r="K230">
            <v>4050.1</v>
          </cell>
          <cell r="L230">
            <v>4110.8514999999998</v>
          </cell>
          <cell r="M230">
            <v>4171.6030000000001</v>
          </cell>
        </row>
        <row r="231">
          <cell r="A231">
            <v>4100332</v>
          </cell>
          <cell r="B231">
            <v>410020</v>
          </cell>
          <cell r="C231" t="str">
            <v>CHOLINE CHLORIDE 75% (WATER)</v>
          </cell>
          <cell r="D231">
            <v>40.539000000000001</v>
          </cell>
          <cell r="E231">
            <v>164183.04999999999</v>
          </cell>
          <cell r="F231">
            <v>60</v>
          </cell>
          <cell r="G231">
            <v>60</v>
          </cell>
          <cell r="H231">
            <v>0</v>
          </cell>
          <cell r="I231">
            <v>60</v>
          </cell>
          <cell r="J231">
            <v>60</v>
          </cell>
          <cell r="K231">
            <v>60</v>
          </cell>
          <cell r="L231">
            <v>60.899999999999991</v>
          </cell>
          <cell r="M231">
            <v>61.800000000000004</v>
          </cell>
        </row>
        <row r="232">
          <cell r="A232">
            <v>4100001</v>
          </cell>
          <cell r="B232">
            <v>410021</v>
          </cell>
          <cell r="C232" t="str">
            <v>กรดมะนาว ( CITRIC ACID )</v>
          </cell>
          <cell r="D232">
            <v>1939.3620000000001</v>
          </cell>
          <cell r="E232">
            <v>116361.60000000001</v>
          </cell>
          <cell r="F232">
            <v>36</v>
          </cell>
          <cell r="G232">
            <v>36</v>
          </cell>
          <cell r="H232">
            <v>0</v>
          </cell>
          <cell r="I232">
            <v>36</v>
          </cell>
          <cell r="J232">
            <v>36</v>
          </cell>
          <cell r="K232">
            <v>36</v>
          </cell>
          <cell r="L232">
            <v>36.54</v>
          </cell>
          <cell r="M232">
            <v>37.08</v>
          </cell>
        </row>
        <row r="233">
          <cell r="A233">
            <v>4100267</v>
          </cell>
          <cell r="B233">
            <v>410024</v>
          </cell>
          <cell r="C233" t="str">
            <v>กะทิ(COCONUT MILK)</v>
          </cell>
          <cell r="D233">
            <v>328.98099999999999</v>
          </cell>
          <cell r="E233">
            <v>11843.41</v>
          </cell>
          <cell r="F233">
            <v>50</v>
          </cell>
          <cell r="G233">
            <v>36.03</v>
          </cell>
          <cell r="H233">
            <v>0</v>
          </cell>
          <cell r="I233">
            <v>44.272774496937878</v>
          </cell>
          <cell r="J233">
            <v>50</v>
          </cell>
          <cell r="K233">
            <v>50</v>
          </cell>
          <cell r="L233">
            <v>50.749999999999993</v>
          </cell>
          <cell r="M233">
            <v>51.5</v>
          </cell>
        </row>
        <row r="234">
          <cell r="A234">
            <v>4100003</v>
          </cell>
          <cell r="B234">
            <v>410025</v>
          </cell>
          <cell r="C234" t="str">
            <v>GLYCERINE (LIQUID)</v>
          </cell>
          <cell r="D234">
            <v>4407</v>
          </cell>
          <cell r="E234">
            <v>220349.98</v>
          </cell>
          <cell r="F234">
            <v>41</v>
          </cell>
          <cell r="G234">
            <v>35.5</v>
          </cell>
          <cell r="H234">
            <v>0</v>
          </cell>
          <cell r="I234">
            <v>0</v>
          </cell>
          <cell r="J234">
            <v>0</v>
          </cell>
          <cell r="K234">
            <v>41</v>
          </cell>
          <cell r="L234">
            <v>41.614999999999995</v>
          </cell>
          <cell r="M234">
            <v>42.230000000000004</v>
          </cell>
        </row>
        <row r="235">
          <cell r="A235">
            <v>4100333</v>
          </cell>
          <cell r="B235">
            <v>410026</v>
          </cell>
          <cell r="C235" t="str">
            <v>DANAGEL PF 112C (46311)</v>
          </cell>
          <cell r="D235">
            <v>0</v>
          </cell>
          <cell r="E235">
            <v>0</v>
          </cell>
          <cell r="F235">
            <v>136.83000000000001</v>
          </cell>
          <cell r="G235">
            <v>178.42</v>
          </cell>
          <cell r="H235">
            <v>0</v>
          </cell>
          <cell r="I235">
            <v>136.785</v>
          </cell>
          <cell r="J235">
            <v>136.85</v>
          </cell>
          <cell r="K235">
            <v>178.42</v>
          </cell>
          <cell r="L235">
            <v>181.09629999999996</v>
          </cell>
          <cell r="M235">
            <v>183.77259999999998</v>
          </cell>
        </row>
        <row r="236">
          <cell r="A236">
            <v>4100097</v>
          </cell>
          <cell r="B236">
            <v>410028</v>
          </cell>
          <cell r="C236" t="str">
            <v>DISODIUM  PHOSPHATE (ไดโซเดี่ยมฟอสเฟส DSPP</v>
          </cell>
          <cell r="D236">
            <v>530.71199999999999</v>
          </cell>
          <cell r="E236">
            <v>72617.61</v>
          </cell>
          <cell r="F236">
            <v>55.47</v>
          </cell>
          <cell r="G236">
            <v>55</v>
          </cell>
          <cell r="H236">
            <v>0</v>
          </cell>
          <cell r="I236">
            <v>55.25</v>
          </cell>
          <cell r="J236">
            <v>55.5</v>
          </cell>
          <cell r="K236">
            <v>55.5</v>
          </cell>
          <cell r="L236">
            <v>56.332499999999996</v>
          </cell>
          <cell r="M236">
            <v>57.164999999999999</v>
          </cell>
        </row>
        <row r="237">
          <cell r="A237">
            <v>4100334</v>
          </cell>
          <cell r="B237">
            <v>410030</v>
          </cell>
          <cell r="C237" t="str">
            <v>DRY CANTHAXANTHIN 10%</v>
          </cell>
          <cell r="D237">
            <v>4726.4459999999999</v>
          </cell>
          <cell r="E237">
            <v>262167.69</v>
          </cell>
          <cell r="F237">
            <v>7600</v>
          </cell>
          <cell r="G237">
            <v>7600.06</v>
          </cell>
          <cell r="H237">
            <v>0</v>
          </cell>
          <cell r="I237">
            <v>7600</v>
          </cell>
          <cell r="J237">
            <v>7600</v>
          </cell>
          <cell r="K237">
            <v>7600.06</v>
          </cell>
          <cell r="L237">
            <v>7714.0608999999995</v>
          </cell>
          <cell r="M237">
            <v>7828.0618000000004</v>
          </cell>
        </row>
        <row r="238">
          <cell r="A238">
            <v>4100274</v>
          </cell>
          <cell r="B238">
            <v>410031</v>
          </cell>
          <cell r="C238" t="str">
            <v>EGG  YOLK  POWDER (ไข่แดงผง)</v>
          </cell>
          <cell r="D238">
            <v>59.204000000000001</v>
          </cell>
          <cell r="E238">
            <v>449950.54</v>
          </cell>
          <cell r="F238">
            <v>234.44</v>
          </cell>
          <cell r="G238">
            <v>289.16666666666669</v>
          </cell>
          <cell r="H238">
            <v>0</v>
          </cell>
          <cell r="I238">
            <v>243.9591836734694</v>
          </cell>
          <cell r="J238">
            <v>225</v>
          </cell>
          <cell r="K238">
            <v>289.16666666666669</v>
          </cell>
          <cell r="L238">
            <v>293.50416666666666</v>
          </cell>
          <cell r="M238">
            <v>297.8416666666667</v>
          </cell>
        </row>
        <row r="239">
          <cell r="A239">
            <v>4100335</v>
          </cell>
          <cell r="B239">
            <v>410039</v>
          </cell>
          <cell r="C239" t="str">
            <v>FRUCTO OLIGO SACCHARIDE-P POWDER-</v>
          </cell>
          <cell r="D239">
            <v>576.6</v>
          </cell>
          <cell r="E239">
            <v>135177.29999999999</v>
          </cell>
          <cell r="F239">
            <v>510</v>
          </cell>
          <cell r="G239">
            <v>510</v>
          </cell>
          <cell r="H239">
            <v>0</v>
          </cell>
          <cell r="I239">
            <v>511.13333333333333</v>
          </cell>
          <cell r="J239">
            <v>510</v>
          </cell>
          <cell r="K239">
            <v>511.13333333333333</v>
          </cell>
          <cell r="L239">
            <v>518.80033333333324</v>
          </cell>
          <cell r="M239">
            <v>526.46733333333339</v>
          </cell>
        </row>
        <row r="240">
          <cell r="A240">
            <v>4100336</v>
          </cell>
          <cell r="B240">
            <v>410043</v>
          </cell>
          <cell r="C240" t="str">
            <v>GEMCOL 522 PET FOOD STABILIZER</v>
          </cell>
          <cell r="D240">
            <v>51.018999999999998</v>
          </cell>
          <cell r="E240">
            <v>26019.64</v>
          </cell>
          <cell r="F240">
            <v>552.97</v>
          </cell>
          <cell r="G240">
            <v>604.74118518660202</v>
          </cell>
          <cell r="H240">
            <v>0</v>
          </cell>
          <cell r="I240">
            <v>573.81122700362641</v>
          </cell>
          <cell r="J240">
            <v>552.78768170601893</v>
          </cell>
          <cell r="K240">
            <v>604.74118518660202</v>
          </cell>
          <cell r="L240">
            <v>613.81230296440094</v>
          </cell>
          <cell r="M240">
            <v>622.88342074220009</v>
          </cell>
        </row>
        <row r="241">
          <cell r="A241">
            <v>4100005</v>
          </cell>
          <cell r="B241">
            <v>410046</v>
          </cell>
          <cell r="C241" t="str">
            <v>กัวกัม ( GUAR GUM )</v>
          </cell>
          <cell r="D241">
            <v>1167.528</v>
          </cell>
          <cell r="E241">
            <v>645611.14</v>
          </cell>
          <cell r="F241">
            <v>42.59</v>
          </cell>
          <cell r="G241">
            <v>49.67</v>
          </cell>
          <cell r="H241">
            <v>0</v>
          </cell>
          <cell r="I241">
            <v>42.944293494249905</v>
          </cell>
          <cell r="J241">
            <v>41.83174522768887</v>
          </cell>
          <cell r="K241">
            <v>49.67</v>
          </cell>
          <cell r="L241">
            <v>50.415049999999994</v>
          </cell>
          <cell r="M241">
            <v>51.1601</v>
          </cell>
        </row>
        <row r="242">
          <cell r="A242">
            <v>4100099</v>
          </cell>
          <cell r="B242">
            <v>410047</v>
          </cell>
          <cell r="C242" t="str">
            <v>CALCIUM CHLORIDE (แคลเซียมคลอไรด์</v>
          </cell>
          <cell r="D242">
            <v>19487.241000000002</v>
          </cell>
          <cell r="E242">
            <v>829904.6</v>
          </cell>
          <cell r="F242">
            <v>12.23</v>
          </cell>
          <cell r="G242">
            <v>22</v>
          </cell>
          <cell r="H242">
            <v>0</v>
          </cell>
          <cell r="I242">
            <v>16</v>
          </cell>
          <cell r="J242">
            <v>12</v>
          </cell>
          <cell r="K242">
            <v>22</v>
          </cell>
          <cell r="L242">
            <v>22.33</v>
          </cell>
          <cell r="M242">
            <v>22.66</v>
          </cell>
        </row>
        <row r="243">
          <cell r="A243">
            <v>4100338</v>
          </cell>
          <cell r="B243">
            <v>410049</v>
          </cell>
          <cell r="C243" t="str">
            <v>HYDROGEN PEROXIDE</v>
          </cell>
          <cell r="D243">
            <v>1569.875</v>
          </cell>
          <cell r="E243">
            <v>19203.939999999999</v>
          </cell>
          <cell r="F243">
            <v>29.4</v>
          </cell>
          <cell r="G243">
            <v>29.4</v>
          </cell>
          <cell r="H243">
            <v>0</v>
          </cell>
          <cell r="I243">
            <v>29.4</v>
          </cell>
          <cell r="J243">
            <v>29.4</v>
          </cell>
          <cell r="K243">
            <v>29.4</v>
          </cell>
          <cell r="L243">
            <v>29.840999999999994</v>
          </cell>
          <cell r="M243">
            <v>30.282</v>
          </cell>
        </row>
        <row r="244">
          <cell r="A244">
            <v>4100339</v>
          </cell>
          <cell r="B244">
            <v>410052</v>
          </cell>
          <cell r="C244" t="str">
            <v>HYFLO SUPER CEL</v>
          </cell>
          <cell r="D244">
            <v>76.335999999999999</v>
          </cell>
          <cell r="E244">
            <v>2244.29</v>
          </cell>
          <cell r="F244">
            <v>26.99</v>
          </cell>
          <cell r="G244">
            <v>25.991194818397457</v>
          </cell>
          <cell r="H244">
            <v>0</v>
          </cell>
          <cell r="I244">
            <v>26.663531237484978</v>
          </cell>
          <cell r="J244">
            <v>27</v>
          </cell>
          <cell r="K244">
            <v>27</v>
          </cell>
          <cell r="L244">
            <v>27.404999999999998</v>
          </cell>
          <cell r="M244">
            <v>27.810000000000002</v>
          </cell>
        </row>
        <row r="245">
          <cell r="A245">
            <v>4100269</v>
          </cell>
          <cell r="B245">
            <v>410056</v>
          </cell>
          <cell r="C245" t="str">
            <v>TITANIUM DIOXIDE  (TiO2)</v>
          </cell>
          <cell r="D245">
            <v>802.9</v>
          </cell>
          <cell r="E245">
            <v>21670.38</v>
          </cell>
          <cell r="F245">
            <v>138.72</v>
          </cell>
          <cell r="G245">
            <v>135.13636363636363</v>
          </cell>
          <cell r="H245">
            <v>0</v>
          </cell>
          <cell r="I245">
            <v>138.5</v>
          </cell>
          <cell r="J245">
            <v>139</v>
          </cell>
          <cell r="K245">
            <v>139</v>
          </cell>
          <cell r="L245">
            <v>141.08499999999998</v>
          </cell>
          <cell r="M245">
            <v>143.17000000000002</v>
          </cell>
        </row>
        <row r="246">
          <cell r="A246">
            <v>4500189</v>
          </cell>
          <cell r="B246">
            <v>410058</v>
          </cell>
          <cell r="C246" t="str">
            <v>พริกแกงมัสมั่น</v>
          </cell>
          <cell r="D246">
            <v>4582.8680000000004</v>
          </cell>
          <cell r="E246">
            <v>635727.79</v>
          </cell>
          <cell r="F246">
            <v>120</v>
          </cell>
          <cell r="G246">
            <v>120</v>
          </cell>
          <cell r="H246">
            <v>0</v>
          </cell>
          <cell r="I246">
            <v>120</v>
          </cell>
          <cell r="J246">
            <v>120</v>
          </cell>
          <cell r="K246">
            <v>120</v>
          </cell>
          <cell r="L246">
            <v>121.79999999999998</v>
          </cell>
          <cell r="M246">
            <v>123.60000000000001</v>
          </cell>
        </row>
        <row r="247">
          <cell r="A247">
            <v>4500001</v>
          </cell>
          <cell r="B247">
            <v>410063</v>
          </cell>
          <cell r="C247" t="str">
            <v>PAPRIKA 50000 CU W/S</v>
          </cell>
          <cell r="D247">
            <v>44.6</v>
          </cell>
          <cell r="E247">
            <v>5352</v>
          </cell>
          <cell r="F247">
            <v>816</v>
          </cell>
          <cell r="G247">
            <v>642.6</v>
          </cell>
          <cell r="H247">
            <v>0</v>
          </cell>
          <cell r="I247">
            <v>816</v>
          </cell>
          <cell r="J247">
            <v>816</v>
          </cell>
          <cell r="K247">
            <v>816</v>
          </cell>
          <cell r="L247">
            <v>828.2399999999999</v>
          </cell>
          <cell r="M247">
            <v>840.48</v>
          </cell>
        </row>
        <row r="248">
          <cell r="A248">
            <v>4100340</v>
          </cell>
          <cell r="B248">
            <v>410065</v>
          </cell>
          <cell r="C248" t="str">
            <v>Petgel SC5</v>
          </cell>
          <cell r="D248">
            <v>0</v>
          </cell>
          <cell r="E248">
            <v>0</v>
          </cell>
          <cell r="F248">
            <v>137.09</v>
          </cell>
          <cell r="G248">
            <v>167.24822400000002</v>
          </cell>
          <cell r="H248">
            <v>0</v>
          </cell>
          <cell r="I248">
            <v>137.47956240963211</v>
          </cell>
          <cell r="J248">
            <v>136.73663185111693</v>
          </cell>
          <cell r="K248">
            <v>167.24822400000002</v>
          </cell>
          <cell r="L248">
            <v>169.75694736</v>
          </cell>
          <cell r="M248">
            <v>172.26567072000003</v>
          </cell>
        </row>
        <row r="249">
          <cell r="A249">
            <v>4100277</v>
          </cell>
          <cell r="B249">
            <v>410070</v>
          </cell>
          <cell r="C249" t="str">
            <v>เกลือ non-anticaking , Nacl 97.5%</v>
          </cell>
          <cell r="D249">
            <v>32735.954000000002</v>
          </cell>
          <cell r="E249">
            <v>4487645.57</v>
          </cell>
          <cell r="F249">
            <v>3.34</v>
          </cell>
          <cell r="G249">
            <v>3.3004375000000001</v>
          </cell>
          <cell r="H249">
            <v>0</v>
          </cell>
          <cell r="I249">
            <v>3.5193780487804878</v>
          </cell>
          <cell r="J249">
            <v>3.3</v>
          </cell>
          <cell r="K249">
            <v>3.5193780487804878</v>
          </cell>
          <cell r="L249">
            <v>3.5721687195121947</v>
          </cell>
          <cell r="M249">
            <v>3.6249593902439026</v>
          </cell>
        </row>
        <row r="250">
          <cell r="A250">
            <v>4100102</v>
          </cell>
          <cell r="B250">
            <v>410076</v>
          </cell>
          <cell r="C250" t="str">
            <v>SODIUM ACID PYROPHOSPHATE</v>
          </cell>
          <cell r="D250">
            <v>16062.004999999999</v>
          </cell>
          <cell r="E250">
            <v>53609.9</v>
          </cell>
          <cell r="F250">
            <v>56.93</v>
          </cell>
          <cell r="G250">
            <v>56.01</v>
          </cell>
          <cell r="H250">
            <v>0</v>
          </cell>
          <cell r="I250">
            <v>56.625</v>
          </cell>
          <cell r="J250">
            <v>57</v>
          </cell>
          <cell r="K250">
            <v>57</v>
          </cell>
          <cell r="L250">
            <v>57.854999999999997</v>
          </cell>
          <cell r="M250">
            <v>58.71</v>
          </cell>
        </row>
        <row r="251">
          <cell r="A251">
            <v>4100341</v>
          </cell>
          <cell r="B251">
            <v>410080</v>
          </cell>
          <cell r="C251" t="str">
            <v>CALCIUM DISODIUM EDTA</v>
          </cell>
          <cell r="D251">
            <v>957.23199999999997</v>
          </cell>
          <cell r="E251">
            <v>54491.83</v>
          </cell>
          <cell r="F251">
            <v>519.92999999999995</v>
          </cell>
          <cell r="G251">
            <v>519.92999999999995</v>
          </cell>
          <cell r="H251">
            <v>0</v>
          </cell>
          <cell r="I251">
            <v>0</v>
          </cell>
          <cell r="J251">
            <v>0</v>
          </cell>
          <cell r="K251">
            <v>519.92999999999995</v>
          </cell>
          <cell r="L251">
            <v>527.72894999999994</v>
          </cell>
          <cell r="M251">
            <v>535.52789999999993</v>
          </cell>
        </row>
        <row r="252">
          <cell r="A252">
            <v>4100342</v>
          </cell>
          <cell r="B252">
            <v>410081</v>
          </cell>
          <cell r="C252" t="str">
            <v>โซเดียมอีรีโทเบส</v>
          </cell>
          <cell r="D252">
            <v>0</v>
          </cell>
          <cell r="E252">
            <v>0</v>
          </cell>
          <cell r="F252">
            <v>248.27</v>
          </cell>
          <cell r="G252">
            <v>248.27</v>
          </cell>
          <cell r="H252">
            <v>0</v>
          </cell>
          <cell r="I252">
            <v>0</v>
          </cell>
          <cell r="J252">
            <v>0</v>
          </cell>
          <cell r="K252">
            <v>248.27</v>
          </cell>
          <cell r="L252">
            <v>251.99404999999999</v>
          </cell>
          <cell r="M252">
            <v>255.71810000000002</v>
          </cell>
        </row>
        <row r="253">
          <cell r="A253">
            <v>4100105</v>
          </cell>
          <cell r="B253">
            <v>410085</v>
          </cell>
          <cell r="C253" t="str">
            <v>Sodium Metabisulphites (SMS)</v>
          </cell>
          <cell r="D253">
            <v>8.0419999999999998</v>
          </cell>
          <cell r="E253">
            <v>1996.61</v>
          </cell>
          <cell r="F253">
            <v>22.38</v>
          </cell>
          <cell r="G253">
            <v>20</v>
          </cell>
          <cell r="H253">
            <v>0</v>
          </cell>
          <cell r="I253">
            <v>21.5</v>
          </cell>
          <cell r="J253">
            <v>23</v>
          </cell>
          <cell r="K253">
            <v>23</v>
          </cell>
          <cell r="L253">
            <v>23.344999999999999</v>
          </cell>
          <cell r="M253">
            <v>23.69</v>
          </cell>
        </row>
        <row r="254">
          <cell r="A254">
            <v>4100343</v>
          </cell>
          <cell r="B254">
            <v>410087</v>
          </cell>
          <cell r="C254" t="str">
            <v>โซเดียมไนไตรท์ (NaNO2)</v>
          </cell>
          <cell r="D254">
            <v>104.342</v>
          </cell>
          <cell r="E254">
            <v>2335.14</v>
          </cell>
          <cell r="F254">
            <v>399.92</v>
          </cell>
          <cell r="G254">
            <v>400</v>
          </cell>
          <cell r="H254">
            <v>0</v>
          </cell>
          <cell r="I254">
            <v>400</v>
          </cell>
          <cell r="J254">
            <v>400</v>
          </cell>
          <cell r="K254">
            <v>400</v>
          </cell>
          <cell r="L254">
            <v>405.99999999999994</v>
          </cell>
          <cell r="M254">
            <v>412</v>
          </cell>
        </row>
        <row r="255">
          <cell r="A255">
            <v>4100008</v>
          </cell>
          <cell r="B255">
            <v>410088</v>
          </cell>
          <cell r="C255" t="str">
            <v>โซเดียมไตรโพลีฟอสเฟต(STPP)(25KG/B</v>
          </cell>
          <cell r="D255">
            <v>61.953000000000003</v>
          </cell>
          <cell r="E255">
            <v>24776.400000000001</v>
          </cell>
          <cell r="F255">
            <v>43.92</v>
          </cell>
          <cell r="G255">
            <v>44.357142857142854</v>
          </cell>
          <cell r="H255">
            <v>0</v>
          </cell>
          <cell r="I255">
            <v>43.6875</v>
          </cell>
          <cell r="J255">
            <v>44</v>
          </cell>
          <cell r="K255">
            <v>44.357142857142854</v>
          </cell>
          <cell r="L255">
            <v>45.022499999999994</v>
          </cell>
          <cell r="M255">
            <v>45.687857142857141</v>
          </cell>
        </row>
        <row r="256">
          <cell r="A256">
            <v>4100009</v>
          </cell>
          <cell r="B256">
            <v>410091</v>
          </cell>
          <cell r="C256" t="str">
            <v>ซอร์บิทอลน้ำ ( SORBITOL LIQUID )</v>
          </cell>
          <cell r="D256">
            <v>3006.3389999999999</v>
          </cell>
          <cell r="E256">
            <v>132044.18</v>
          </cell>
          <cell r="F256">
            <v>40</v>
          </cell>
          <cell r="G256">
            <v>40</v>
          </cell>
          <cell r="H256">
            <v>0</v>
          </cell>
          <cell r="I256">
            <v>0</v>
          </cell>
          <cell r="J256">
            <v>0</v>
          </cell>
          <cell r="K256">
            <v>40</v>
          </cell>
          <cell r="L256">
            <v>40.599999999999994</v>
          </cell>
          <cell r="M256">
            <v>41.2</v>
          </cell>
        </row>
        <row r="257">
          <cell r="A257">
            <v>4100344</v>
          </cell>
          <cell r="B257">
            <v>410092</v>
          </cell>
          <cell r="C257" t="str">
            <v>SORBITOL POWDER</v>
          </cell>
          <cell r="D257">
            <v>0</v>
          </cell>
          <cell r="E257">
            <v>0</v>
          </cell>
          <cell r="F257">
            <v>72</v>
          </cell>
          <cell r="G257">
            <v>72</v>
          </cell>
          <cell r="H257">
            <v>0</v>
          </cell>
          <cell r="I257">
            <v>0</v>
          </cell>
          <cell r="J257">
            <v>0</v>
          </cell>
          <cell r="K257">
            <v>72</v>
          </cell>
          <cell r="L257">
            <v>73.08</v>
          </cell>
          <cell r="M257">
            <v>74.16</v>
          </cell>
        </row>
        <row r="258">
          <cell r="A258">
            <v>4100265</v>
          </cell>
          <cell r="B258">
            <v>410097</v>
          </cell>
          <cell r="C258" t="str">
            <v>น้ำตาลทราย (SUGAR)</v>
          </cell>
          <cell r="D258">
            <v>0</v>
          </cell>
          <cell r="E258">
            <v>0</v>
          </cell>
          <cell r="F258">
            <v>20.63</v>
          </cell>
          <cell r="G258">
            <v>20.496744444444449</v>
          </cell>
          <cell r="H258">
            <v>0</v>
          </cell>
          <cell r="I258">
            <v>20.595208269817075</v>
          </cell>
          <cell r="J258">
            <v>20.629000000000001</v>
          </cell>
          <cell r="K258">
            <v>20.63</v>
          </cell>
          <cell r="L258">
            <v>20.939449999999997</v>
          </cell>
          <cell r="M258">
            <v>21.248899999999999</v>
          </cell>
        </row>
        <row r="259">
          <cell r="A259">
            <v>4100345</v>
          </cell>
          <cell r="B259">
            <v>410107</v>
          </cell>
          <cell r="C259" t="str">
            <v>TREATED SEAWEED (FA 119)</v>
          </cell>
          <cell r="D259">
            <v>28322.081999999999</v>
          </cell>
          <cell r="E259">
            <v>584320.96</v>
          </cell>
          <cell r="F259">
            <v>396.57</v>
          </cell>
          <cell r="G259">
            <v>411.74</v>
          </cell>
          <cell r="H259">
            <v>0</v>
          </cell>
          <cell r="I259">
            <v>412.06578239799654</v>
          </cell>
          <cell r="J259">
            <v>393.82020938580877</v>
          </cell>
          <cell r="K259">
            <v>412.06578239799654</v>
          </cell>
          <cell r="L259">
            <v>418.24676913396644</v>
          </cell>
          <cell r="M259">
            <v>424.42775586993645</v>
          </cell>
        </row>
        <row r="260">
          <cell r="A260">
            <v>4100346</v>
          </cell>
          <cell r="B260">
            <v>410108</v>
          </cell>
          <cell r="C260" t="str">
            <v>ไตรแคลเซียมฟอสเฟต (Tri-CaPO4)</v>
          </cell>
          <cell r="D260">
            <v>4489.7290000000003</v>
          </cell>
          <cell r="E260">
            <v>1780485.89</v>
          </cell>
          <cell r="F260">
            <v>43</v>
          </cell>
          <cell r="G260">
            <v>43</v>
          </cell>
          <cell r="H260">
            <v>0</v>
          </cell>
          <cell r="I260">
            <v>43</v>
          </cell>
          <cell r="J260">
            <v>43</v>
          </cell>
          <cell r="K260">
            <v>43</v>
          </cell>
          <cell r="L260">
            <v>43.644999999999996</v>
          </cell>
          <cell r="M260">
            <v>44.29</v>
          </cell>
        </row>
        <row r="261">
          <cell r="A261">
            <v>4100012</v>
          </cell>
          <cell r="B261">
            <v>410114</v>
          </cell>
          <cell r="C261" t="str">
            <v>Blend of Vegetable Juice Concentr</v>
          </cell>
          <cell r="D261">
            <v>5312.777</v>
          </cell>
          <cell r="E261">
            <v>228449.41</v>
          </cell>
          <cell r="F261">
            <v>345.18</v>
          </cell>
          <cell r="G261">
            <v>363.56</v>
          </cell>
          <cell r="H261">
            <v>0</v>
          </cell>
          <cell r="I261">
            <v>356.59666666666664</v>
          </cell>
          <cell r="J261">
            <v>344.15999999999997</v>
          </cell>
          <cell r="K261">
            <v>363.56</v>
          </cell>
          <cell r="L261">
            <v>369.01339999999999</v>
          </cell>
          <cell r="M261">
            <v>374.46680000000003</v>
          </cell>
        </row>
        <row r="262">
          <cell r="A262">
            <v>4100266</v>
          </cell>
          <cell r="B262">
            <v>410117</v>
          </cell>
          <cell r="C262" t="str">
            <v>น้ำส้มสายชูกลั่น  5% (Vinegar 5%)</v>
          </cell>
          <cell r="D262">
            <v>32.698999999999998</v>
          </cell>
          <cell r="E262">
            <v>11287.01</v>
          </cell>
          <cell r="F262">
            <v>8.25</v>
          </cell>
          <cell r="G262">
            <v>8.7355555555555569</v>
          </cell>
          <cell r="H262">
            <v>0</v>
          </cell>
          <cell r="I262">
            <v>8.25</v>
          </cell>
          <cell r="J262">
            <v>8.25</v>
          </cell>
          <cell r="K262">
            <v>8.7355555555555569</v>
          </cell>
          <cell r="L262">
            <v>8.8665888888888897</v>
          </cell>
          <cell r="M262">
            <v>8.9976222222222244</v>
          </cell>
        </row>
        <row r="263">
          <cell r="A263">
            <v>4100275</v>
          </cell>
          <cell r="B263">
            <v>410118</v>
          </cell>
          <cell r="C263" t="str">
            <v>Egg White Powder</v>
          </cell>
          <cell r="D263">
            <v>1500</v>
          </cell>
          <cell r="E263">
            <v>12375.01</v>
          </cell>
          <cell r="F263">
            <v>650</v>
          </cell>
          <cell r="G263">
            <v>650</v>
          </cell>
          <cell r="H263">
            <v>0</v>
          </cell>
          <cell r="I263">
            <v>650</v>
          </cell>
          <cell r="J263">
            <v>650</v>
          </cell>
          <cell r="K263">
            <v>650</v>
          </cell>
          <cell r="L263">
            <v>659.74999999999989</v>
          </cell>
          <cell r="M263">
            <v>669.5</v>
          </cell>
        </row>
        <row r="264">
          <cell r="A264">
            <v>4100013</v>
          </cell>
          <cell r="B264">
            <v>410119</v>
          </cell>
          <cell r="C264" t="str">
            <v>XANTHAN  GUM</v>
          </cell>
          <cell r="D264">
            <v>87.415999999999997</v>
          </cell>
          <cell r="E264">
            <v>56820.39</v>
          </cell>
          <cell r="F264">
            <v>211.7</v>
          </cell>
          <cell r="G264">
            <v>200.01</v>
          </cell>
          <cell r="H264">
            <v>0</v>
          </cell>
          <cell r="I264">
            <v>200</v>
          </cell>
          <cell r="J264">
            <v>200</v>
          </cell>
          <cell r="K264">
            <v>211.7</v>
          </cell>
          <cell r="L264">
            <v>214.87549999999996</v>
          </cell>
          <cell r="M264">
            <v>218.05099999999999</v>
          </cell>
        </row>
        <row r="265">
          <cell r="A265">
            <v>4100014</v>
          </cell>
          <cell r="B265">
            <v>410122</v>
          </cell>
          <cell r="C265" t="str">
            <v>งาขาว</v>
          </cell>
          <cell r="D265">
            <v>654.52200000000005</v>
          </cell>
          <cell r="E265">
            <v>138563.54999999999</v>
          </cell>
          <cell r="F265">
            <v>120</v>
          </cell>
          <cell r="G265">
            <v>140</v>
          </cell>
          <cell r="H265">
            <v>0</v>
          </cell>
          <cell r="I265">
            <v>120</v>
          </cell>
          <cell r="J265">
            <v>120</v>
          </cell>
          <cell r="K265">
            <v>140</v>
          </cell>
          <cell r="L265">
            <v>142.1</v>
          </cell>
          <cell r="M265">
            <v>144.20000000000002</v>
          </cell>
        </row>
        <row r="266">
          <cell r="A266">
            <v>4100347</v>
          </cell>
          <cell r="B266">
            <v>410135</v>
          </cell>
          <cell r="C266" t="str">
            <v>LIME POWDER</v>
          </cell>
          <cell r="D266">
            <v>62.155999999999999</v>
          </cell>
          <cell r="E266">
            <v>7458.72</v>
          </cell>
          <cell r="F266">
            <v>366</v>
          </cell>
          <cell r="G266">
            <v>366</v>
          </cell>
          <cell r="H266">
            <v>0</v>
          </cell>
          <cell r="I266">
            <v>366</v>
          </cell>
          <cell r="J266">
            <v>366</v>
          </cell>
          <cell r="K266">
            <v>366</v>
          </cell>
          <cell r="L266">
            <v>371.48999999999995</v>
          </cell>
          <cell r="M266">
            <v>376.98</v>
          </cell>
        </row>
        <row r="267">
          <cell r="A267">
            <v>4100019</v>
          </cell>
          <cell r="B267">
            <v>410136</v>
          </cell>
          <cell r="C267" t="str">
            <v>SODIUM BICARBONATE</v>
          </cell>
          <cell r="D267">
            <v>17.158999999999999</v>
          </cell>
          <cell r="E267">
            <v>6280.19</v>
          </cell>
          <cell r="F267">
            <v>32</v>
          </cell>
          <cell r="G267">
            <v>32</v>
          </cell>
          <cell r="H267">
            <v>0</v>
          </cell>
          <cell r="I267">
            <v>32</v>
          </cell>
          <cell r="J267">
            <v>32</v>
          </cell>
          <cell r="K267">
            <v>32</v>
          </cell>
          <cell r="L267">
            <v>32.479999999999997</v>
          </cell>
          <cell r="M267">
            <v>32.96</v>
          </cell>
        </row>
        <row r="268">
          <cell r="A268">
            <v>4100348</v>
          </cell>
          <cell r="B268">
            <v>410139</v>
          </cell>
          <cell r="C268" t="str">
            <v>TAURINE</v>
          </cell>
          <cell r="D268">
            <v>253.23599999999999</v>
          </cell>
          <cell r="E268">
            <v>8103.53</v>
          </cell>
          <cell r="F268">
            <v>144.66999999999999</v>
          </cell>
          <cell r="G268">
            <v>110</v>
          </cell>
          <cell r="H268">
            <v>0</v>
          </cell>
          <cell r="I268">
            <v>133.596</v>
          </cell>
          <cell r="J268">
            <v>170</v>
          </cell>
          <cell r="K268">
            <v>170</v>
          </cell>
          <cell r="L268">
            <v>172.54999999999998</v>
          </cell>
          <cell r="M268">
            <v>175.1</v>
          </cell>
        </row>
        <row r="269">
          <cell r="A269">
            <v>4500190</v>
          </cell>
          <cell r="B269">
            <v>410142</v>
          </cell>
          <cell r="C269" t="str">
            <v>PAPRIKA 50000 O/S POLYSORBATE</v>
          </cell>
          <cell r="D269">
            <v>518.05899999999997</v>
          </cell>
          <cell r="E269">
            <v>74947.990000000005</v>
          </cell>
          <cell r="F269">
            <v>999.04</v>
          </cell>
          <cell r="G269">
            <v>966.65000000000009</v>
          </cell>
          <cell r="H269">
            <v>0</v>
          </cell>
          <cell r="I269">
            <v>982.93333333333339</v>
          </cell>
          <cell r="J269">
            <v>1000</v>
          </cell>
          <cell r="K269">
            <v>1000</v>
          </cell>
          <cell r="L269">
            <v>1014.9999999999999</v>
          </cell>
          <cell r="M269">
            <v>1030</v>
          </cell>
        </row>
        <row r="270">
          <cell r="A270">
            <v>4100023</v>
          </cell>
          <cell r="B270">
            <v>410160</v>
          </cell>
          <cell r="C270" t="str">
            <v>น้ำตาลทรายแดง (brown sugar)</v>
          </cell>
          <cell r="D270">
            <v>4.75</v>
          </cell>
          <cell r="E270">
            <v>4745.43</v>
          </cell>
          <cell r="F270">
            <v>40</v>
          </cell>
          <cell r="G270">
            <v>22.5</v>
          </cell>
          <cell r="H270">
            <v>0</v>
          </cell>
          <cell r="I270">
            <v>40</v>
          </cell>
          <cell r="J270">
            <v>40</v>
          </cell>
          <cell r="K270">
            <v>40</v>
          </cell>
          <cell r="L270">
            <v>40.599999999999994</v>
          </cell>
          <cell r="M270">
            <v>41.2</v>
          </cell>
        </row>
        <row r="271">
          <cell r="A271">
            <v>4100027</v>
          </cell>
          <cell r="B271">
            <v>410168</v>
          </cell>
          <cell r="C271" t="str">
            <v>เกลือบริสุทธิ์แบบชื้นผสมไอโอดีน 9</v>
          </cell>
          <cell r="D271">
            <v>5</v>
          </cell>
          <cell r="E271">
            <v>200</v>
          </cell>
          <cell r="F271">
            <v>3.87</v>
          </cell>
          <cell r="G271">
            <v>3.87</v>
          </cell>
          <cell r="H271">
            <v>0</v>
          </cell>
          <cell r="I271">
            <v>3.87</v>
          </cell>
          <cell r="J271">
            <v>3.87</v>
          </cell>
          <cell r="K271">
            <v>3.87</v>
          </cell>
          <cell r="L271">
            <v>3.9280499999999998</v>
          </cell>
          <cell r="M271">
            <v>3.9861000000000004</v>
          </cell>
        </row>
        <row r="272">
          <cell r="A272">
            <v>4100349</v>
          </cell>
          <cell r="B272">
            <v>410176</v>
          </cell>
          <cell r="C272" t="str">
            <v>DL-METHIONINE</v>
          </cell>
          <cell r="D272">
            <v>29.47</v>
          </cell>
          <cell r="E272">
            <v>114.05</v>
          </cell>
          <cell r="F272">
            <v>260.23</v>
          </cell>
          <cell r="G272">
            <v>260</v>
          </cell>
          <cell r="H272">
            <v>0</v>
          </cell>
          <cell r="I272">
            <v>260</v>
          </cell>
          <cell r="J272">
            <v>260</v>
          </cell>
          <cell r="K272">
            <v>260.23</v>
          </cell>
          <cell r="L272">
            <v>264.13344999999998</v>
          </cell>
          <cell r="M272">
            <v>268.0369</v>
          </cell>
        </row>
        <row r="273">
          <cell r="A273">
            <v>4100030</v>
          </cell>
          <cell r="B273">
            <v>410179</v>
          </cell>
          <cell r="C273" t="str">
            <v>VEGEPLUS 910 (VG 910)</v>
          </cell>
          <cell r="D273">
            <v>75.39</v>
          </cell>
          <cell r="E273">
            <v>19618.63</v>
          </cell>
          <cell r="F273">
            <v>102.16</v>
          </cell>
          <cell r="G273">
            <v>107.76598478106445</v>
          </cell>
          <cell r="H273">
            <v>0</v>
          </cell>
          <cell r="I273">
            <v>106.44993730300015</v>
          </cell>
          <cell r="J273">
            <v>100.33563627961732</v>
          </cell>
          <cell r="K273">
            <v>107.76598478106445</v>
          </cell>
          <cell r="L273">
            <v>109.38247455278041</v>
          </cell>
          <cell r="M273">
            <v>110.99896432449638</v>
          </cell>
        </row>
        <row r="274">
          <cell r="A274">
            <v>4100350</v>
          </cell>
          <cell r="B274">
            <v>410181</v>
          </cell>
          <cell r="C274" t="str">
            <v>Dried KOMBU (Seaweed)</v>
          </cell>
          <cell r="D274">
            <v>21317.999</v>
          </cell>
          <cell r="E274">
            <v>2177794.73</v>
          </cell>
          <cell r="F274">
            <v>795.95</v>
          </cell>
          <cell r="G274">
            <v>800</v>
          </cell>
          <cell r="H274">
            <v>0</v>
          </cell>
          <cell r="I274">
            <v>0</v>
          </cell>
          <cell r="J274">
            <v>0</v>
          </cell>
          <cell r="K274">
            <v>800</v>
          </cell>
          <cell r="L274">
            <v>811.99999999999989</v>
          </cell>
          <cell r="M274">
            <v>824</v>
          </cell>
        </row>
        <row r="275">
          <cell r="A275">
            <v>4100114</v>
          </cell>
          <cell r="B275">
            <v>410195</v>
          </cell>
          <cell r="C275" t="str">
            <v>VITACEL L-600</v>
          </cell>
          <cell r="D275">
            <v>107.9</v>
          </cell>
          <cell r="E275">
            <v>85883.02</v>
          </cell>
          <cell r="F275">
            <v>92.05</v>
          </cell>
          <cell r="G275">
            <v>93.71</v>
          </cell>
          <cell r="H275">
            <v>0</v>
          </cell>
          <cell r="I275">
            <v>93.714285714285708</v>
          </cell>
          <cell r="J275">
            <v>92</v>
          </cell>
          <cell r="K275">
            <v>93.714285714285708</v>
          </cell>
          <cell r="L275">
            <v>95.11999999999999</v>
          </cell>
          <cell r="M275">
            <v>96.525714285714287</v>
          </cell>
        </row>
        <row r="276">
          <cell r="A276">
            <v>4100351</v>
          </cell>
          <cell r="B276">
            <v>410199</v>
          </cell>
          <cell r="C276" t="str">
            <v>Lecithin (เลซิทิน)</v>
          </cell>
          <cell r="D276">
            <v>1367.48</v>
          </cell>
          <cell r="E276">
            <v>125878.88</v>
          </cell>
          <cell r="F276">
            <v>67</v>
          </cell>
          <cell r="G276">
            <v>67</v>
          </cell>
          <cell r="H276">
            <v>0</v>
          </cell>
          <cell r="I276">
            <v>0</v>
          </cell>
          <cell r="J276">
            <v>0</v>
          </cell>
          <cell r="K276">
            <v>67</v>
          </cell>
          <cell r="L276">
            <v>68.004999999999995</v>
          </cell>
          <cell r="M276">
            <v>69.010000000000005</v>
          </cell>
        </row>
        <row r="277">
          <cell r="A277">
            <v>4100035</v>
          </cell>
          <cell r="B277">
            <v>410208</v>
          </cell>
          <cell r="C277" t="str">
            <v>HIGH FRUCTOSE SYRUP 42%</v>
          </cell>
          <cell r="D277">
            <v>0</v>
          </cell>
          <cell r="E277">
            <v>0</v>
          </cell>
          <cell r="F277">
            <v>26.63</v>
          </cell>
          <cell r="G277">
            <v>26.894212186379928</v>
          </cell>
          <cell r="H277">
            <v>0</v>
          </cell>
          <cell r="I277">
            <v>26.221362500000001</v>
          </cell>
          <cell r="J277">
            <v>26.616983333333334</v>
          </cell>
          <cell r="K277">
            <v>26.894212186379928</v>
          </cell>
          <cell r="L277">
            <v>27.297625369175623</v>
          </cell>
          <cell r="M277">
            <v>27.701038551971326</v>
          </cell>
        </row>
        <row r="278">
          <cell r="A278">
            <v>4100352</v>
          </cell>
          <cell r="B278">
            <v>410213</v>
          </cell>
          <cell r="C278" t="str">
            <v>Glucose (กลูโคส) Dextose เก่า</v>
          </cell>
          <cell r="D278">
            <v>226.82</v>
          </cell>
          <cell r="E278">
            <v>6039.58</v>
          </cell>
          <cell r="F278">
            <v>22.49</v>
          </cell>
          <cell r="G278">
            <v>23.05</v>
          </cell>
          <cell r="H278">
            <v>0</v>
          </cell>
          <cell r="I278">
            <v>22.545454545454547</v>
          </cell>
          <cell r="J278">
            <v>22.5</v>
          </cell>
          <cell r="K278">
            <v>23.05</v>
          </cell>
          <cell r="L278">
            <v>23.39575</v>
          </cell>
          <cell r="M278">
            <v>23.741500000000002</v>
          </cell>
        </row>
        <row r="279">
          <cell r="A279">
            <v>4100353</v>
          </cell>
          <cell r="B279">
            <v>410228</v>
          </cell>
          <cell r="C279" t="str">
            <v>CALCIUM SULFATE DIHYDRATE (FOOD G</v>
          </cell>
          <cell r="D279">
            <v>9758.6550000000007</v>
          </cell>
          <cell r="E279">
            <v>219508.22</v>
          </cell>
          <cell r="F279">
            <v>14.15</v>
          </cell>
          <cell r="G279">
            <v>28.012665198237887</v>
          </cell>
          <cell r="H279">
            <v>0</v>
          </cell>
          <cell r="I279">
            <v>13.603826142243594</v>
          </cell>
          <cell r="J279">
            <v>13.895864017573585</v>
          </cell>
          <cell r="K279">
            <v>28.012665198237887</v>
          </cell>
          <cell r="L279">
            <v>28.432855176211451</v>
          </cell>
          <cell r="M279">
            <v>28.853045154185025</v>
          </cell>
        </row>
        <row r="280">
          <cell r="A280">
            <v>4100354</v>
          </cell>
          <cell r="B280">
            <v>410229</v>
          </cell>
          <cell r="C280" t="str">
            <v>LOCUST BEAN GUM</v>
          </cell>
          <cell r="D280">
            <v>16595.482</v>
          </cell>
          <cell r="E280">
            <v>234825.05</v>
          </cell>
          <cell r="F280">
            <v>591.24</v>
          </cell>
          <cell r="G280">
            <v>700</v>
          </cell>
          <cell r="H280">
            <v>0</v>
          </cell>
          <cell r="I280">
            <v>684</v>
          </cell>
          <cell r="J280">
            <v>590</v>
          </cell>
          <cell r="K280">
            <v>700</v>
          </cell>
          <cell r="L280">
            <v>710.49999999999989</v>
          </cell>
          <cell r="M280">
            <v>721</v>
          </cell>
        </row>
        <row r="281">
          <cell r="A281">
            <v>4100355</v>
          </cell>
          <cell r="B281">
            <v>410230</v>
          </cell>
          <cell r="C281" t="str">
            <v>EGG POWDER (HUMAN FOOD GRADE)</v>
          </cell>
          <cell r="D281">
            <v>1164.098</v>
          </cell>
          <cell r="E281">
            <v>688265.81</v>
          </cell>
          <cell r="F281">
            <v>176.55</v>
          </cell>
          <cell r="G281">
            <v>235.67774607209199</v>
          </cell>
          <cell r="H281">
            <v>0</v>
          </cell>
          <cell r="I281">
            <v>195.22859823270267</v>
          </cell>
          <cell r="J281">
            <v>174.08844563410801</v>
          </cell>
          <cell r="K281">
            <v>235.67774607209199</v>
          </cell>
          <cell r="L281">
            <v>239.21291226317334</v>
          </cell>
          <cell r="M281">
            <v>242.74807845425477</v>
          </cell>
        </row>
        <row r="282">
          <cell r="A282">
            <v>4100356</v>
          </cell>
          <cell r="B282">
            <v>410232</v>
          </cell>
          <cell r="C282" t="str">
            <v>POTASSIUM CHLORIDE (โพแทสเซียมคลอ</v>
          </cell>
          <cell r="D282">
            <v>13855.7</v>
          </cell>
          <cell r="E282">
            <v>2446164.41</v>
          </cell>
          <cell r="F282">
            <v>44.02</v>
          </cell>
          <cell r="G282">
            <v>45</v>
          </cell>
          <cell r="H282">
            <v>0</v>
          </cell>
          <cell r="I282">
            <v>44.142857142857146</v>
          </cell>
          <cell r="J282">
            <v>44</v>
          </cell>
          <cell r="K282">
            <v>45</v>
          </cell>
          <cell r="L282">
            <v>45.674999999999997</v>
          </cell>
          <cell r="M282">
            <v>46.35</v>
          </cell>
        </row>
        <row r="283">
          <cell r="A283">
            <v>4100357</v>
          </cell>
          <cell r="B283">
            <v>410248</v>
          </cell>
          <cell r="C283" t="str">
            <v>VITACEL LC200</v>
          </cell>
          <cell r="D283">
            <v>3754.5320000000002</v>
          </cell>
          <cell r="E283">
            <v>165263.32999999999</v>
          </cell>
          <cell r="F283">
            <v>85.01</v>
          </cell>
          <cell r="G283">
            <v>85</v>
          </cell>
          <cell r="H283">
            <v>0</v>
          </cell>
          <cell r="I283">
            <v>85.11333333333333</v>
          </cell>
          <cell r="J283">
            <v>85</v>
          </cell>
          <cell r="K283">
            <v>85.11333333333333</v>
          </cell>
          <cell r="L283">
            <v>86.390033333333321</v>
          </cell>
          <cell r="M283">
            <v>87.666733333333326</v>
          </cell>
        </row>
        <row r="284">
          <cell r="A284">
            <v>4100358</v>
          </cell>
          <cell r="B284">
            <v>410257</v>
          </cell>
          <cell r="C284" t="str">
            <v>SODIUM CASEINATE (โซเดียมเคซีเนท)</v>
          </cell>
          <cell r="D284">
            <v>30.033000000000001</v>
          </cell>
          <cell r="E284">
            <v>2553.2199999999998</v>
          </cell>
          <cell r="F284">
            <v>480</v>
          </cell>
          <cell r="G284">
            <v>480</v>
          </cell>
          <cell r="H284">
            <v>0</v>
          </cell>
          <cell r="I284">
            <v>0</v>
          </cell>
          <cell r="J284">
            <v>0</v>
          </cell>
          <cell r="K284">
            <v>480</v>
          </cell>
          <cell r="L284">
            <v>487.19999999999993</v>
          </cell>
          <cell r="M284">
            <v>494.40000000000003</v>
          </cell>
        </row>
        <row r="285">
          <cell r="A285">
            <v>4100359</v>
          </cell>
          <cell r="B285">
            <v>410271</v>
          </cell>
          <cell r="C285" t="str">
            <v>LEMON JUICE POWDER (46519)</v>
          </cell>
          <cell r="D285">
            <v>0</v>
          </cell>
          <cell r="E285">
            <v>0</v>
          </cell>
          <cell r="F285">
            <v>339.21</v>
          </cell>
          <cell r="G285">
            <v>367.03614771221385</v>
          </cell>
          <cell r="H285">
            <v>0</v>
          </cell>
          <cell r="I285">
            <v>366.99368005982598</v>
          </cell>
          <cell r="J285">
            <v>363.10028668663756</v>
          </cell>
          <cell r="K285">
            <v>367.03614771221385</v>
          </cell>
          <cell r="L285">
            <v>372.54168992789704</v>
          </cell>
          <cell r="M285">
            <v>378.04723214358029</v>
          </cell>
        </row>
        <row r="286">
          <cell r="A286">
            <v>4100293</v>
          </cell>
          <cell r="B286">
            <v>410276</v>
          </cell>
          <cell r="C286" t="str">
            <v>เกลือทะเลบริสุทธิ์(SEA SALT)</v>
          </cell>
          <cell r="D286">
            <v>174.608</v>
          </cell>
          <cell r="E286">
            <v>59228.13</v>
          </cell>
          <cell r="F286">
            <v>11.22</v>
          </cell>
          <cell r="G286">
            <v>9</v>
          </cell>
          <cell r="H286">
            <v>0</v>
          </cell>
          <cell r="I286">
            <v>12</v>
          </cell>
          <cell r="J286">
            <v>12</v>
          </cell>
          <cell r="K286">
            <v>12</v>
          </cell>
          <cell r="L286">
            <v>12.18</v>
          </cell>
          <cell r="M286">
            <v>12.36</v>
          </cell>
        </row>
        <row r="287">
          <cell r="A287">
            <v>4100360</v>
          </cell>
          <cell r="B287">
            <v>410294</v>
          </cell>
          <cell r="C287" t="str">
            <v>ไข่รวมผง (DRIED WHOLE EGG)</v>
          </cell>
          <cell r="D287">
            <v>563.19000000000005</v>
          </cell>
          <cell r="E287">
            <v>6321.65</v>
          </cell>
          <cell r="F287">
            <v>141.31</v>
          </cell>
          <cell r="G287">
            <v>185</v>
          </cell>
          <cell r="H287">
            <v>0</v>
          </cell>
          <cell r="I287">
            <v>0</v>
          </cell>
          <cell r="J287">
            <v>0</v>
          </cell>
          <cell r="K287">
            <v>185</v>
          </cell>
          <cell r="L287">
            <v>187.77499999999998</v>
          </cell>
          <cell r="M287">
            <v>190.55</v>
          </cell>
        </row>
        <row r="288">
          <cell r="A288">
            <v>4100361</v>
          </cell>
          <cell r="B288">
            <v>410296</v>
          </cell>
          <cell r="C288" t="str">
            <v>BETA CAROTENE</v>
          </cell>
          <cell r="D288">
            <v>0</v>
          </cell>
          <cell r="E288">
            <v>0</v>
          </cell>
          <cell r="F288">
            <v>950</v>
          </cell>
          <cell r="G288">
            <v>950</v>
          </cell>
          <cell r="H288">
            <v>0</v>
          </cell>
          <cell r="I288">
            <v>950</v>
          </cell>
          <cell r="J288">
            <v>950</v>
          </cell>
          <cell r="K288">
            <v>950</v>
          </cell>
          <cell r="L288">
            <v>964.24999999999989</v>
          </cell>
          <cell r="M288">
            <v>978.5</v>
          </cell>
        </row>
        <row r="289">
          <cell r="A289">
            <v>4100362</v>
          </cell>
          <cell r="B289">
            <v>410297</v>
          </cell>
          <cell r="C289" t="str">
            <v>COLOUR RED#3 (ERYTHROSINE E127 FD</v>
          </cell>
          <cell r="D289">
            <v>56.02</v>
          </cell>
          <cell r="E289">
            <v>53218.9</v>
          </cell>
          <cell r="F289">
            <v>4585.5200000000004</v>
          </cell>
          <cell r="G289">
            <v>4500</v>
          </cell>
          <cell r="H289">
            <v>0</v>
          </cell>
          <cell r="I289">
            <v>4600</v>
          </cell>
          <cell r="J289">
            <v>4600</v>
          </cell>
          <cell r="K289">
            <v>4600</v>
          </cell>
          <cell r="L289">
            <v>4669</v>
          </cell>
          <cell r="M289">
            <v>4738</v>
          </cell>
        </row>
        <row r="290">
          <cell r="A290">
            <v>4100363</v>
          </cell>
          <cell r="B290">
            <v>410298</v>
          </cell>
          <cell r="C290" t="str">
            <v>CARAMEL COLOUR LIQ</v>
          </cell>
          <cell r="D290">
            <v>18.265000000000001</v>
          </cell>
          <cell r="E290">
            <v>83754.44</v>
          </cell>
          <cell r="F290">
            <v>50</v>
          </cell>
          <cell r="G290">
            <v>50</v>
          </cell>
          <cell r="H290">
            <v>0</v>
          </cell>
          <cell r="I290">
            <v>50</v>
          </cell>
          <cell r="J290">
            <v>50</v>
          </cell>
          <cell r="K290">
            <v>50</v>
          </cell>
          <cell r="L290">
            <v>50.749999999999993</v>
          </cell>
          <cell r="M290">
            <v>51.5</v>
          </cell>
        </row>
        <row r="291">
          <cell r="A291">
            <v>4100364</v>
          </cell>
          <cell r="B291">
            <v>410302</v>
          </cell>
          <cell r="C291" t="str">
            <v>รำข้าว (RICE BRAN)</v>
          </cell>
          <cell r="D291">
            <v>1276.54</v>
          </cell>
          <cell r="E291">
            <v>63826.94</v>
          </cell>
          <cell r="F291">
            <v>30</v>
          </cell>
          <cell r="G291">
            <v>30</v>
          </cell>
          <cell r="H291">
            <v>0</v>
          </cell>
          <cell r="I291">
            <v>30</v>
          </cell>
          <cell r="J291">
            <v>30</v>
          </cell>
          <cell r="K291">
            <v>30</v>
          </cell>
          <cell r="L291">
            <v>30.449999999999996</v>
          </cell>
          <cell r="M291">
            <v>30.900000000000002</v>
          </cell>
        </row>
        <row r="292">
          <cell r="A292">
            <v>4100367</v>
          </cell>
          <cell r="B292">
            <v>410341</v>
          </cell>
          <cell r="C292" t="str">
            <v>OREGANO LEAVES</v>
          </cell>
          <cell r="D292">
            <v>15.66</v>
          </cell>
          <cell r="E292">
            <v>469.8</v>
          </cell>
          <cell r="F292">
            <v>660.48</v>
          </cell>
          <cell r="G292">
            <v>1087.0606617647059</v>
          </cell>
          <cell r="H292">
            <v>0</v>
          </cell>
          <cell r="I292">
            <v>0</v>
          </cell>
          <cell r="J292">
            <v>0</v>
          </cell>
          <cell r="K292">
            <v>1087.0606617647059</v>
          </cell>
          <cell r="L292">
            <v>1103.3665716911764</v>
          </cell>
          <cell r="M292">
            <v>1119.672481617647</v>
          </cell>
        </row>
        <row r="293">
          <cell r="A293">
            <v>4500191</v>
          </cell>
          <cell r="B293">
            <v>410344</v>
          </cell>
          <cell r="C293" t="str">
            <v>FENNEL POWDER</v>
          </cell>
          <cell r="D293">
            <v>11.708</v>
          </cell>
          <cell r="E293">
            <v>7732.95</v>
          </cell>
          <cell r="F293">
            <v>219.99</v>
          </cell>
          <cell r="G293">
            <v>180</v>
          </cell>
          <cell r="H293">
            <v>0</v>
          </cell>
          <cell r="I293">
            <v>220</v>
          </cell>
          <cell r="J293">
            <v>220</v>
          </cell>
          <cell r="K293">
            <v>220</v>
          </cell>
          <cell r="L293">
            <v>223.29999999999998</v>
          </cell>
          <cell r="M293">
            <v>226.6</v>
          </cell>
        </row>
        <row r="294">
          <cell r="A294">
            <v>4100368</v>
          </cell>
          <cell r="B294">
            <v>410349</v>
          </cell>
          <cell r="C294" t="str">
            <v>RED IRON OXIDE (USA)</v>
          </cell>
          <cell r="D294">
            <v>10.087999999999999</v>
          </cell>
          <cell r="E294">
            <v>2219.2600000000002</v>
          </cell>
          <cell r="F294">
            <v>1019.15</v>
          </cell>
          <cell r="G294">
            <v>1096.0393571368836</v>
          </cell>
          <cell r="H294">
            <v>0</v>
          </cell>
          <cell r="I294">
            <v>1229.684004403332</v>
          </cell>
          <cell r="J294">
            <v>1369.2168328066641</v>
          </cell>
          <cell r="K294">
            <v>1369.2168328066641</v>
          </cell>
          <cell r="L294">
            <v>1389.755085298764</v>
          </cell>
          <cell r="M294">
            <v>1410.2933377908641</v>
          </cell>
        </row>
        <row r="295">
          <cell r="A295">
            <v>4100369</v>
          </cell>
          <cell r="B295">
            <v>410360</v>
          </cell>
          <cell r="C295" t="str">
            <v>L-Cystein HCL</v>
          </cell>
          <cell r="D295">
            <v>112.32</v>
          </cell>
          <cell r="E295">
            <v>114470.83</v>
          </cell>
          <cell r="F295">
            <v>1600</v>
          </cell>
          <cell r="G295">
            <v>1600</v>
          </cell>
          <cell r="H295">
            <v>0</v>
          </cell>
          <cell r="I295">
            <v>1600</v>
          </cell>
          <cell r="J295">
            <v>1600</v>
          </cell>
          <cell r="K295">
            <v>1600</v>
          </cell>
          <cell r="L295">
            <v>1623.9999999999998</v>
          </cell>
          <cell r="M295">
            <v>1648</v>
          </cell>
        </row>
        <row r="296">
          <cell r="A296">
            <v>4100371</v>
          </cell>
          <cell r="B296">
            <v>410382</v>
          </cell>
          <cell r="C296" t="str">
            <v>POWDERED COOKED TURKEY 7201</v>
          </cell>
          <cell r="D296">
            <v>78.209999999999994</v>
          </cell>
          <cell r="E296">
            <v>125135.96</v>
          </cell>
          <cell r="F296">
            <v>508.65</v>
          </cell>
          <cell r="G296">
            <v>523.55890523204607</v>
          </cell>
          <cell r="H296">
            <v>0</v>
          </cell>
          <cell r="I296">
            <v>512.2750035718243</v>
          </cell>
          <cell r="J296">
            <v>508.64999918724948</v>
          </cell>
          <cell r="K296">
            <v>523.55890523204607</v>
          </cell>
          <cell r="L296">
            <v>531.41228881052666</v>
          </cell>
          <cell r="M296">
            <v>539.26567238900748</v>
          </cell>
        </row>
        <row r="297">
          <cell r="A297">
            <v>4100372</v>
          </cell>
          <cell r="B297">
            <v>410387</v>
          </cell>
          <cell r="C297" t="str">
            <v>Fructo Oligo Saccharide (Beneo P9</v>
          </cell>
          <cell r="D297">
            <v>3104.3629999999998</v>
          </cell>
          <cell r="E297">
            <v>1579049.4</v>
          </cell>
          <cell r="F297">
            <v>219.3</v>
          </cell>
          <cell r="G297">
            <v>219.3</v>
          </cell>
          <cell r="H297">
            <v>0</v>
          </cell>
          <cell r="I297">
            <v>0</v>
          </cell>
          <cell r="J297">
            <v>0</v>
          </cell>
          <cell r="K297">
            <v>219.3</v>
          </cell>
          <cell r="L297">
            <v>222.58949999999999</v>
          </cell>
          <cell r="M297">
            <v>225.87900000000002</v>
          </cell>
        </row>
        <row r="298">
          <cell r="A298">
            <v>4100373</v>
          </cell>
          <cell r="B298">
            <v>410391</v>
          </cell>
          <cell r="C298" t="str">
            <v>Coconut milk powder (กะทิผง)</v>
          </cell>
          <cell r="D298">
            <v>0</v>
          </cell>
          <cell r="E298">
            <v>0</v>
          </cell>
          <cell r="F298">
            <v>140</v>
          </cell>
          <cell r="G298">
            <v>140</v>
          </cell>
          <cell r="H298">
            <v>0</v>
          </cell>
          <cell r="I298">
            <v>0</v>
          </cell>
          <cell r="J298">
            <v>0</v>
          </cell>
          <cell r="K298">
            <v>140</v>
          </cell>
          <cell r="L298">
            <v>142.1</v>
          </cell>
          <cell r="M298">
            <v>144.20000000000002</v>
          </cell>
        </row>
        <row r="299">
          <cell r="A299">
            <v>4100374</v>
          </cell>
          <cell r="B299">
            <v>410405</v>
          </cell>
          <cell r="C299" t="str">
            <v>CARDAMON POWDER</v>
          </cell>
          <cell r="D299">
            <v>0</v>
          </cell>
          <cell r="E299">
            <v>0</v>
          </cell>
          <cell r="F299">
            <v>550</v>
          </cell>
          <cell r="G299">
            <v>550</v>
          </cell>
          <cell r="H299">
            <v>0</v>
          </cell>
          <cell r="I299">
            <v>550</v>
          </cell>
          <cell r="J299">
            <v>550</v>
          </cell>
          <cell r="K299">
            <v>550</v>
          </cell>
          <cell r="L299">
            <v>558.25</v>
          </cell>
          <cell r="M299">
            <v>566.5</v>
          </cell>
        </row>
        <row r="300">
          <cell r="A300">
            <v>4500192</v>
          </cell>
          <cell r="B300">
            <v>410410</v>
          </cell>
          <cell r="C300" t="str">
            <v>FENUGREEK POWDER</v>
          </cell>
          <cell r="D300">
            <v>16.722000000000001</v>
          </cell>
          <cell r="E300">
            <v>9197.1</v>
          </cell>
          <cell r="F300">
            <v>240</v>
          </cell>
          <cell r="G300">
            <v>240</v>
          </cell>
          <cell r="H300">
            <v>0</v>
          </cell>
          <cell r="I300">
            <v>240</v>
          </cell>
          <cell r="J300">
            <v>240</v>
          </cell>
          <cell r="K300">
            <v>240</v>
          </cell>
          <cell r="L300">
            <v>243.59999999999997</v>
          </cell>
          <cell r="M300">
            <v>247.20000000000002</v>
          </cell>
        </row>
        <row r="301">
          <cell r="A301">
            <v>4100375</v>
          </cell>
          <cell r="B301">
            <v>410437</v>
          </cell>
          <cell r="C301" t="str">
            <v>SWEET EDIBLE WHEY POWDER</v>
          </cell>
          <cell r="D301">
            <v>21.712</v>
          </cell>
          <cell r="E301">
            <v>5210.88</v>
          </cell>
          <cell r="F301">
            <v>80</v>
          </cell>
          <cell r="G301">
            <v>80</v>
          </cell>
          <cell r="H301">
            <v>0</v>
          </cell>
          <cell r="I301">
            <v>0</v>
          </cell>
          <cell r="J301">
            <v>0</v>
          </cell>
          <cell r="K301">
            <v>80</v>
          </cell>
          <cell r="L301">
            <v>81.199999999999989</v>
          </cell>
          <cell r="M301">
            <v>82.4</v>
          </cell>
        </row>
        <row r="302">
          <cell r="A302">
            <v>4500193</v>
          </cell>
          <cell r="B302">
            <v>410439</v>
          </cell>
          <cell r="C302" t="str">
            <v>CURRY POWDER 11404 WAUGHS CURRY</v>
          </cell>
          <cell r="D302">
            <v>0</v>
          </cell>
          <cell r="E302">
            <v>0</v>
          </cell>
          <cell r="F302">
            <v>441.05</v>
          </cell>
          <cell r="G302">
            <v>441.05</v>
          </cell>
          <cell r="H302">
            <v>0</v>
          </cell>
          <cell r="I302">
            <v>0</v>
          </cell>
          <cell r="J302">
            <v>0</v>
          </cell>
          <cell r="K302">
            <v>441.05</v>
          </cell>
          <cell r="L302">
            <v>447.66574999999995</v>
          </cell>
          <cell r="M302">
            <v>454.28150000000005</v>
          </cell>
        </row>
        <row r="303">
          <cell r="A303">
            <v>4100376</v>
          </cell>
          <cell r="B303">
            <v>410440</v>
          </cell>
          <cell r="C303" t="str">
            <v>SUNDRIED TOMATO  (TOMA-003)</v>
          </cell>
          <cell r="D303">
            <v>0</v>
          </cell>
          <cell r="E303">
            <v>0</v>
          </cell>
          <cell r="F303">
            <v>435</v>
          </cell>
          <cell r="G303">
            <v>435</v>
          </cell>
          <cell r="H303">
            <v>0</v>
          </cell>
          <cell r="I303">
            <v>435</v>
          </cell>
          <cell r="J303">
            <v>435</v>
          </cell>
          <cell r="K303">
            <v>435</v>
          </cell>
          <cell r="L303">
            <v>441.52499999999998</v>
          </cell>
          <cell r="M303">
            <v>448.05</v>
          </cell>
        </row>
        <row r="304">
          <cell r="A304">
            <v>4100131</v>
          </cell>
          <cell r="B304">
            <v>410458</v>
          </cell>
          <cell r="C304" t="str">
            <v>น้ำตาลปี๊บ ตรามิตรผล</v>
          </cell>
          <cell r="D304">
            <v>59.365000000000002</v>
          </cell>
          <cell r="E304">
            <v>25823.759999999998</v>
          </cell>
          <cell r="F304">
            <v>48</v>
          </cell>
          <cell r="G304">
            <v>48</v>
          </cell>
          <cell r="H304">
            <v>0</v>
          </cell>
          <cell r="I304">
            <v>48</v>
          </cell>
          <cell r="J304">
            <v>48</v>
          </cell>
          <cell r="K304">
            <v>48</v>
          </cell>
          <cell r="L304">
            <v>48.72</v>
          </cell>
          <cell r="M304">
            <v>49.44</v>
          </cell>
        </row>
        <row r="305">
          <cell r="A305">
            <v>4100377</v>
          </cell>
          <cell r="B305">
            <v>410475</v>
          </cell>
          <cell r="C305" t="str">
            <v>กะปิ ( Shrimp Paste )</v>
          </cell>
          <cell r="D305">
            <v>394.8</v>
          </cell>
          <cell r="E305">
            <v>18950.400000000001</v>
          </cell>
          <cell r="F305">
            <v>102.8</v>
          </cell>
          <cell r="G305">
            <v>102.81</v>
          </cell>
          <cell r="H305">
            <v>0</v>
          </cell>
          <cell r="I305">
            <v>102.72173447017323</v>
          </cell>
          <cell r="J305">
            <v>102.8</v>
          </cell>
          <cell r="K305">
            <v>102.81</v>
          </cell>
          <cell r="L305">
            <v>104.35214999999999</v>
          </cell>
          <cell r="M305">
            <v>105.8943</v>
          </cell>
        </row>
        <row r="306">
          <cell r="A306">
            <v>4100380</v>
          </cell>
          <cell r="B306">
            <v>410508</v>
          </cell>
          <cell r="C306" t="str">
            <v>SPRINGER 1405/40-PW-L(YEAST EXTRA</v>
          </cell>
          <cell r="D306">
            <v>44.962000000000003</v>
          </cell>
          <cell r="E306">
            <v>4622.2700000000004</v>
          </cell>
          <cell r="F306">
            <v>520.20000000000005</v>
          </cell>
          <cell r="G306">
            <v>520.20000000000005</v>
          </cell>
          <cell r="H306">
            <v>0</v>
          </cell>
          <cell r="I306">
            <v>0</v>
          </cell>
          <cell r="J306">
            <v>0</v>
          </cell>
          <cell r="K306">
            <v>520.20000000000005</v>
          </cell>
          <cell r="L306">
            <v>528.00300000000004</v>
          </cell>
          <cell r="M306">
            <v>535.80600000000004</v>
          </cell>
        </row>
        <row r="307">
          <cell r="A307">
            <v>4100381</v>
          </cell>
          <cell r="B307">
            <v>410527</v>
          </cell>
          <cell r="C307" t="str">
            <v>MAGNESIUM OXIDE</v>
          </cell>
          <cell r="D307">
            <v>0</v>
          </cell>
          <cell r="E307">
            <v>0</v>
          </cell>
          <cell r="F307">
            <v>158</v>
          </cell>
          <cell r="G307">
            <v>158</v>
          </cell>
          <cell r="H307">
            <v>0</v>
          </cell>
          <cell r="I307">
            <v>158</v>
          </cell>
          <cell r="J307">
            <v>158</v>
          </cell>
          <cell r="K307">
            <v>158</v>
          </cell>
          <cell r="L307">
            <v>160.36999999999998</v>
          </cell>
          <cell r="M307">
            <v>162.74</v>
          </cell>
        </row>
        <row r="308">
          <cell r="A308">
            <v>4100382</v>
          </cell>
          <cell r="B308">
            <v>410530</v>
          </cell>
          <cell r="C308" t="str">
            <v>FOOD STABILIZER SCS3</v>
          </cell>
          <cell r="D308">
            <v>214.79</v>
          </cell>
          <cell r="E308">
            <v>33936.78</v>
          </cell>
          <cell r="F308">
            <v>479.02</v>
          </cell>
          <cell r="G308">
            <v>499.2923256514436</v>
          </cell>
          <cell r="H308">
            <v>0</v>
          </cell>
          <cell r="I308">
            <v>502.06422965468607</v>
          </cell>
          <cell r="J308">
            <v>505.14283751007997</v>
          </cell>
          <cell r="K308">
            <v>505.14283751007997</v>
          </cell>
          <cell r="L308">
            <v>512.71998007273112</v>
          </cell>
          <cell r="M308">
            <v>520.29712263538238</v>
          </cell>
        </row>
        <row r="309">
          <cell r="A309">
            <v>4100383</v>
          </cell>
          <cell r="B309">
            <v>410531</v>
          </cell>
          <cell r="C309" t="str">
            <v>FOOD STABILIZER SCS1</v>
          </cell>
          <cell r="D309">
            <v>103.815</v>
          </cell>
          <cell r="E309">
            <v>49729.79</v>
          </cell>
          <cell r="F309">
            <v>409.57</v>
          </cell>
          <cell r="G309">
            <v>426.86746911109901</v>
          </cell>
          <cell r="H309">
            <v>0</v>
          </cell>
          <cell r="I309">
            <v>429.31579752663021</v>
          </cell>
          <cell r="J309">
            <v>433.59319329455468</v>
          </cell>
          <cell r="K309">
            <v>433.59319329455468</v>
          </cell>
          <cell r="L309">
            <v>440.09709119397297</v>
          </cell>
          <cell r="M309">
            <v>446.60098909339132</v>
          </cell>
        </row>
        <row r="310">
          <cell r="A310">
            <v>4100384</v>
          </cell>
          <cell r="B310">
            <v>410532</v>
          </cell>
          <cell r="C310" t="str">
            <v>FOOD STABILIZER STN 2B</v>
          </cell>
          <cell r="D310">
            <v>109.715</v>
          </cell>
          <cell r="E310">
            <v>44936.03</v>
          </cell>
          <cell r="F310">
            <v>212.45</v>
          </cell>
          <cell r="G310">
            <v>217.54876495298384</v>
          </cell>
          <cell r="H310">
            <v>0</v>
          </cell>
          <cell r="I310">
            <v>221.11661033492788</v>
          </cell>
          <cell r="J310">
            <v>226.80422847062442</v>
          </cell>
          <cell r="K310">
            <v>226.80422847062442</v>
          </cell>
          <cell r="L310">
            <v>230.20629189768377</v>
          </cell>
          <cell r="M310">
            <v>233.60835532474317</v>
          </cell>
        </row>
        <row r="311">
          <cell r="A311">
            <v>4100385</v>
          </cell>
          <cell r="B311">
            <v>410544</v>
          </cell>
          <cell r="C311" t="str">
            <v>C'SENS 91000 ENHANCER</v>
          </cell>
          <cell r="D311">
            <v>2090.9780000000001</v>
          </cell>
          <cell r="E311">
            <v>444218.64</v>
          </cell>
          <cell r="F311">
            <v>300</v>
          </cell>
          <cell r="G311">
            <v>300</v>
          </cell>
          <cell r="H311">
            <v>0</v>
          </cell>
          <cell r="I311">
            <v>300</v>
          </cell>
          <cell r="J311">
            <v>300</v>
          </cell>
          <cell r="K311">
            <v>300</v>
          </cell>
          <cell r="L311">
            <v>304.49999999999994</v>
          </cell>
          <cell r="M311">
            <v>309</v>
          </cell>
        </row>
        <row r="312">
          <cell r="A312">
            <v>4100386</v>
          </cell>
          <cell r="B312">
            <v>410547</v>
          </cell>
          <cell r="C312" t="str">
            <v>IRON OXIDE</v>
          </cell>
          <cell r="D312">
            <v>334.56599999999997</v>
          </cell>
          <cell r="E312">
            <v>100369.8</v>
          </cell>
          <cell r="F312">
            <v>1100</v>
          </cell>
          <cell r="G312">
            <v>1100</v>
          </cell>
          <cell r="H312">
            <v>0</v>
          </cell>
          <cell r="I312">
            <v>0</v>
          </cell>
          <cell r="J312">
            <v>0</v>
          </cell>
          <cell r="K312">
            <v>1100</v>
          </cell>
          <cell r="L312">
            <v>1116.5</v>
          </cell>
          <cell r="M312">
            <v>1133</v>
          </cell>
        </row>
        <row r="313">
          <cell r="A313">
            <v>4100387</v>
          </cell>
          <cell r="B313">
            <v>410552</v>
          </cell>
          <cell r="C313" t="str">
            <v>Fish Oil/Refine</v>
          </cell>
          <cell r="D313">
            <v>0</v>
          </cell>
          <cell r="E313">
            <v>0</v>
          </cell>
          <cell r="F313">
            <v>760</v>
          </cell>
          <cell r="G313">
            <v>760</v>
          </cell>
          <cell r="H313">
            <v>0</v>
          </cell>
          <cell r="I313">
            <v>760</v>
          </cell>
          <cell r="J313">
            <v>760</v>
          </cell>
          <cell r="K313">
            <v>760</v>
          </cell>
          <cell r="L313">
            <v>771.4</v>
          </cell>
          <cell r="M313">
            <v>782.80000000000007</v>
          </cell>
        </row>
        <row r="314">
          <cell r="A314">
            <v>4100389</v>
          </cell>
          <cell r="B314">
            <v>410563</v>
          </cell>
          <cell r="C314" t="str">
            <v>C'SENS W9P 9017</v>
          </cell>
          <cell r="D314">
            <v>53.078000000000003</v>
          </cell>
          <cell r="E314">
            <v>40339.279999999999</v>
          </cell>
          <cell r="F314">
            <v>280.49</v>
          </cell>
          <cell r="G314">
            <v>280.5</v>
          </cell>
          <cell r="H314">
            <v>0</v>
          </cell>
          <cell r="I314">
            <v>0</v>
          </cell>
          <cell r="J314">
            <v>0</v>
          </cell>
          <cell r="K314">
            <v>280.5</v>
          </cell>
          <cell r="L314">
            <v>284.70749999999998</v>
          </cell>
          <cell r="M314">
            <v>288.91500000000002</v>
          </cell>
        </row>
        <row r="315">
          <cell r="A315">
            <v>4100391</v>
          </cell>
          <cell r="B315">
            <v>410568</v>
          </cell>
          <cell r="C315" t="str">
            <v>POWDERED CHICKEN BROTH</v>
          </cell>
          <cell r="D315">
            <v>0</v>
          </cell>
          <cell r="E315">
            <v>0</v>
          </cell>
          <cell r="F315">
            <v>389.6</v>
          </cell>
          <cell r="G315">
            <v>502.81728563892665</v>
          </cell>
          <cell r="H315">
            <v>0</v>
          </cell>
          <cell r="I315">
            <v>395.15841085199304</v>
          </cell>
          <cell r="J315">
            <v>402.0032426498081</v>
          </cell>
          <cell r="K315">
            <v>502.81728563892665</v>
          </cell>
          <cell r="L315">
            <v>510.3595449235105</v>
          </cell>
          <cell r="M315">
            <v>517.90180420809452</v>
          </cell>
        </row>
        <row r="316">
          <cell r="A316">
            <v>4500194</v>
          </cell>
          <cell r="B316">
            <v>410578</v>
          </cell>
          <cell r="C316" t="str">
            <v>Coriander seed powder (TDEC) (SCC</v>
          </cell>
          <cell r="D316">
            <v>27432.761999999999</v>
          </cell>
          <cell r="E316">
            <v>10687871.65</v>
          </cell>
          <cell r="F316">
            <v>160</v>
          </cell>
          <cell r="G316">
            <v>160</v>
          </cell>
          <cell r="H316">
            <v>0</v>
          </cell>
          <cell r="I316">
            <v>160</v>
          </cell>
          <cell r="J316">
            <v>160</v>
          </cell>
          <cell r="K316">
            <v>160</v>
          </cell>
          <cell r="L316">
            <v>162.39999999999998</v>
          </cell>
          <cell r="M316">
            <v>164.8</v>
          </cell>
        </row>
        <row r="317">
          <cell r="A317">
            <v>4100393</v>
          </cell>
          <cell r="B317">
            <v>410580</v>
          </cell>
          <cell r="C317" t="str">
            <v>Tumeric powder (SCC)</v>
          </cell>
          <cell r="D317">
            <v>80</v>
          </cell>
          <cell r="E317">
            <v>12800</v>
          </cell>
          <cell r="F317">
            <v>237.15</v>
          </cell>
          <cell r="G317">
            <v>200</v>
          </cell>
          <cell r="H317">
            <v>0</v>
          </cell>
          <cell r="I317">
            <v>220.34920634920636</v>
          </cell>
          <cell r="J317">
            <v>240</v>
          </cell>
          <cell r="K317">
            <v>240</v>
          </cell>
          <cell r="L317">
            <v>243.59999999999997</v>
          </cell>
          <cell r="M317">
            <v>247.20000000000002</v>
          </cell>
        </row>
        <row r="318">
          <cell r="A318">
            <v>4100394</v>
          </cell>
          <cell r="B318">
            <v>410587</v>
          </cell>
          <cell r="C318" t="str">
            <v>PARSLEY LEAVES 2MM ST #47595</v>
          </cell>
          <cell r="D318">
            <v>114.65900000000001</v>
          </cell>
          <cell r="E318">
            <v>27191.79</v>
          </cell>
          <cell r="F318">
            <v>503.14</v>
          </cell>
          <cell r="G318">
            <v>550.20432139535785</v>
          </cell>
          <cell r="H318">
            <v>0</v>
          </cell>
          <cell r="I318">
            <v>635.90232709703434</v>
          </cell>
          <cell r="J318">
            <v>481.82919300352205</v>
          </cell>
          <cell r="K318">
            <v>635.90232709703434</v>
          </cell>
          <cell r="L318">
            <v>645.44086200348977</v>
          </cell>
          <cell r="M318">
            <v>654.97939690994542</v>
          </cell>
        </row>
        <row r="319">
          <cell r="A319">
            <v>4100395</v>
          </cell>
          <cell r="B319">
            <v>410591</v>
          </cell>
          <cell r="C319" t="str">
            <v>YEAST EXTRACT (21-TFP)</v>
          </cell>
          <cell r="D319">
            <v>428.66699999999997</v>
          </cell>
          <cell r="E319">
            <v>215679.69</v>
          </cell>
          <cell r="F319">
            <v>479.13</v>
          </cell>
          <cell r="G319">
            <v>480</v>
          </cell>
          <cell r="H319">
            <v>0</v>
          </cell>
          <cell r="I319">
            <v>476</v>
          </cell>
          <cell r="J319">
            <v>480</v>
          </cell>
          <cell r="K319">
            <v>480</v>
          </cell>
          <cell r="L319">
            <v>487.19999999999993</v>
          </cell>
          <cell r="M319">
            <v>494.40000000000003</v>
          </cell>
        </row>
        <row r="320">
          <cell r="A320">
            <v>4100396</v>
          </cell>
          <cell r="B320">
            <v>410606</v>
          </cell>
          <cell r="C320" t="str">
            <v>CANINE-N-MINERAL 2306</v>
          </cell>
          <cell r="D320">
            <v>760.52099999999996</v>
          </cell>
          <cell r="E320">
            <v>364390.01</v>
          </cell>
          <cell r="F320">
            <v>314</v>
          </cell>
          <cell r="G320">
            <v>314</v>
          </cell>
          <cell r="H320">
            <v>0</v>
          </cell>
          <cell r="I320">
            <v>314</v>
          </cell>
          <cell r="J320">
            <v>314</v>
          </cell>
          <cell r="K320">
            <v>314</v>
          </cell>
          <cell r="L320">
            <v>318.70999999999998</v>
          </cell>
          <cell r="M320">
            <v>323.42</v>
          </cell>
        </row>
        <row r="321">
          <cell r="A321">
            <v>4100397</v>
          </cell>
          <cell r="B321">
            <v>410607</v>
          </cell>
          <cell r="C321" t="str">
            <v>NATURAL ANNATTO COLOR A-4000-OSS</v>
          </cell>
          <cell r="D321">
            <v>657.71900000000005</v>
          </cell>
          <cell r="E321">
            <v>206523.8</v>
          </cell>
          <cell r="F321">
            <v>1785.71</v>
          </cell>
          <cell r="G321">
            <v>1600</v>
          </cell>
          <cell r="H321">
            <v>0</v>
          </cell>
          <cell r="I321">
            <v>1800</v>
          </cell>
          <cell r="J321">
            <v>1800</v>
          </cell>
          <cell r="K321">
            <v>1800</v>
          </cell>
          <cell r="L321">
            <v>1826.9999999999998</v>
          </cell>
          <cell r="M321">
            <v>1854</v>
          </cell>
        </row>
        <row r="322">
          <cell r="A322">
            <v>4100057</v>
          </cell>
          <cell r="B322">
            <v>410608</v>
          </cell>
          <cell r="C322" t="str">
            <v>น้ำกะทิ (UHT) ตราชาวเกาะ (12 กล่อ</v>
          </cell>
          <cell r="D322">
            <v>11.664999999999999</v>
          </cell>
          <cell r="E322">
            <v>20830.3</v>
          </cell>
          <cell r="F322">
            <v>53.74</v>
          </cell>
          <cell r="G322">
            <v>61.69</v>
          </cell>
          <cell r="H322">
            <v>0</v>
          </cell>
          <cell r="I322">
            <v>53.74</v>
          </cell>
          <cell r="J322">
            <v>53.74</v>
          </cell>
          <cell r="K322">
            <v>61.69</v>
          </cell>
          <cell r="L322">
            <v>62.615349999999992</v>
          </cell>
          <cell r="M322">
            <v>63.540700000000001</v>
          </cell>
        </row>
        <row r="323">
          <cell r="A323">
            <v>4500195</v>
          </cell>
          <cell r="B323">
            <v>410621</v>
          </cell>
          <cell r="C323" t="str">
            <v>GARLIC POWDER#40565</v>
          </cell>
          <cell r="D323">
            <v>0</v>
          </cell>
          <cell r="E323">
            <v>0</v>
          </cell>
          <cell r="F323">
            <v>390.58</v>
          </cell>
          <cell r="G323">
            <v>197.39</v>
          </cell>
          <cell r="H323">
            <v>0</v>
          </cell>
          <cell r="I323">
            <v>412.69512496952393</v>
          </cell>
          <cell r="J323">
            <v>415.18920785798593</v>
          </cell>
          <cell r="K323">
            <v>415.18920785798593</v>
          </cell>
          <cell r="L323">
            <v>421.41704597585567</v>
          </cell>
          <cell r="M323">
            <v>427.64488409372552</v>
          </cell>
        </row>
        <row r="324">
          <cell r="A324">
            <v>4100399</v>
          </cell>
          <cell r="B324">
            <v>410628</v>
          </cell>
          <cell r="C324" t="str">
            <v>LEMON JUICE POWDER (AFCITR0021) DIANA</v>
          </cell>
          <cell r="D324">
            <v>394.65499999999997</v>
          </cell>
          <cell r="E324">
            <v>154143.64000000001</v>
          </cell>
          <cell r="F324">
            <v>523.34</v>
          </cell>
          <cell r="G324">
            <v>523.34</v>
          </cell>
          <cell r="H324">
            <v>0</v>
          </cell>
          <cell r="I324">
            <v>0</v>
          </cell>
          <cell r="J324">
            <v>0</v>
          </cell>
          <cell r="K324">
            <v>523.34</v>
          </cell>
          <cell r="L324">
            <v>531.19010000000003</v>
          </cell>
          <cell r="M324">
            <v>539.04020000000003</v>
          </cell>
        </row>
        <row r="325">
          <cell r="A325">
            <v>4100400</v>
          </cell>
          <cell r="B325">
            <v>410692</v>
          </cell>
          <cell r="C325" t="str">
            <v>SODIUM EDTA (EDTA NA2)</v>
          </cell>
          <cell r="D325">
            <v>0</v>
          </cell>
          <cell r="E325">
            <v>0</v>
          </cell>
          <cell r="F325">
            <v>210</v>
          </cell>
          <cell r="G325">
            <v>210</v>
          </cell>
          <cell r="H325">
            <v>0</v>
          </cell>
          <cell r="I325">
            <v>0</v>
          </cell>
          <cell r="J325">
            <v>0</v>
          </cell>
          <cell r="K325">
            <v>210</v>
          </cell>
          <cell r="L325">
            <v>213.14999999999998</v>
          </cell>
          <cell r="M325">
            <v>216.3</v>
          </cell>
        </row>
        <row r="326">
          <cell r="A326">
            <v>4500196</v>
          </cell>
          <cell r="B326">
            <v>410698</v>
          </cell>
          <cell r="C326" t="str">
            <v>STAR ANISE POWDER</v>
          </cell>
          <cell r="D326">
            <v>203.71</v>
          </cell>
          <cell r="E326">
            <v>42779.1</v>
          </cell>
          <cell r="F326">
            <v>280</v>
          </cell>
          <cell r="G326">
            <v>280</v>
          </cell>
          <cell r="H326">
            <v>0</v>
          </cell>
          <cell r="I326">
            <v>280</v>
          </cell>
          <cell r="J326">
            <v>280</v>
          </cell>
          <cell r="K326">
            <v>280</v>
          </cell>
          <cell r="L326">
            <v>284.2</v>
          </cell>
          <cell r="M326">
            <v>288.40000000000003</v>
          </cell>
        </row>
        <row r="327">
          <cell r="A327">
            <v>4100401</v>
          </cell>
          <cell r="B327">
            <v>410701</v>
          </cell>
          <cell r="C327" t="str">
            <v>CARRAMEL COLOUR E#150A</v>
          </cell>
          <cell r="D327">
            <v>30.664999999999999</v>
          </cell>
          <cell r="E327">
            <v>8586.19</v>
          </cell>
          <cell r="F327">
            <v>130</v>
          </cell>
          <cell r="G327">
            <v>130</v>
          </cell>
          <cell r="H327">
            <v>0</v>
          </cell>
          <cell r="I327">
            <v>130</v>
          </cell>
          <cell r="J327">
            <v>130</v>
          </cell>
          <cell r="K327">
            <v>130</v>
          </cell>
          <cell r="L327">
            <v>131.94999999999999</v>
          </cell>
          <cell r="M327">
            <v>133.9</v>
          </cell>
        </row>
        <row r="328">
          <cell r="A328">
            <v>4100402</v>
          </cell>
          <cell r="B328">
            <v>410702</v>
          </cell>
          <cell r="C328" t="str">
            <v>RICE STICK NOODLES</v>
          </cell>
          <cell r="D328">
            <v>547.48900000000003</v>
          </cell>
          <cell r="E328">
            <v>71173.570000000007</v>
          </cell>
          <cell r="F328">
            <v>39.67</v>
          </cell>
          <cell r="G328">
            <v>43.01</v>
          </cell>
          <cell r="H328">
            <v>0</v>
          </cell>
          <cell r="I328">
            <v>39.67</v>
          </cell>
          <cell r="J328">
            <v>39.67</v>
          </cell>
          <cell r="K328">
            <v>43.01</v>
          </cell>
          <cell r="L328">
            <v>43.655149999999992</v>
          </cell>
          <cell r="M328">
            <v>44.3003</v>
          </cell>
        </row>
        <row r="329">
          <cell r="A329">
            <v>4100403</v>
          </cell>
          <cell r="B329">
            <v>410703</v>
          </cell>
          <cell r="C329" t="str">
            <v>SPINACH FLAKES # 40255</v>
          </cell>
          <cell r="D329">
            <v>0</v>
          </cell>
          <cell r="E329">
            <v>0</v>
          </cell>
          <cell r="F329">
            <v>412.69</v>
          </cell>
          <cell r="G329">
            <v>460.92127899885872</v>
          </cell>
          <cell r="H329">
            <v>0</v>
          </cell>
          <cell r="I329">
            <v>491.64378617108395</v>
          </cell>
          <cell r="J329">
            <v>417.7117163808378</v>
          </cell>
          <cell r="K329">
            <v>491.64378617108395</v>
          </cell>
          <cell r="L329">
            <v>499.01844296365016</v>
          </cell>
          <cell r="M329">
            <v>506.39309975621649</v>
          </cell>
        </row>
        <row r="330">
          <cell r="A330">
            <v>4100404</v>
          </cell>
          <cell r="B330">
            <v>410704</v>
          </cell>
          <cell r="C330" t="str">
            <v>LACTIC ACID 80%</v>
          </cell>
          <cell r="D330">
            <v>1003.847</v>
          </cell>
          <cell r="E330">
            <v>414279.38</v>
          </cell>
          <cell r="F330">
            <v>127.4</v>
          </cell>
          <cell r="G330">
            <v>127.4</v>
          </cell>
          <cell r="H330">
            <v>0</v>
          </cell>
          <cell r="I330">
            <v>0</v>
          </cell>
          <cell r="J330">
            <v>0</v>
          </cell>
          <cell r="K330">
            <v>127.4</v>
          </cell>
          <cell r="L330">
            <v>129.31100000000001</v>
          </cell>
          <cell r="M330">
            <v>131.22200000000001</v>
          </cell>
        </row>
        <row r="331">
          <cell r="A331">
            <v>4100406</v>
          </cell>
          <cell r="B331">
            <v>410706</v>
          </cell>
          <cell r="C331" t="str">
            <v>PARSLEY FLAKES#47610</v>
          </cell>
          <cell r="D331">
            <v>0</v>
          </cell>
          <cell r="E331">
            <v>0</v>
          </cell>
          <cell r="F331">
            <v>416.72</v>
          </cell>
          <cell r="G331">
            <v>466.85453630747071</v>
          </cell>
          <cell r="H331">
            <v>0</v>
          </cell>
          <cell r="I331">
            <v>454.7409135791346</v>
          </cell>
          <cell r="J331">
            <v>408.7336844918093</v>
          </cell>
          <cell r="K331">
            <v>466.85453630747071</v>
          </cell>
          <cell r="L331">
            <v>473.85735435208272</v>
          </cell>
          <cell r="M331">
            <v>480.86017239669485</v>
          </cell>
        </row>
        <row r="332">
          <cell r="A332">
            <v>4500197</v>
          </cell>
          <cell r="B332">
            <v>410707</v>
          </cell>
          <cell r="C332" t="str">
            <v>ONION POWDER #40610</v>
          </cell>
          <cell r="D332">
            <v>136.66300000000001</v>
          </cell>
          <cell r="E332">
            <v>56949.89</v>
          </cell>
          <cell r="F332">
            <v>376.43</v>
          </cell>
          <cell r="G332">
            <v>421.16276952866366</v>
          </cell>
          <cell r="H332">
            <v>0</v>
          </cell>
          <cell r="I332">
            <v>395.07439122631649</v>
          </cell>
          <cell r="J332">
            <v>395.07439122631649</v>
          </cell>
          <cell r="K332">
            <v>421.16276952866366</v>
          </cell>
          <cell r="L332">
            <v>427.4802110715936</v>
          </cell>
          <cell r="M332">
            <v>433.7976526145236</v>
          </cell>
        </row>
        <row r="333">
          <cell r="A333">
            <v>4500198</v>
          </cell>
          <cell r="B333">
            <v>410708</v>
          </cell>
          <cell r="C333" t="str">
            <v>OLEO PAPRIKA 40000 W/S#45040</v>
          </cell>
          <cell r="D333">
            <v>42.148000000000003</v>
          </cell>
          <cell r="E333">
            <v>15865.77</v>
          </cell>
          <cell r="F333">
            <v>970.26</v>
          </cell>
          <cell r="G333">
            <v>1121.0324399430262</v>
          </cell>
          <cell r="H333">
            <v>0</v>
          </cell>
          <cell r="I333">
            <v>1050.0243251255147</v>
          </cell>
          <cell r="J333">
            <v>972.98398034113302</v>
          </cell>
          <cell r="K333">
            <v>1121.0324399430262</v>
          </cell>
          <cell r="L333">
            <v>1137.8479265421715</v>
          </cell>
          <cell r="M333">
            <v>1154.6634131413171</v>
          </cell>
        </row>
        <row r="334">
          <cell r="A334">
            <v>4500199</v>
          </cell>
          <cell r="B334">
            <v>410709</v>
          </cell>
          <cell r="C334" t="str">
            <v>CLOVE POWDER #48734</v>
          </cell>
          <cell r="D334">
            <v>204.959</v>
          </cell>
          <cell r="E334">
            <v>198862.8</v>
          </cell>
          <cell r="F334">
            <v>603.96</v>
          </cell>
          <cell r="G334">
            <v>664.69650642417901</v>
          </cell>
          <cell r="H334">
            <v>0</v>
          </cell>
          <cell r="I334">
            <v>636.83322525726555</v>
          </cell>
          <cell r="J334">
            <v>607.26005553110838</v>
          </cell>
          <cell r="K334">
            <v>664.69650642417901</v>
          </cell>
          <cell r="L334">
            <v>674.66695402054165</v>
          </cell>
          <cell r="M334">
            <v>684.63740161690441</v>
          </cell>
        </row>
        <row r="335">
          <cell r="A335">
            <v>4500200</v>
          </cell>
          <cell r="B335">
            <v>410710</v>
          </cell>
          <cell r="C335" t="str">
            <v>FENNEL GROUND #49231</v>
          </cell>
          <cell r="D335">
            <v>13.82</v>
          </cell>
          <cell r="E335">
            <v>8346.74</v>
          </cell>
          <cell r="F335">
            <v>297.36</v>
          </cell>
          <cell r="G335">
            <v>302.61943757826049</v>
          </cell>
          <cell r="H335">
            <v>0</v>
          </cell>
          <cell r="I335">
            <v>311.5541277223187</v>
          </cell>
          <cell r="J335">
            <v>318.24078529251716</v>
          </cell>
          <cell r="K335">
            <v>318.24078529251716</v>
          </cell>
          <cell r="L335">
            <v>323.01439707190491</v>
          </cell>
          <cell r="M335">
            <v>327.78800885129266</v>
          </cell>
        </row>
        <row r="336">
          <cell r="A336">
            <v>4500201</v>
          </cell>
          <cell r="B336">
            <v>410711</v>
          </cell>
          <cell r="C336" t="str">
            <v>FENUGREEK POWDER #49281</v>
          </cell>
          <cell r="D336">
            <v>38.44</v>
          </cell>
          <cell r="E336">
            <v>11430.44</v>
          </cell>
          <cell r="F336">
            <v>215.51</v>
          </cell>
          <cell r="G336">
            <v>228.94924881068673</v>
          </cell>
          <cell r="H336">
            <v>0</v>
          </cell>
          <cell r="I336">
            <v>238.60812277878759</v>
          </cell>
          <cell r="J336">
            <v>227.14025911515037</v>
          </cell>
          <cell r="K336">
            <v>238.60812277878759</v>
          </cell>
          <cell r="L336">
            <v>242.18724462046939</v>
          </cell>
          <cell r="M336">
            <v>245.76636646215121</v>
          </cell>
        </row>
        <row r="337">
          <cell r="A337">
            <v>4500202</v>
          </cell>
          <cell r="B337">
            <v>410712</v>
          </cell>
          <cell r="C337" t="str">
            <v>CARDAMON SEED POWDER#48653</v>
          </cell>
          <cell r="D337">
            <v>80.685000000000002</v>
          </cell>
          <cell r="E337">
            <v>17388.259999999998</v>
          </cell>
          <cell r="F337">
            <v>587.97</v>
          </cell>
          <cell r="G337">
            <v>836.89</v>
          </cell>
          <cell r="H337">
            <v>0</v>
          </cell>
          <cell r="I337">
            <v>622.92152643427664</v>
          </cell>
          <cell r="J337">
            <v>603.27576006755305</v>
          </cell>
          <cell r="K337">
            <v>836.89</v>
          </cell>
          <cell r="L337">
            <v>849.4433499999999</v>
          </cell>
          <cell r="M337">
            <v>861.99670000000003</v>
          </cell>
        </row>
        <row r="338">
          <cell r="A338">
            <v>4500203</v>
          </cell>
          <cell r="B338">
            <v>410713</v>
          </cell>
          <cell r="C338" t="str">
            <v>CUMIN POWDER#42902</v>
          </cell>
          <cell r="D338">
            <v>63.26</v>
          </cell>
          <cell r="E338">
            <v>37194.730000000003</v>
          </cell>
          <cell r="F338">
            <v>296.61</v>
          </cell>
          <cell r="G338">
            <v>365.79141813884826</v>
          </cell>
          <cell r="H338">
            <v>0</v>
          </cell>
          <cell r="I338">
            <v>322.32668386088801</v>
          </cell>
          <cell r="J338">
            <v>301.16652333309838</v>
          </cell>
          <cell r="K338">
            <v>365.79141813884826</v>
          </cell>
          <cell r="L338">
            <v>371.27828941093094</v>
          </cell>
          <cell r="M338">
            <v>376.76516068301373</v>
          </cell>
        </row>
        <row r="339">
          <cell r="A339">
            <v>4500204</v>
          </cell>
          <cell r="B339">
            <v>410714</v>
          </cell>
          <cell r="C339" t="str">
            <v>GROUND CORIANDER#49066</v>
          </cell>
          <cell r="D339">
            <v>38.805</v>
          </cell>
          <cell r="E339">
            <v>11510.09</v>
          </cell>
          <cell r="F339">
            <v>201.78</v>
          </cell>
          <cell r="G339">
            <v>230.19199158546286</v>
          </cell>
          <cell r="H339">
            <v>0</v>
          </cell>
          <cell r="I339">
            <v>222.21564791256958</v>
          </cell>
          <cell r="J339">
            <v>211.09152740437546</v>
          </cell>
          <cell r="K339">
            <v>230.19199158546286</v>
          </cell>
          <cell r="L339">
            <v>233.64487145924477</v>
          </cell>
          <cell r="M339">
            <v>237.09775133302676</v>
          </cell>
        </row>
        <row r="340">
          <cell r="A340">
            <v>4100407</v>
          </cell>
          <cell r="B340">
            <v>410715</v>
          </cell>
          <cell r="C340" t="str">
            <v>น้ำส้มสายชูกลั่น 10% (Vinegar 10%</v>
          </cell>
          <cell r="D340">
            <v>134.96</v>
          </cell>
          <cell r="E340">
            <v>27231.87</v>
          </cell>
          <cell r="F340">
            <v>20.329999999999998</v>
          </cell>
          <cell r="G340">
            <v>24.297916666666666</v>
          </cell>
          <cell r="H340">
            <v>0</v>
          </cell>
          <cell r="I340">
            <v>20.967668518518515</v>
          </cell>
          <cell r="J340">
            <v>20.249583333333334</v>
          </cell>
          <cell r="K340">
            <v>24.297916666666666</v>
          </cell>
          <cell r="L340">
            <v>24.662385416666663</v>
          </cell>
          <cell r="M340">
            <v>25.026854166666666</v>
          </cell>
        </row>
        <row r="341">
          <cell r="A341">
            <v>4500205</v>
          </cell>
          <cell r="B341">
            <v>410716</v>
          </cell>
          <cell r="C341" t="str">
            <v>CHILLI POWDER#47072</v>
          </cell>
          <cell r="D341">
            <v>3242.1950000000002</v>
          </cell>
          <cell r="E341">
            <v>65914.399999999994</v>
          </cell>
          <cell r="F341">
            <v>242.6</v>
          </cell>
          <cell r="G341">
            <v>250.87004563942583</v>
          </cell>
          <cell r="H341">
            <v>0</v>
          </cell>
          <cell r="I341">
            <v>257.65145416482534</v>
          </cell>
          <cell r="J341">
            <v>250.44936767631853</v>
          </cell>
          <cell r="K341">
            <v>257.65145416482534</v>
          </cell>
          <cell r="L341">
            <v>261.51622597729767</v>
          </cell>
          <cell r="M341">
            <v>265.38099778977011</v>
          </cell>
        </row>
        <row r="342">
          <cell r="A342">
            <v>4500206</v>
          </cell>
          <cell r="B342">
            <v>410717</v>
          </cell>
          <cell r="C342" t="str">
            <v>MUSTARD BLEND#49375</v>
          </cell>
          <cell r="D342">
            <v>53.795000000000002</v>
          </cell>
          <cell r="E342">
            <v>13050.47</v>
          </cell>
          <cell r="F342">
            <v>245.47</v>
          </cell>
          <cell r="G342">
            <v>263.26072051437916</v>
          </cell>
          <cell r="H342">
            <v>0</v>
          </cell>
          <cell r="I342">
            <v>0</v>
          </cell>
          <cell r="J342">
            <v>0</v>
          </cell>
          <cell r="K342">
            <v>263.26072051437916</v>
          </cell>
          <cell r="L342">
            <v>267.20963132209482</v>
          </cell>
          <cell r="M342">
            <v>271.15854212981054</v>
          </cell>
        </row>
        <row r="343">
          <cell r="A343">
            <v>4100408</v>
          </cell>
          <cell r="B343">
            <v>410718</v>
          </cell>
          <cell r="C343" t="str">
            <v>DRIED MANGO</v>
          </cell>
          <cell r="D343">
            <v>0</v>
          </cell>
          <cell r="E343">
            <v>0</v>
          </cell>
          <cell r="F343">
            <v>223.55</v>
          </cell>
          <cell r="G343">
            <v>230</v>
          </cell>
          <cell r="H343">
            <v>0</v>
          </cell>
          <cell r="I343">
            <v>0</v>
          </cell>
          <cell r="J343">
            <v>0</v>
          </cell>
          <cell r="K343">
            <v>230</v>
          </cell>
          <cell r="L343">
            <v>233.45</v>
          </cell>
          <cell r="M343">
            <v>236.9</v>
          </cell>
        </row>
        <row r="344">
          <cell r="A344">
            <v>4100409</v>
          </cell>
          <cell r="B344">
            <v>410719</v>
          </cell>
          <cell r="C344" t="str">
            <v>POTATO FLAKES#40180</v>
          </cell>
          <cell r="D344">
            <v>2175.2550000000001</v>
          </cell>
          <cell r="E344">
            <v>486286.68</v>
          </cell>
          <cell r="F344">
            <v>219.14</v>
          </cell>
          <cell r="G344">
            <v>233.77302813949055</v>
          </cell>
          <cell r="H344">
            <v>0</v>
          </cell>
          <cell r="I344">
            <v>237.576278025477</v>
          </cell>
          <cell r="J344">
            <v>230.83472709932821</v>
          </cell>
          <cell r="K344">
            <v>237.576278025477</v>
          </cell>
          <cell r="L344">
            <v>241.13992219585913</v>
          </cell>
          <cell r="M344">
            <v>244.70356636624132</v>
          </cell>
        </row>
        <row r="345">
          <cell r="A345">
            <v>4100410</v>
          </cell>
          <cell r="B345">
            <v>410720</v>
          </cell>
          <cell r="C345" t="str">
            <v>BETA CAROTENE (BC-1000 RF-WSP)</v>
          </cell>
          <cell r="D345">
            <v>53.42</v>
          </cell>
          <cell r="E345">
            <v>11706.62</v>
          </cell>
          <cell r="F345">
            <v>5700.03</v>
          </cell>
          <cell r="G345">
            <v>5702.590909090909</v>
          </cell>
          <cell r="H345">
            <v>0</v>
          </cell>
          <cell r="I345">
            <v>5700</v>
          </cell>
          <cell r="J345">
            <v>5700</v>
          </cell>
          <cell r="K345">
            <v>5702.590909090909</v>
          </cell>
          <cell r="L345">
            <v>5788.1297727272722</v>
          </cell>
          <cell r="M345">
            <v>5873.6686363636363</v>
          </cell>
        </row>
        <row r="346">
          <cell r="A346">
            <v>4500055</v>
          </cell>
          <cell r="B346">
            <v>410723</v>
          </cell>
          <cell r="C346" t="str">
            <v>WATERS PREMIUM HOT CURRY ST #4139 Mild indian curry ( Simplot)</v>
          </cell>
          <cell r="D346">
            <v>51.863999999999997</v>
          </cell>
          <cell r="E346">
            <v>295626.27</v>
          </cell>
          <cell r="F346">
            <v>412.84</v>
          </cell>
          <cell r="G346">
            <v>423.44623055148361</v>
          </cell>
          <cell r="H346">
            <v>0</v>
          </cell>
          <cell r="I346">
            <v>446.90631483667175</v>
          </cell>
          <cell r="J346">
            <v>427.25572967334358</v>
          </cell>
          <cell r="K346">
            <v>446.90631483667175</v>
          </cell>
          <cell r="L346">
            <v>453.60990955922176</v>
          </cell>
          <cell r="M346">
            <v>460.31350428177194</v>
          </cell>
        </row>
        <row r="347">
          <cell r="A347">
            <v>4100413</v>
          </cell>
          <cell r="B347">
            <v>410770</v>
          </cell>
          <cell r="C347" t="str">
            <v>AFB ASIAN CAT ENHANCER</v>
          </cell>
          <cell r="D347">
            <v>155.5</v>
          </cell>
          <cell r="E347">
            <v>64196.81</v>
          </cell>
          <cell r="F347">
            <v>257</v>
          </cell>
          <cell r="G347">
            <v>257</v>
          </cell>
          <cell r="H347">
            <v>0</v>
          </cell>
          <cell r="I347">
            <v>257</v>
          </cell>
          <cell r="J347">
            <v>257</v>
          </cell>
          <cell r="K347">
            <v>257</v>
          </cell>
          <cell r="L347">
            <v>260.85499999999996</v>
          </cell>
          <cell r="M347">
            <v>264.70999999999998</v>
          </cell>
        </row>
        <row r="348">
          <cell r="A348">
            <v>4100414</v>
          </cell>
          <cell r="B348">
            <v>410789</v>
          </cell>
          <cell r="C348" t="str">
            <v>PASTA PETIT MACARONI #44784</v>
          </cell>
          <cell r="D348">
            <v>57.052</v>
          </cell>
          <cell r="E348">
            <v>14662.36</v>
          </cell>
          <cell r="F348">
            <v>179.14</v>
          </cell>
          <cell r="G348">
            <v>200.90659144104444</v>
          </cell>
          <cell r="H348">
            <v>0</v>
          </cell>
          <cell r="I348">
            <v>0</v>
          </cell>
          <cell r="J348">
            <v>0</v>
          </cell>
          <cell r="K348">
            <v>200.90659144104444</v>
          </cell>
          <cell r="L348">
            <v>203.92019031266008</v>
          </cell>
          <cell r="M348">
            <v>206.93378918427578</v>
          </cell>
        </row>
        <row r="349">
          <cell r="A349">
            <v>4100415</v>
          </cell>
          <cell r="B349">
            <v>410790</v>
          </cell>
          <cell r="C349" t="str">
            <v>BARLEY</v>
          </cell>
          <cell r="D349">
            <v>366.91</v>
          </cell>
          <cell r="E349">
            <v>65729.23</v>
          </cell>
          <cell r="F349">
            <v>39</v>
          </cell>
          <cell r="G349">
            <v>39</v>
          </cell>
          <cell r="H349">
            <v>0</v>
          </cell>
          <cell r="I349">
            <v>39</v>
          </cell>
          <cell r="J349">
            <v>39</v>
          </cell>
          <cell r="K349">
            <v>39</v>
          </cell>
          <cell r="L349">
            <v>39.584999999999994</v>
          </cell>
          <cell r="M349">
            <v>40.17</v>
          </cell>
        </row>
        <row r="350">
          <cell r="A350">
            <v>4100417</v>
          </cell>
          <cell r="B350">
            <v>410807</v>
          </cell>
          <cell r="C350" t="str">
            <v>OPTIMIZOR CC513 ENHANCER</v>
          </cell>
          <cell r="D350">
            <v>999.33</v>
          </cell>
          <cell r="E350">
            <v>38973.870000000003</v>
          </cell>
          <cell r="F350">
            <v>463.86</v>
          </cell>
          <cell r="G350">
            <v>540</v>
          </cell>
          <cell r="H350">
            <v>0</v>
          </cell>
          <cell r="I350">
            <v>488</v>
          </cell>
          <cell r="J350">
            <v>410</v>
          </cell>
          <cell r="K350">
            <v>540</v>
          </cell>
          <cell r="L350">
            <v>548.09999999999991</v>
          </cell>
          <cell r="M350">
            <v>556.20000000000005</v>
          </cell>
        </row>
        <row r="351">
          <cell r="A351">
            <v>4700003</v>
          </cell>
          <cell r="B351">
            <v>410858</v>
          </cell>
          <cell r="C351" t="str">
            <v>PET MINERAL PREMIX 01</v>
          </cell>
          <cell r="D351">
            <v>1989.2180000000001</v>
          </cell>
          <cell r="E351">
            <v>922712.08</v>
          </cell>
          <cell r="F351">
            <v>201.34</v>
          </cell>
          <cell r="G351">
            <v>120</v>
          </cell>
          <cell r="H351">
            <v>252</v>
          </cell>
          <cell r="I351">
            <v>133.33333333333334</v>
          </cell>
          <cell r="J351">
            <v>240</v>
          </cell>
          <cell r="K351">
            <v>252</v>
          </cell>
          <cell r="L351">
            <v>255.77999999999997</v>
          </cell>
          <cell r="M351">
            <v>259.56</v>
          </cell>
        </row>
        <row r="352">
          <cell r="A352">
            <v>4700004</v>
          </cell>
          <cell r="B352">
            <v>410860</v>
          </cell>
          <cell r="C352" t="str">
            <v>CANINE-N-MINERAL 2306 D</v>
          </cell>
          <cell r="D352">
            <v>358.55700000000002</v>
          </cell>
          <cell r="E352">
            <v>72190.509999999995</v>
          </cell>
          <cell r="F352">
            <v>94</v>
          </cell>
          <cell r="G352">
            <v>94.052222222222213</v>
          </cell>
          <cell r="H352">
            <v>94</v>
          </cell>
          <cell r="I352">
            <v>94</v>
          </cell>
          <cell r="J352">
            <v>94</v>
          </cell>
          <cell r="K352">
            <v>94.052222222222213</v>
          </cell>
          <cell r="L352">
            <v>95.46300555555554</v>
          </cell>
          <cell r="M352">
            <v>96.873788888888882</v>
          </cell>
        </row>
        <row r="353">
          <cell r="A353">
            <v>4100419</v>
          </cell>
          <cell r="B353">
            <v>410873</v>
          </cell>
          <cell r="C353" t="str">
            <v>VB75 IP (non-GMO)</v>
          </cell>
          <cell r="D353">
            <v>84.164000000000001</v>
          </cell>
          <cell r="E353">
            <v>7911.46</v>
          </cell>
          <cell r="F353">
            <v>107.92</v>
          </cell>
          <cell r="G353">
            <v>93.96</v>
          </cell>
          <cell r="H353">
            <v>0</v>
          </cell>
          <cell r="I353">
            <v>102.7</v>
          </cell>
          <cell r="J353">
            <v>108.13</v>
          </cell>
          <cell r="K353">
            <v>108.13</v>
          </cell>
          <cell r="L353">
            <v>109.75194999999998</v>
          </cell>
          <cell r="M353">
            <v>111.37389999999999</v>
          </cell>
        </row>
        <row r="354">
          <cell r="A354">
            <v>4100421</v>
          </cell>
          <cell r="B354">
            <v>410887</v>
          </cell>
          <cell r="C354" t="str">
            <v>Pet Mineral premix CF</v>
          </cell>
          <cell r="D354">
            <v>536.86</v>
          </cell>
          <cell r="E354">
            <v>57936.36</v>
          </cell>
          <cell r="F354">
            <v>363.74</v>
          </cell>
          <cell r="G354">
            <v>270</v>
          </cell>
          <cell r="H354">
            <v>380</v>
          </cell>
          <cell r="I354">
            <v>306.66666666666669</v>
          </cell>
          <cell r="J354">
            <v>380</v>
          </cell>
          <cell r="K354">
            <v>380</v>
          </cell>
          <cell r="L354">
            <v>385.7</v>
          </cell>
          <cell r="M354">
            <v>391.40000000000003</v>
          </cell>
        </row>
        <row r="355">
          <cell r="A355">
            <v>4100422</v>
          </cell>
          <cell r="B355">
            <v>410889</v>
          </cell>
          <cell r="C355" t="str">
            <v>Genigel 48</v>
          </cell>
          <cell r="D355">
            <v>20.975000000000001</v>
          </cell>
          <cell r="E355">
            <v>7629.38</v>
          </cell>
          <cell r="F355">
            <v>86.63</v>
          </cell>
          <cell r="G355">
            <v>87</v>
          </cell>
          <cell r="H355">
            <v>0</v>
          </cell>
          <cell r="I355">
            <v>0</v>
          </cell>
          <cell r="J355">
            <v>0</v>
          </cell>
          <cell r="K355">
            <v>87</v>
          </cell>
          <cell r="L355">
            <v>88.304999999999993</v>
          </cell>
          <cell r="M355">
            <v>89.61</v>
          </cell>
        </row>
        <row r="356">
          <cell r="A356">
            <v>4100423</v>
          </cell>
          <cell r="B356">
            <v>410910</v>
          </cell>
          <cell r="C356" t="str">
            <v>PALASURANCE 1.8.001.D</v>
          </cell>
          <cell r="D356">
            <v>0</v>
          </cell>
          <cell r="E356">
            <v>0</v>
          </cell>
          <cell r="F356">
            <v>256.64</v>
          </cell>
          <cell r="G356">
            <v>304.42</v>
          </cell>
          <cell r="H356">
            <v>0</v>
          </cell>
          <cell r="I356">
            <v>284.50392212287619</v>
          </cell>
          <cell r="J356">
            <v>227.02353273725714</v>
          </cell>
          <cell r="K356">
            <v>304.42</v>
          </cell>
          <cell r="L356">
            <v>308.98629999999997</v>
          </cell>
          <cell r="M356">
            <v>313.55260000000004</v>
          </cell>
        </row>
        <row r="357">
          <cell r="A357">
            <v>4100424</v>
          </cell>
          <cell r="B357">
            <v>410914</v>
          </cell>
          <cell r="C357" t="str">
            <v>Cellulose fiber C40</v>
          </cell>
          <cell r="D357">
            <v>2241.73</v>
          </cell>
          <cell r="E357">
            <v>575322.82999999996</v>
          </cell>
          <cell r="F357">
            <v>69.94</v>
          </cell>
          <cell r="G357">
            <v>64.069999999999993</v>
          </cell>
          <cell r="H357">
            <v>0</v>
          </cell>
          <cell r="I357">
            <v>70.7</v>
          </cell>
          <cell r="J357">
            <v>70</v>
          </cell>
          <cell r="K357">
            <v>70.7</v>
          </cell>
          <cell r="L357">
            <v>71.760499999999993</v>
          </cell>
          <cell r="M357">
            <v>72.820999999999998</v>
          </cell>
        </row>
        <row r="358">
          <cell r="A358">
            <v>4100425</v>
          </cell>
          <cell r="B358">
            <v>410918</v>
          </cell>
          <cell r="C358" t="str">
            <v>Zinc Oxide (ID ZPP001/299)</v>
          </cell>
          <cell r="D358">
            <v>430.72</v>
          </cell>
          <cell r="E358">
            <v>30123.29</v>
          </cell>
          <cell r="F358">
            <v>190</v>
          </cell>
          <cell r="G358">
            <v>190</v>
          </cell>
          <cell r="H358">
            <v>0</v>
          </cell>
          <cell r="I358">
            <v>190</v>
          </cell>
          <cell r="J358">
            <v>190</v>
          </cell>
          <cell r="K358">
            <v>190</v>
          </cell>
          <cell r="L358">
            <v>192.85</v>
          </cell>
          <cell r="M358">
            <v>195.70000000000002</v>
          </cell>
        </row>
        <row r="359">
          <cell r="A359">
            <v>4100426</v>
          </cell>
          <cell r="B359">
            <v>410932</v>
          </cell>
          <cell r="C359" t="str">
            <v>Taurine (ทอรีน) - Non China</v>
          </cell>
          <cell r="D359">
            <v>21.98</v>
          </cell>
          <cell r="E359">
            <v>4176.2</v>
          </cell>
          <cell r="F359">
            <v>246.62</v>
          </cell>
          <cell r="G359">
            <v>265.32230214004892</v>
          </cell>
          <cell r="H359">
            <v>0</v>
          </cell>
          <cell r="I359">
            <v>250.5634198076684</v>
          </cell>
          <cell r="J359">
            <v>250.5634198076684</v>
          </cell>
          <cell r="K359">
            <v>265.32230214004892</v>
          </cell>
          <cell r="L359">
            <v>269.30213667214963</v>
          </cell>
          <cell r="M359">
            <v>273.2819712042504</v>
          </cell>
        </row>
        <row r="360">
          <cell r="A360">
            <v>4100427</v>
          </cell>
          <cell r="B360">
            <v>410934</v>
          </cell>
          <cell r="C360" t="str">
            <v>ENTICER BASE 665 AQ</v>
          </cell>
          <cell r="D360">
            <v>1731.7729999999999</v>
          </cell>
          <cell r="E360">
            <v>427089.76</v>
          </cell>
          <cell r="F360">
            <v>630.19000000000005</v>
          </cell>
          <cell r="G360">
            <v>630.46</v>
          </cell>
          <cell r="H360">
            <v>0</v>
          </cell>
          <cell r="I360">
            <v>630</v>
          </cell>
          <cell r="J360">
            <v>630</v>
          </cell>
          <cell r="K360">
            <v>630.46</v>
          </cell>
          <cell r="L360">
            <v>639.91689999999994</v>
          </cell>
          <cell r="M360">
            <v>649.37380000000007</v>
          </cell>
        </row>
        <row r="361">
          <cell r="A361">
            <v>4100429</v>
          </cell>
          <cell r="B361">
            <v>410957</v>
          </cell>
          <cell r="C361" t="str">
            <v>UHT COCONUT MILK (24%) (MALAYSIA)</v>
          </cell>
          <cell r="D361">
            <v>810.69299999999998</v>
          </cell>
          <cell r="E361">
            <v>510893.7</v>
          </cell>
          <cell r="F361">
            <v>71.930000000000007</v>
          </cell>
          <cell r="G361">
            <v>52.735878157015215</v>
          </cell>
          <cell r="H361">
            <v>0</v>
          </cell>
          <cell r="I361">
            <v>0</v>
          </cell>
          <cell r="J361">
            <v>0</v>
          </cell>
          <cell r="K361">
            <v>71.930000000000007</v>
          </cell>
          <cell r="L361">
            <v>73.008949999999999</v>
          </cell>
          <cell r="M361">
            <v>74.087900000000005</v>
          </cell>
        </row>
        <row r="362">
          <cell r="A362">
            <v>4600242</v>
          </cell>
          <cell r="B362">
            <v>410964</v>
          </cell>
          <cell r="C362" t="str">
            <v>VERSA-WHIP 800(IPS)</v>
          </cell>
          <cell r="D362">
            <v>0</v>
          </cell>
          <cell r="E362">
            <v>0</v>
          </cell>
          <cell r="F362">
            <v>1348.36</v>
          </cell>
          <cell r="G362">
            <v>1600</v>
          </cell>
          <cell r="H362">
            <v>0</v>
          </cell>
          <cell r="I362">
            <v>0</v>
          </cell>
          <cell r="J362">
            <v>0</v>
          </cell>
          <cell r="K362">
            <v>1600</v>
          </cell>
          <cell r="L362">
            <v>1623.9999999999998</v>
          </cell>
          <cell r="M362">
            <v>1648</v>
          </cell>
        </row>
        <row r="363">
          <cell r="A363">
            <v>4100430</v>
          </cell>
          <cell r="B363">
            <v>410966</v>
          </cell>
          <cell r="C363" t="str">
            <v>Aixia peptide 1112510 (liquid)</v>
          </cell>
          <cell r="D363">
            <v>0</v>
          </cell>
          <cell r="E363">
            <v>0</v>
          </cell>
          <cell r="F363">
            <v>126.48</v>
          </cell>
          <cell r="G363">
            <v>125.24</v>
          </cell>
          <cell r="H363">
            <v>0</v>
          </cell>
          <cell r="I363">
            <v>126.48</v>
          </cell>
          <cell r="J363">
            <v>126.48</v>
          </cell>
          <cell r="K363">
            <v>126.48</v>
          </cell>
          <cell r="L363">
            <v>128.37719999999999</v>
          </cell>
          <cell r="M363">
            <v>130.27440000000001</v>
          </cell>
        </row>
        <row r="364">
          <cell r="A364">
            <v>4100431</v>
          </cell>
          <cell r="B364">
            <v>410984</v>
          </cell>
          <cell r="C364" t="str">
            <v>DRY SEAWEED (STRIPS)</v>
          </cell>
          <cell r="D364">
            <v>213.59700000000001</v>
          </cell>
          <cell r="E364">
            <v>27015.74</v>
          </cell>
          <cell r="F364">
            <v>890</v>
          </cell>
          <cell r="G364">
            <v>890</v>
          </cell>
          <cell r="H364">
            <v>0</v>
          </cell>
          <cell r="I364">
            <v>0</v>
          </cell>
          <cell r="J364">
            <v>0</v>
          </cell>
          <cell r="K364">
            <v>890</v>
          </cell>
          <cell r="L364">
            <v>903.34999999999991</v>
          </cell>
          <cell r="M364">
            <v>916.7</v>
          </cell>
        </row>
        <row r="365">
          <cell r="A365">
            <v>4200022</v>
          </cell>
          <cell r="B365">
            <v>411003</v>
          </cell>
          <cell r="C365" t="str">
            <v>100% EXTRA VIRGIN OLIVE OIL</v>
          </cell>
          <cell r="D365">
            <v>4.1980000000000004</v>
          </cell>
          <cell r="E365">
            <v>3736.22</v>
          </cell>
          <cell r="F365">
            <v>177.09</v>
          </cell>
          <cell r="G365">
            <v>125.3511</v>
          </cell>
          <cell r="H365">
            <v>0</v>
          </cell>
          <cell r="I365">
            <v>177.16500000000002</v>
          </cell>
          <cell r="J365">
            <v>177.08</v>
          </cell>
          <cell r="K365">
            <v>177.16500000000002</v>
          </cell>
          <cell r="L365">
            <v>179.822475</v>
          </cell>
          <cell r="M365">
            <v>182.47995000000003</v>
          </cell>
        </row>
        <row r="366">
          <cell r="A366">
            <v>4200020</v>
          </cell>
          <cell r="B366">
            <v>411006</v>
          </cell>
          <cell r="C366" t="str">
            <v>RBD SOYA BEAN OIL</v>
          </cell>
          <cell r="D366">
            <v>3060</v>
          </cell>
          <cell r="E366">
            <v>541882.54</v>
          </cell>
          <cell r="F366">
            <v>33.590000000000003</v>
          </cell>
          <cell r="G366">
            <v>39.75</v>
          </cell>
          <cell r="H366">
            <v>0</v>
          </cell>
          <cell r="I366">
            <v>37.183619630352005</v>
          </cell>
          <cell r="J366">
            <v>33.5</v>
          </cell>
          <cell r="K366">
            <v>39.75</v>
          </cell>
          <cell r="L366">
            <v>40.346249999999998</v>
          </cell>
          <cell r="M366">
            <v>40.942500000000003</v>
          </cell>
        </row>
        <row r="367">
          <cell r="A367">
            <v>4200001</v>
          </cell>
          <cell r="B367">
            <v>411007</v>
          </cell>
          <cell r="C367" t="str">
            <v>น้ำมันทานตะวัน รีไฟน์ Sun Flower Oil</v>
          </cell>
          <cell r="D367">
            <v>73369</v>
          </cell>
          <cell r="E367">
            <v>2464799.58</v>
          </cell>
          <cell r="F367">
            <v>33.72</v>
          </cell>
          <cell r="G367">
            <v>38.763377869858736</v>
          </cell>
          <cell r="H367">
            <v>0</v>
          </cell>
          <cell r="I367">
            <v>36.924644161916198</v>
          </cell>
          <cell r="J367">
            <v>33.322695633795696</v>
          </cell>
          <cell r="K367">
            <v>38.763377869858736</v>
          </cell>
          <cell r="L367">
            <v>39.344828537906615</v>
          </cell>
          <cell r="M367">
            <v>39.926279205954501</v>
          </cell>
        </row>
        <row r="368">
          <cell r="A368">
            <v>4200034</v>
          </cell>
          <cell r="B368">
            <v>411011</v>
          </cell>
          <cell r="C368" t="str">
            <v>น้ำมันงา</v>
          </cell>
          <cell r="D368">
            <v>104370</v>
          </cell>
          <cell r="E368">
            <v>3519533.3</v>
          </cell>
          <cell r="F368">
            <v>163</v>
          </cell>
          <cell r="G368">
            <v>0</v>
          </cell>
          <cell r="H368">
            <v>0</v>
          </cell>
          <cell r="I368">
            <v>163</v>
          </cell>
          <cell r="J368">
            <v>163</v>
          </cell>
          <cell r="K368">
            <v>163</v>
          </cell>
          <cell r="L368">
            <v>165.44499999999999</v>
          </cell>
          <cell r="M368">
            <v>167.89000000000001</v>
          </cell>
        </row>
        <row r="369">
          <cell r="A369">
            <v>4100447</v>
          </cell>
          <cell r="B369">
            <v>411013</v>
          </cell>
          <cell r="C369" t="str">
            <v>TUNA CRUDE OIL</v>
          </cell>
          <cell r="D369">
            <v>334.42399999999998</v>
          </cell>
          <cell r="E369">
            <v>54511.11</v>
          </cell>
          <cell r="F369">
            <v>48</v>
          </cell>
          <cell r="G369">
            <v>48</v>
          </cell>
          <cell r="H369">
            <v>0</v>
          </cell>
          <cell r="I369">
            <v>48</v>
          </cell>
          <cell r="J369">
            <v>48</v>
          </cell>
          <cell r="K369">
            <v>48</v>
          </cell>
          <cell r="L369">
            <v>48.72</v>
          </cell>
          <cell r="M369">
            <v>49.44</v>
          </cell>
        </row>
        <row r="370">
          <cell r="A370">
            <v>4200010</v>
          </cell>
          <cell r="B370">
            <v>411015</v>
          </cell>
          <cell r="C370" t="str">
            <v>PURE OLIVE OIL (BALLESTER)</v>
          </cell>
          <cell r="D370">
            <v>485.678</v>
          </cell>
          <cell r="E370">
            <v>23312.54</v>
          </cell>
          <cell r="F370">
            <v>172.06</v>
          </cell>
          <cell r="G370">
            <v>137.82077231631877</v>
          </cell>
          <cell r="H370">
            <v>0</v>
          </cell>
          <cell r="I370">
            <v>152.28943908325576</v>
          </cell>
          <cell r="J370">
            <v>176.26</v>
          </cell>
          <cell r="K370">
            <v>176.26</v>
          </cell>
          <cell r="L370">
            <v>178.90389999999996</v>
          </cell>
          <cell r="M370">
            <v>181.5478</v>
          </cell>
        </row>
        <row r="371">
          <cell r="A371">
            <v>4200028</v>
          </cell>
          <cell r="B371">
            <v>411018</v>
          </cell>
          <cell r="C371" t="str">
            <v>CANOLA OIL (RAPESEED OIL)</v>
          </cell>
          <cell r="D371">
            <v>18800.028999999999</v>
          </cell>
          <cell r="E371">
            <v>3234709.93</v>
          </cell>
          <cell r="F371">
            <v>72.900000000000006</v>
          </cell>
          <cell r="G371">
            <v>72.897999999999996</v>
          </cell>
          <cell r="H371">
            <v>0</v>
          </cell>
          <cell r="I371">
            <v>0</v>
          </cell>
          <cell r="J371">
            <v>0</v>
          </cell>
          <cell r="K371">
            <v>72.900000000000006</v>
          </cell>
          <cell r="L371">
            <v>73.993499999999997</v>
          </cell>
          <cell r="M371">
            <v>75.087000000000003</v>
          </cell>
        </row>
        <row r="372">
          <cell r="A372">
            <v>4200011</v>
          </cell>
          <cell r="B372">
            <v>411022</v>
          </cell>
          <cell r="C372" t="str">
            <v>EXTRA VIRGIN OLIVE OIL (CASTEL)</v>
          </cell>
          <cell r="D372">
            <v>0</v>
          </cell>
          <cell r="E372">
            <v>0</v>
          </cell>
          <cell r="F372">
            <v>123.81</v>
          </cell>
          <cell r="G372">
            <v>0</v>
          </cell>
          <cell r="H372">
            <v>0</v>
          </cell>
          <cell r="I372">
            <v>166.73999999999998</v>
          </cell>
          <cell r="J372">
            <v>166.73999999999998</v>
          </cell>
          <cell r="K372">
            <v>166.73999999999998</v>
          </cell>
          <cell r="L372">
            <v>169.24109999999996</v>
          </cell>
          <cell r="M372">
            <v>171.7422</v>
          </cell>
        </row>
        <row r="373">
          <cell r="A373">
            <v>4100448</v>
          </cell>
          <cell r="B373">
            <v>411029</v>
          </cell>
          <cell r="C373" t="str">
            <v>TUNA SEMI-REFINEO OIL</v>
          </cell>
          <cell r="D373">
            <v>4242.326</v>
          </cell>
          <cell r="E373">
            <v>525236.76</v>
          </cell>
          <cell r="F373">
            <v>135</v>
          </cell>
          <cell r="G373">
            <v>135</v>
          </cell>
          <cell r="H373">
            <v>0</v>
          </cell>
          <cell r="I373">
            <v>135</v>
          </cell>
          <cell r="J373">
            <v>135</v>
          </cell>
          <cell r="K373">
            <v>135</v>
          </cell>
          <cell r="L373">
            <v>137.02499999999998</v>
          </cell>
          <cell r="M373">
            <v>139.05000000000001</v>
          </cell>
        </row>
        <row r="374">
          <cell r="A374">
            <v>4200029</v>
          </cell>
          <cell r="B374">
            <v>411033</v>
          </cell>
          <cell r="C374" t="str">
            <v>EXTRA VIRGIN OLIVE OIL (SANTAGATA</v>
          </cell>
          <cell r="D374">
            <v>45.9</v>
          </cell>
          <cell r="E374">
            <v>6196.5</v>
          </cell>
          <cell r="F374">
            <v>182.71</v>
          </cell>
          <cell r="G374">
            <v>152.08758421052633</v>
          </cell>
          <cell r="H374">
            <v>0</v>
          </cell>
          <cell r="I374">
            <v>184.05</v>
          </cell>
          <cell r="J374">
            <v>184.05</v>
          </cell>
          <cell r="K374">
            <v>184.05</v>
          </cell>
          <cell r="L374">
            <v>186.81074999999998</v>
          </cell>
          <cell r="M374">
            <v>189.57150000000001</v>
          </cell>
        </row>
        <row r="375">
          <cell r="A375">
            <v>4200005</v>
          </cell>
          <cell r="B375">
            <v>411036</v>
          </cell>
          <cell r="C375" t="str">
            <v>น้ำมันรำข้าวคิง</v>
          </cell>
          <cell r="D375">
            <v>11450</v>
          </cell>
          <cell r="E375">
            <v>2092012.21</v>
          </cell>
          <cell r="F375">
            <v>52.91</v>
          </cell>
          <cell r="G375">
            <v>52.91008771929824</v>
          </cell>
          <cell r="H375">
            <v>0</v>
          </cell>
          <cell r="I375">
            <v>52.910002979233468</v>
          </cell>
          <cell r="J375">
            <v>52.910004290617849</v>
          </cell>
          <cell r="K375">
            <v>52.91008771929824</v>
          </cell>
          <cell r="L375">
            <v>53.703739035087708</v>
          </cell>
          <cell r="M375">
            <v>54.49739035087719</v>
          </cell>
        </row>
        <row r="376">
          <cell r="A376">
            <v>4200015</v>
          </cell>
          <cell r="B376">
            <v>411039</v>
          </cell>
          <cell r="C376" t="str">
            <v>PURE OLIVE OIL (CASTEL) FOR BOLTO</v>
          </cell>
          <cell r="D376">
            <v>1230.345</v>
          </cell>
          <cell r="E376">
            <v>65092.22</v>
          </cell>
          <cell r="F376">
            <v>174.64</v>
          </cell>
          <cell r="G376">
            <v>151.10760921052631</v>
          </cell>
          <cell r="H376">
            <v>0</v>
          </cell>
          <cell r="I376">
            <v>171.56414296231083</v>
          </cell>
          <cell r="J376">
            <v>176.38828592462164</v>
          </cell>
          <cell r="K376">
            <v>176.38828592462164</v>
          </cell>
          <cell r="L376">
            <v>179.03411021349095</v>
          </cell>
          <cell r="M376">
            <v>181.67993450236028</v>
          </cell>
        </row>
        <row r="377">
          <cell r="A377">
            <v>4200030</v>
          </cell>
          <cell r="B377">
            <v>411048</v>
          </cell>
          <cell r="C377" t="str">
            <v>AVOCADO OIL</v>
          </cell>
          <cell r="D377">
            <v>10385</v>
          </cell>
          <cell r="E377">
            <v>1813632.92</v>
          </cell>
          <cell r="F377">
            <v>375.91</v>
          </cell>
          <cell r="G377">
            <v>435.31509112363966</v>
          </cell>
          <cell r="H377">
            <v>0</v>
          </cell>
          <cell r="I377">
            <v>410.0876311150422</v>
          </cell>
          <cell r="J377">
            <v>427.28723441921494</v>
          </cell>
          <cell r="K377">
            <v>435.31509112363966</v>
          </cell>
          <cell r="L377">
            <v>441.84481749049422</v>
          </cell>
          <cell r="M377">
            <v>448.37454385734884</v>
          </cell>
        </row>
        <row r="378">
          <cell r="A378">
            <v>4200031</v>
          </cell>
          <cell r="B378">
            <v>411049</v>
          </cell>
          <cell r="C378" t="str">
            <v>SESAME OIL (DARK)</v>
          </cell>
          <cell r="D378">
            <v>438.89299999999997</v>
          </cell>
          <cell r="E378">
            <v>164983.26999999999</v>
          </cell>
          <cell r="F378">
            <v>132.36000000000001</v>
          </cell>
          <cell r="G378">
            <v>132.36000000000001</v>
          </cell>
          <cell r="H378">
            <v>0</v>
          </cell>
          <cell r="I378">
            <v>0</v>
          </cell>
          <cell r="J378">
            <v>0</v>
          </cell>
          <cell r="K378">
            <v>132.36000000000001</v>
          </cell>
          <cell r="L378">
            <v>134.34540000000001</v>
          </cell>
          <cell r="M378">
            <v>136.33080000000001</v>
          </cell>
        </row>
        <row r="379">
          <cell r="A379">
            <v>4100449</v>
          </cell>
          <cell r="B379">
            <v>411055</v>
          </cell>
          <cell r="C379" t="str">
            <v>Salmon oil</v>
          </cell>
          <cell r="D379">
            <v>11.185</v>
          </cell>
          <cell r="E379">
            <v>1480.43</v>
          </cell>
          <cell r="F379">
            <v>450</v>
          </cell>
          <cell r="G379">
            <v>514.57185443981155</v>
          </cell>
          <cell r="H379">
            <v>0</v>
          </cell>
          <cell r="I379">
            <v>479.47258853021276</v>
          </cell>
          <cell r="J379">
            <v>436.17834395685333</v>
          </cell>
          <cell r="K379">
            <v>514.57185443981155</v>
          </cell>
          <cell r="L379">
            <v>522.29043225640862</v>
          </cell>
          <cell r="M379">
            <v>530.00901007300592</v>
          </cell>
        </row>
        <row r="380">
          <cell r="A380">
            <v>4200032</v>
          </cell>
          <cell r="B380">
            <v>411075</v>
          </cell>
          <cell r="C380" t="str">
            <v>RBD SOYA BEAN OIL FOR QP</v>
          </cell>
          <cell r="D380">
            <v>945.38400000000001</v>
          </cell>
          <cell r="E380">
            <v>425424.21</v>
          </cell>
          <cell r="F380">
            <v>37</v>
          </cell>
          <cell r="G380">
            <v>40</v>
          </cell>
          <cell r="H380">
            <v>0</v>
          </cell>
          <cell r="I380">
            <v>39.472222222222221</v>
          </cell>
          <cell r="J380">
            <v>35</v>
          </cell>
          <cell r="K380">
            <v>40</v>
          </cell>
          <cell r="L380">
            <v>40.599999999999994</v>
          </cell>
          <cell r="M380">
            <v>41.2</v>
          </cell>
        </row>
        <row r="381">
          <cell r="A381">
            <v>4200033</v>
          </cell>
          <cell r="B381">
            <v>411076</v>
          </cell>
          <cell r="C381" t="str">
            <v>RBD CANOLA OIL WITH TOCOPHEROL</v>
          </cell>
          <cell r="D381">
            <v>5360</v>
          </cell>
          <cell r="E381">
            <v>198320.86</v>
          </cell>
          <cell r="F381">
            <v>67.5</v>
          </cell>
          <cell r="G381">
            <v>67.5</v>
          </cell>
          <cell r="H381">
            <v>0</v>
          </cell>
          <cell r="I381">
            <v>67.5</v>
          </cell>
          <cell r="J381">
            <v>67.5</v>
          </cell>
          <cell r="K381">
            <v>67.5</v>
          </cell>
          <cell r="L381">
            <v>68.512499999999989</v>
          </cell>
          <cell r="M381">
            <v>69.525000000000006</v>
          </cell>
        </row>
        <row r="382">
          <cell r="A382">
            <v>4300046</v>
          </cell>
          <cell r="B382">
            <v>412001</v>
          </cell>
          <cell r="C382" t="str">
            <v>น้ำปลา ( FISH SAUCE )</v>
          </cell>
          <cell r="D382">
            <v>17689.873</v>
          </cell>
          <cell r="E382">
            <v>1194066.75</v>
          </cell>
          <cell r="F382">
            <v>28.66</v>
          </cell>
          <cell r="G382">
            <v>22.72</v>
          </cell>
          <cell r="H382">
            <v>0</v>
          </cell>
          <cell r="I382">
            <v>28.66</v>
          </cell>
          <cell r="J382">
            <v>28.66</v>
          </cell>
          <cell r="K382">
            <v>28.66</v>
          </cell>
          <cell r="L382">
            <v>29.089899999999997</v>
          </cell>
          <cell r="M382">
            <v>29.5198</v>
          </cell>
        </row>
        <row r="383">
          <cell r="A383">
            <v>4300001</v>
          </cell>
          <cell r="B383">
            <v>412002</v>
          </cell>
          <cell r="C383" t="str">
            <v>ซ๊อสมะเขือเทศเข้มข้น (TOMATO PAST</v>
          </cell>
          <cell r="D383">
            <v>57.9</v>
          </cell>
          <cell r="E383">
            <v>1659.46</v>
          </cell>
          <cell r="F383">
            <v>51.76</v>
          </cell>
          <cell r="G383">
            <v>53</v>
          </cell>
          <cell r="H383">
            <v>0</v>
          </cell>
          <cell r="I383">
            <v>51.999623456790118</v>
          </cell>
          <cell r="J383">
            <v>51.5</v>
          </cell>
          <cell r="K383">
            <v>53</v>
          </cell>
          <cell r="L383">
            <v>53.794999999999995</v>
          </cell>
          <cell r="M383">
            <v>54.59</v>
          </cell>
        </row>
        <row r="384">
          <cell r="A384">
            <v>4300002</v>
          </cell>
          <cell r="B384">
            <v>412003</v>
          </cell>
          <cell r="C384" t="str">
            <v>ซ๊อสมะเขือเทศเข้มข้น (IMPORT จีน) TOMATO PAST</v>
          </cell>
          <cell r="D384">
            <v>14995.067999999999</v>
          </cell>
          <cell r="E384">
            <v>776208.2</v>
          </cell>
          <cell r="F384">
            <v>30.45</v>
          </cell>
          <cell r="G384">
            <v>44.287500000000001</v>
          </cell>
          <cell r="H384">
            <v>0</v>
          </cell>
          <cell r="I384">
            <v>30.441332700151918</v>
          </cell>
          <cell r="J384">
            <v>30.77</v>
          </cell>
          <cell r="K384">
            <v>44.287500000000001</v>
          </cell>
          <cell r="L384">
            <v>44.951812499999996</v>
          </cell>
          <cell r="M384">
            <v>45.616125000000004</v>
          </cell>
        </row>
        <row r="385">
          <cell r="A385">
            <v>4100450</v>
          </cell>
          <cell r="B385">
            <v>412012</v>
          </cell>
          <cell r="C385" t="str">
            <v>FISH EXTRACT</v>
          </cell>
          <cell r="D385">
            <v>1003.55</v>
          </cell>
          <cell r="E385">
            <v>30558.04</v>
          </cell>
          <cell r="F385">
            <v>28.22</v>
          </cell>
          <cell r="G385">
            <v>92</v>
          </cell>
          <cell r="H385">
            <v>0</v>
          </cell>
          <cell r="I385">
            <v>28.130919404300396</v>
          </cell>
          <cell r="J385">
            <v>29</v>
          </cell>
          <cell r="K385">
            <v>92</v>
          </cell>
          <cell r="L385">
            <v>93.38</v>
          </cell>
          <cell r="M385">
            <v>94.76</v>
          </cell>
        </row>
        <row r="386">
          <cell r="A386">
            <v>4300079</v>
          </cell>
          <cell r="B386">
            <v>412041</v>
          </cell>
          <cell r="C386" t="str">
            <v>AN.SOY SAUCE,KIKKOMANN</v>
          </cell>
          <cell r="D386">
            <v>2712</v>
          </cell>
          <cell r="E386">
            <v>76528.88</v>
          </cell>
          <cell r="F386">
            <v>60</v>
          </cell>
          <cell r="G386">
            <v>60</v>
          </cell>
          <cell r="H386">
            <v>0</v>
          </cell>
          <cell r="I386">
            <v>60</v>
          </cell>
          <cell r="J386">
            <v>60</v>
          </cell>
          <cell r="K386">
            <v>60</v>
          </cell>
          <cell r="L386">
            <v>60.899999999999991</v>
          </cell>
          <cell r="M386">
            <v>61.800000000000004</v>
          </cell>
        </row>
        <row r="387">
          <cell r="A387">
            <v>4300080</v>
          </cell>
          <cell r="B387">
            <v>412079</v>
          </cell>
          <cell r="C387" t="str">
            <v>ซีอิ้วขาวง่วนเชียงสูตร 1</v>
          </cell>
          <cell r="D387">
            <v>512.48</v>
          </cell>
          <cell r="E387">
            <v>30748.799999999999</v>
          </cell>
          <cell r="F387">
            <v>44.8</v>
          </cell>
          <cell r="G387">
            <v>44.803599999999996</v>
          </cell>
          <cell r="H387">
            <v>0</v>
          </cell>
          <cell r="I387">
            <v>44.803600000000003</v>
          </cell>
          <cell r="J387">
            <v>44.803599999999996</v>
          </cell>
          <cell r="K387">
            <v>44.803600000000003</v>
          </cell>
          <cell r="L387">
            <v>45.475653999999999</v>
          </cell>
          <cell r="M387">
            <v>46.147708000000002</v>
          </cell>
        </row>
        <row r="388">
          <cell r="A388">
            <v>4300082</v>
          </cell>
          <cell r="B388">
            <v>412116</v>
          </cell>
          <cell r="C388" t="str">
            <v>SOY SAUCE LESSSALT</v>
          </cell>
          <cell r="D388">
            <v>556.76</v>
          </cell>
          <cell r="E388">
            <v>24944.85</v>
          </cell>
          <cell r="F388">
            <v>49.87</v>
          </cell>
          <cell r="G388">
            <v>49.874055415617129</v>
          </cell>
          <cell r="H388">
            <v>0</v>
          </cell>
          <cell r="I388">
            <v>49.871612243340209</v>
          </cell>
          <cell r="J388">
            <v>49.874055415617129</v>
          </cell>
          <cell r="K388">
            <v>49.874055415617129</v>
          </cell>
          <cell r="L388">
            <v>50.622166246851378</v>
          </cell>
          <cell r="M388">
            <v>51.370277078085643</v>
          </cell>
        </row>
        <row r="389">
          <cell r="A389">
            <v>4300083</v>
          </cell>
          <cell r="B389">
            <v>412172</v>
          </cell>
          <cell r="C389" t="str">
            <v>น้ำปลาตราปลาหมึก (ID : FHL012/424</v>
          </cell>
          <cell r="D389">
            <v>1413.76</v>
          </cell>
          <cell r="E389">
            <v>70511.22</v>
          </cell>
          <cell r="F389">
            <v>27.59</v>
          </cell>
          <cell r="G389">
            <v>27.590163934426233</v>
          </cell>
          <cell r="H389">
            <v>0</v>
          </cell>
          <cell r="I389">
            <v>27.590111241217805</v>
          </cell>
          <cell r="J389">
            <v>27.590163934426233</v>
          </cell>
          <cell r="K389">
            <v>27.590163934426233</v>
          </cell>
          <cell r="L389">
            <v>28.004016393442623</v>
          </cell>
          <cell r="M389">
            <v>28.417868852459019</v>
          </cell>
        </row>
        <row r="390">
          <cell r="A390">
            <v>4300084</v>
          </cell>
          <cell r="B390">
            <v>412173</v>
          </cell>
          <cell r="C390" t="str">
            <v>JOHIN TAMARI SOY SAUCE (J8)</v>
          </cell>
          <cell r="D390">
            <v>195.37</v>
          </cell>
          <cell r="E390">
            <v>5390.26</v>
          </cell>
          <cell r="F390">
            <v>49.83</v>
          </cell>
          <cell r="G390">
            <v>49.83</v>
          </cell>
          <cell r="H390">
            <v>0</v>
          </cell>
          <cell r="I390">
            <v>0</v>
          </cell>
          <cell r="J390">
            <v>0</v>
          </cell>
          <cell r="K390">
            <v>49.83</v>
          </cell>
          <cell r="L390">
            <v>50.577449999999992</v>
          </cell>
          <cell r="M390">
            <v>51.3249</v>
          </cell>
        </row>
        <row r="391">
          <cell r="A391">
            <v>4400002</v>
          </cell>
          <cell r="B391">
            <v>413017</v>
          </cell>
          <cell r="C391" t="str">
            <v>แป้งข้าวโพด (CORN  STARCH)</v>
          </cell>
          <cell r="D391">
            <v>0</v>
          </cell>
          <cell r="E391">
            <v>0</v>
          </cell>
          <cell r="F391">
            <v>20</v>
          </cell>
          <cell r="G391">
            <v>20</v>
          </cell>
          <cell r="H391">
            <v>0</v>
          </cell>
          <cell r="I391">
            <v>0</v>
          </cell>
          <cell r="J391">
            <v>0</v>
          </cell>
          <cell r="K391">
            <v>20</v>
          </cell>
          <cell r="L391">
            <v>20.299999999999997</v>
          </cell>
          <cell r="M391">
            <v>20.6</v>
          </cell>
        </row>
        <row r="392">
          <cell r="A392">
            <v>4400003</v>
          </cell>
          <cell r="B392">
            <v>413020</v>
          </cell>
          <cell r="C392" t="str">
            <v>แป้งมันฝรั่ง (POTATO STARCH)</v>
          </cell>
          <cell r="D392">
            <v>15.904999999999999</v>
          </cell>
          <cell r="E392">
            <v>318.10000000000002</v>
          </cell>
          <cell r="F392">
            <v>35.79</v>
          </cell>
          <cell r="G392">
            <v>40</v>
          </cell>
          <cell r="H392">
            <v>0</v>
          </cell>
          <cell r="I392">
            <v>37.167075163398692</v>
          </cell>
          <cell r="J392">
            <v>35.5</v>
          </cell>
          <cell r="K392">
            <v>40</v>
          </cell>
          <cell r="L392">
            <v>40.599999999999994</v>
          </cell>
          <cell r="M392">
            <v>41.2</v>
          </cell>
        </row>
        <row r="393">
          <cell r="A393">
            <v>4400004</v>
          </cell>
          <cell r="B393">
            <v>413024</v>
          </cell>
          <cell r="C393" t="str">
            <v>แป้งแทปฟิล 8 ( TAPFIL-8 )</v>
          </cell>
          <cell r="D393">
            <v>7467.1769999999997</v>
          </cell>
          <cell r="E393">
            <v>267274.21000000002</v>
          </cell>
          <cell r="F393">
            <v>23.04</v>
          </cell>
          <cell r="G393">
            <v>23.281818181818178</v>
          </cell>
          <cell r="H393">
            <v>0</v>
          </cell>
          <cell r="I393">
            <v>23.084999999999997</v>
          </cell>
          <cell r="J393">
            <v>22.95</v>
          </cell>
          <cell r="K393">
            <v>23.281818181818178</v>
          </cell>
          <cell r="L393">
            <v>23.631045454545447</v>
          </cell>
          <cell r="M393">
            <v>23.980272727272723</v>
          </cell>
        </row>
        <row r="394">
          <cell r="A394">
            <v>4400005</v>
          </cell>
          <cell r="B394">
            <v>413025</v>
          </cell>
          <cell r="C394" t="str">
            <v>แป้งอัลตร้าเท็กซ์ 4 (ULTRA TEX 4)</v>
          </cell>
          <cell r="D394">
            <v>60957.052000000003</v>
          </cell>
          <cell r="E394">
            <v>1404723.31</v>
          </cell>
          <cell r="F394">
            <v>161.02000000000001</v>
          </cell>
          <cell r="G394">
            <v>163</v>
          </cell>
          <cell r="H394">
            <v>0</v>
          </cell>
          <cell r="I394">
            <v>161.4126984126984</v>
          </cell>
          <cell r="J394">
            <v>161</v>
          </cell>
          <cell r="K394">
            <v>163</v>
          </cell>
          <cell r="L394">
            <v>165.44499999999999</v>
          </cell>
          <cell r="M394">
            <v>167.89000000000001</v>
          </cell>
        </row>
        <row r="395">
          <cell r="A395">
            <v>4400006</v>
          </cell>
          <cell r="B395">
            <v>413026</v>
          </cell>
          <cell r="C395" t="str">
            <v>แป้งสาลี  (WHEAT  FLOUR)</v>
          </cell>
          <cell r="D395">
            <v>1118.7080000000001</v>
          </cell>
          <cell r="E395">
            <v>180139.27</v>
          </cell>
          <cell r="F395">
            <v>14.95</v>
          </cell>
          <cell r="G395">
            <v>15.643101410563299</v>
          </cell>
          <cell r="H395">
            <v>0</v>
          </cell>
          <cell r="I395">
            <v>14.951955196505674</v>
          </cell>
          <cell r="J395">
            <v>14.953270370370371</v>
          </cell>
          <cell r="K395">
            <v>15.643101410563299</v>
          </cell>
          <cell r="L395">
            <v>15.877747931721746</v>
          </cell>
          <cell r="M395">
            <v>16.112394452880199</v>
          </cell>
        </row>
        <row r="396">
          <cell r="A396">
            <v>4400088</v>
          </cell>
          <cell r="B396">
            <v>413037</v>
          </cell>
          <cell r="C396" t="str">
            <v>PURITY 4</v>
          </cell>
          <cell r="D396">
            <v>6406.89</v>
          </cell>
          <cell r="E396">
            <v>95804</v>
          </cell>
          <cell r="F396">
            <v>38</v>
          </cell>
          <cell r="G396">
            <v>38</v>
          </cell>
          <cell r="H396">
            <v>0</v>
          </cell>
          <cell r="I396">
            <v>38</v>
          </cell>
          <cell r="J396">
            <v>38</v>
          </cell>
          <cell r="K396">
            <v>38</v>
          </cell>
          <cell r="L396">
            <v>38.569999999999993</v>
          </cell>
          <cell r="M396">
            <v>39.14</v>
          </cell>
        </row>
        <row r="397">
          <cell r="A397">
            <v>4400090</v>
          </cell>
          <cell r="B397">
            <v>413068</v>
          </cell>
          <cell r="C397" t="str">
            <v>แป้งข้าวจ้าว (RICE FLOUR)</v>
          </cell>
          <cell r="D397">
            <v>2763.9789999999998</v>
          </cell>
          <cell r="E397">
            <v>105031.25</v>
          </cell>
          <cell r="F397">
            <v>27</v>
          </cell>
          <cell r="G397">
            <v>27</v>
          </cell>
          <cell r="H397">
            <v>0</v>
          </cell>
          <cell r="I397">
            <v>27</v>
          </cell>
          <cell r="J397">
            <v>27</v>
          </cell>
          <cell r="K397">
            <v>27</v>
          </cell>
          <cell r="L397">
            <v>27.404999999999998</v>
          </cell>
          <cell r="M397">
            <v>27.810000000000002</v>
          </cell>
        </row>
        <row r="398">
          <cell r="A398">
            <v>4400091</v>
          </cell>
          <cell r="B398">
            <v>413089</v>
          </cell>
          <cell r="C398" t="str">
            <v>CASSAVA STARCH (NATIVE)</v>
          </cell>
          <cell r="D398">
            <v>940.88099999999997</v>
          </cell>
          <cell r="E398">
            <v>25403.79</v>
          </cell>
          <cell r="F398">
            <v>15</v>
          </cell>
          <cell r="G398">
            <v>15.090909090909092</v>
          </cell>
          <cell r="H398">
            <v>0</v>
          </cell>
          <cell r="I398">
            <v>15</v>
          </cell>
          <cell r="J398">
            <v>15</v>
          </cell>
          <cell r="K398">
            <v>15.090909090909092</v>
          </cell>
          <cell r="L398">
            <v>15.317272727272726</v>
          </cell>
          <cell r="M398">
            <v>15.543636363636365</v>
          </cell>
        </row>
        <row r="399">
          <cell r="A399">
            <v>4400013</v>
          </cell>
          <cell r="B399">
            <v>413095</v>
          </cell>
          <cell r="C399" t="str">
            <v>แป้ง THICK-FLO</v>
          </cell>
          <cell r="D399">
            <v>9443.2669999999998</v>
          </cell>
          <cell r="E399">
            <v>141649</v>
          </cell>
          <cell r="F399">
            <v>41</v>
          </cell>
          <cell r="G399">
            <v>41</v>
          </cell>
          <cell r="H399">
            <v>0</v>
          </cell>
          <cell r="I399">
            <v>41</v>
          </cell>
          <cell r="J399">
            <v>41</v>
          </cell>
          <cell r="K399">
            <v>41</v>
          </cell>
          <cell r="L399">
            <v>41.614999999999995</v>
          </cell>
          <cell r="M399">
            <v>42.230000000000004</v>
          </cell>
        </row>
        <row r="400">
          <cell r="A400">
            <v>4400092</v>
          </cell>
          <cell r="B400">
            <v>413103</v>
          </cell>
          <cell r="C400" t="str">
            <v>National #7</v>
          </cell>
          <cell r="D400">
            <v>3393.72</v>
          </cell>
          <cell r="E400">
            <v>139142.53</v>
          </cell>
          <cell r="F400">
            <v>41</v>
          </cell>
          <cell r="G400">
            <v>41</v>
          </cell>
          <cell r="H400">
            <v>0</v>
          </cell>
          <cell r="I400">
            <v>41</v>
          </cell>
          <cell r="J400">
            <v>41</v>
          </cell>
          <cell r="K400">
            <v>41</v>
          </cell>
          <cell r="L400">
            <v>41.614999999999995</v>
          </cell>
          <cell r="M400">
            <v>42.230000000000004</v>
          </cell>
        </row>
        <row r="401">
          <cell r="A401">
            <v>4100451</v>
          </cell>
          <cell r="B401">
            <v>413121</v>
          </cell>
          <cell r="C401" t="str">
            <v>Vital Wheat Gluten</v>
          </cell>
          <cell r="D401">
            <v>1754.7650000000001</v>
          </cell>
          <cell r="E401">
            <v>71945.37</v>
          </cell>
          <cell r="F401">
            <v>57.98</v>
          </cell>
          <cell r="G401">
            <v>68.146204581435398</v>
          </cell>
          <cell r="H401">
            <v>0</v>
          </cell>
          <cell r="I401">
            <v>56.468119022367674</v>
          </cell>
          <cell r="J401">
            <v>59.745222099999985</v>
          </cell>
          <cell r="K401">
            <v>68.146204581435398</v>
          </cell>
          <cell r="L401">
            <v>69.168397650156919</v>
          </cell>
          <cell r="M401">
            <v>70.190590718878468</v>
          </cell>
        </row>
        <row r="402">
          <cell r="A402">
            <v>4400094</v>
          </cell>
          <cell r="B402">
            <v>413226</v>
          </cell>
          <cell r="C402" t="str">
            <v>SOY FLOUR</v>
          </cell>
          <cell r="D402">
            <v>78428.539999999994</v>
          </cell>
          <cell r="E402">
            <v>4547377.01</v>
          </cell>
          <cell r="F402">
            <v>70</v>
          </cell>
          <cell r="G402">
            <v>70</v>
          </cell>
          <cell r="H402">
            <v>0</v>
          </cell>
          <cell r="I402">
            <v>0</v>
          </cell>
          <cell r="J402">
            <v>0</v>
          </cell>
          <cell r="K402">
            <v>70</v>
          </cell>
          <cell r="L402">
            <v>71.05</v>
          </cell>
          <cell r="M402">
            <v>72.100000000000009</v>
          </cell>
        </row>
        <row r="403">
          <cell r="A403">
            <v>4100452</v>
          </cell>
          <cell r="B403">
            <v>413313</v>
          </cell>
          <cell r="C403" t="str">
            <v>Imperial whole wheat cracker</v>
          </cell>
          <cell r="D403">
            <v>0</v>
          </cell>
          <cell r="E403">
            <v>0</v>
          </cell>
          <cell r="F403">
            <v>155</v>
          </cell>
          <cell r="G403">
            <v>155</v>
          </cell>
          <cell r="H403">
            <v>0</v>
          </cell>
          <cell r="I403">
            <v>155</v>
          </cell>
          <cell r="J403">
            <v>155</v>
          </cell>
          <cell r="K403">
            <v>155</v>
          </cell>
          <cell r="L403">
            <v>157.32499999999999</v>
          </cell>
          <cell r="M403">
            <v>159.65</v>
          </cell>
        </row>
        <row r="404">
          <cell r="A404">
            <v>4100453</v>
          </cell>
          <cell r="B404">
            <v>413323</v>
          </cell>
          <cell r="C404" t="str">
            <v>CRACKERS FOR EXPORT (6PERPACK)</v>
          </cell>
          <cell r="D404">
            <v>2815</v>
          </cell>
          <cell r="E404">
            <v>436325</v>
          </cell>
          <cell r="F404">
            <v>2.4</v>
          </cell>
          <cell r="G404">
            <v>2.4</v>
          </cell>
          <cell r="H404">
            <v>0</v>
          </cell>
          <cell r="I404">
            <v>2.4</v>
          </cell>
          <cell r="J404">
            <v>2.4</v>
          </cell>
          <cell r="K404">
            <v>2.4</v>
          </cell>
          <cell r="L404">
            <v>2.4359999999999995</v>
          </cell>
          <cell r="M404">
            <v>2.472</v>
          </cell>
        </row>
        <row r="405">
          <cell r="A405">
            <v>4500151</v>
          </cell>
          <cell r="B405">
            <v>414002</v>
          </cell>
          <cell r="C405" t="str">
            <v>BAY LEAVE POWDER</v>
          </cell>
          <cell r="D405">
            <v>6645</v>
          </cell>
          <cell r="E405">
            <v>15948</v>
          </cell>
          <cell r="F405">
            <v>386.61</v>
          </cell>
          <cell r="G405">
            <v>408.19702914895828</v>
          </cell>
          <cell r="H405">
            <v>0</v>
          </cell>
          <cell r="I405">
            <v>0</v>
          </cell>
          <cell r="J405">
            <v>0</v>
          </cell>
          <cell r="K405">
            <v>408.19702914895828</v>
          </cell>
          <cell r="L405">
            <v>414.31998458619262</v>
          </cell>
          <cell r="M405">
            <v>420.44294002342701</v>
          </cell>
        </row>
        <row r="406">
          <cell r="A406">
            <v>4500212</v>
          </cell>
          <cell r="B406">
            <v>414006</v>
          </cell>
          <cell r="C406" t="str">
            <v>CLOVE  POWDER</v>
          </cell>
          <cell r="D406">
            <v>3.1179999999999999</v>
          </cell>
          <cell r="E406">
            <v>1205.45</v>
          </cell>
          <cell r="F406">
            <v>479.29</v>
          </cell>
          <cell r="G406">
            <v>479.4</v>
          </cell>
          <cell r="H406">
            <v>0</v>
          </cell>
          <cell r="I406">
            <v>0</v>
          </cell>
          <cell r="J406">
            <v>0</v>
          </cell>
          <cell r="K406">
            <v>479.4</v>
          </cell>
          <cell r="L406">
            <v>486.59099999999995</v>
          </cell>
          <cell r="M406">
            <v>493.78199999999998</v>
          </cell>
        </row>
        <row r="407">
          <cell r="A407">
            <v>4500153</v>
          </cell>
          <cell r="B407">
            <v>414013</v>
          </cell>
          <cell r="C407" t="str">
            <v>กระเทียมผง (GARLIC  POWDER )</v>
          </cell>
          <cell r="D407">
            <v>0</v>
          </cell>
          <cell r="E407">
            <v>0</v>
          </cell>
          <cell r="F407">
            <v>427.1</v>
          </cell>
          <cell r="G407">
            <v>330</v>
          </cell>
          <cell r="H407">
            <v>0</v>
          </cell>
          <cell r="I407">
            <v>408.33333333333331</v>
          </cell>
          <cell r="J407">
            <v>440</v>
          </cell>
          <cell r="K407">
            <v>440</v>
          </cell>
          <cell r="L407">
            <v>446.59999999999997</v>
          </cell>
          <cell r="M407">
            <v>453.2</v>
          </cell>
        </row>
        <row r="408">
          <cell r="A408">
            <v>4100093</v>
          </cell>
          <cell r="B408">
            <v>414014</v>
          </cell>
          <cell r="C408" t="str">
            <v>GLYCINE (FOOD ADDITIVES)</v>
          </cell>
          <cell r="D408">
            <v>631.32399999999996</v>
          </cell>
          <cell r="E408">
            <v>269636.38</v>
          </cell>
          <cell r="F408">
            <v>48.28</v>
          </cell>
          <cell r="G408">
            <v>58.549857549857556</v>
          </cell>
          <cell r="H408">
            <v>0</v>
          </cell>
          <cell r="I408">
            <v>48.775757575757574</v>
          </cell>
          <cell r="J408">
            <v>48.2</v>
          </cell>
          <cell r="K408">
            <v>58.549857549857556</v>
          </cell>
          <cell r="L408">
            <v>59.428105413105413</v>
          </cell>
          <cell r="M408">
            <v>60.306353276353285</v>
          </cell>
        </row>
        <row r="409">
          <cell r="A409">
            <v>4500063</v>
          </cell>
          <cell r="B409">
            <v>414022</v>
          </cell>
          <cell r="C409" t="str">
            <v>ผงชูรส ( MSG )</v>
          </cell>
          <cell r="D409">
            <v>5300.2659999999996</v>
          </cell>
          <cell r="E409">
            <v>255890.12</v>
          </cell>
          <cell r="F409">
            <v>52.31</v>
          </cell>
          <cell r="G409">
            <v>61</v>
          </cell>
          <cell r="H409">
            <v>43</v>
          </cell>
          <cell r="I409">
            <v>55</v>
          </cell>
          <cell r="J409">
            <v>46</v>
          </cell>
          <cell r="K409">
            <v>61</v>
          </cell>
          <cell r="L409">
            <v>61.914999999999992</v>
          </cell>
          <cell r="M409">
            <v>62.83</v>
          </cell>
        </row>
        <row r="410">
          <cell r="A410">
            <v>4500213</v>
          </cell>
          <cell r="B410">
            <v>414026</v>
          </cell>
          <cell r="C410" t="str">
            <v>หอมผง ( ONION  POWDER )</v>
          </cell>
          <cell r="D410">
            <v>140.024</v>
          </cell>
          <cell r="E410">
            <v>7324.28</v>
          </cell>
          <cell r="F410">
            <v>469.2</v>
          </cell>
          <cell r="G410">
            <v>469.2</v>
          </cell>
          <cell r="H410">
            <v>0</v>
          </cell>
          <cell r="I410">
            <v>0</v>
          </cell>
          <cell r="J410">
            <v>0</v>
          </cell>
          <cell r="K410">
            <v>469.2</v>
          </cell>
          <cell r="L410">
            <v>476.23799999999994</v>
          </cell>
          <cell r="M410">
            <v>483.27600000000001</v>
          </cell>
        </row>
        <row r="411">
          <cell r="A411">
            <v>4100454</v>
          </cell>
          <cell r="B411">
            <v>414029</v>
          </cell>
          <cell r="C411" t="str">
            <v>Pet Oligo P55</v>
          </cell>
          <cell r="D411">
            <v>0</v>
          </cell>
          <cell r="E411">
            <v>0</v>
          </cell>
          <cell r="F411">
            <v>586.5</v>
          </cell>
          <cell r="G411">
            <v>585</v>
          </cell>
          <cell r="H411">
            <v>0</v>
          </cell>
          <cell r="I411">
            <v>0</v>
          </cell>
          <cell r="J411">
            <v>0</v>
          </cell>
          <cell r="K411">
            <v>586.5</v>
          </cell>
          <cell r="L411">
            <v>595.2974999999999</v>
          </cell>
          <cell r="M411">
            <v>604.09500000000003</v>
          </cell>
        </row>
        <row r="412">
          <cell r="A412">
            <v>4500004</v>
          </cell>
          <cell r="B412">
            <v>414030</v>
          </cell>
          <cell r="C412" t="str">
            <v>RIBOTIDE ( I+G )</v>
          </cell>
          <cell r="D412">
            <v>0</v>
          </cell>
          <cell r="E412">
            <v>0</v>
          </cell>
          <cell r="F412">
            <v>440</v>
          </cell>
          <cell r="G412">
            <v>0</v>
          </cell>
          <cell r="H412">
            <v>0</v>
          </cell>
          <cell r="I412">
            <v>440</v>
          </cell>
          <cell r="J412">
            <v>440</v>
          </cell>
          <cell r="K412">
            <v>440</v>
          </cell>
          <cell r="L412">
            <v>446.59999999999997</v>
          </cell>
          <cell r="M412">
            <v>453.2</v>
          </cell>
        </row>
        <row r="413">
          <cell r="A413">
            <v>4500064</v>
          </cell>
          <cell r="B413">
            <v>414038</v>
          </cell>
          <cell r="C413" t="str">
            <v>SMOKE FLAVOUR ST-25</v>
          </cell>
          <cell r="D413">
            <v>4.9400000000000004</v>
          </cell>
          <cell r="E413">
            <v>2173.6</v>
          </cell>
          <cell r="F413">
            <v>800</v>
          </cell>
          <cell r="G413">
            <v>800</v>
          </cell>
          <cell r="H413">
            <v>0</v>
          </cell>
          <cell r="I413">
            <v>800</v>
          </cell>
          <cell r="J413">
            <v>800</v>
          </cell>
          <cell r="K413">
            <v>800</v>
          </cell>
          <cell r="L413">
            <v>811.99999999999989</v>
          </cell>
          <cell r="M413">
            <v>824</v>
          </cell>
        </row>
        <row r="414">
          <cell r="A414">
            <v>4500011</v>
          </cell>
          <cell r="B414">
            <v>414046</v>
          </cell>
          <cell r="C414" t="str">
            <v>พริกไทยขาวป่น ( WHITE  PEPPER POW</v>
          </cell>
          <cell r="D414">
            <v>10.831</v>
          </cell>
          <cell r="E414">
            <v>8664.83</v>
          </cell>
          <cell r="F414">
            <v>492</v>
          </cell>
          <cell r="G414">
            <v>492</v>
          </cell>
          <cell r="H414">
            <v>0</v>
          </cell>
          <cell r="I414">
            <v>492</v>
          </cell>
          <cell r="J414">
            <v>492</v>
          </cell>
          <cell r="K414">
            <v>492</v>
          </cell>
          <cell r="L414">
            <v>499.37999999999994</v>
          </cell>
          <cell r="M414">
            <v>506.76</v>
          </cell>
        </row>
        <row r="415">
          <cell r="A415">
            <v>4500013</v>
          </cell>
          <cell r="B415">
            <v>414049</v>
          </cell>
          <cell r="C415" t="str">
            <v>BLACK PEPPER POWDER พริกไทยดำป่น</v>
          </cell>
          <cell r="D415">
            <v>81.564999999999998</v>
          </cell>
          <cell r="E415">
            <v>40129.980000000003</v>
          </cell>
          <cell r="F415">
            <v>420</v>
          </cell>
          <cell r="G415">
            <v>420</v>
          </cell>
          <cell r="H415">
            <v>0</v>
          </cell>
          <cell r="I415">
            <v>420</v>
          </cell>
          <cell r="J415">
            <v>420</v>
          </cell>
          <cell r="K415">
            <v>420</v>
          </cell>
          <cell r="L415">
            <v>426.29999999999995</v>
          </cell>
          <cell r="M415">
            <v>432.6</v>
          </cell>
        </row>
        <row r="416">
          <cell r="A416">
            <v>4500214</v>
          </cell>
          <cell r="B416">
            <v>414053</v>
          </cell>
          <cell r="C416" t="str">
            <v>พริกขี้หนูแดงแห้งป่น(MINCE DRIED RED CHILLI)</v>
          </cell>
          <cell r="D416">
            <v>29.678999999999998</v>
          </cell>
          <cell r="E416">
            <v>12465.18</v>
          </cell>
          <cell r="F416">
            <v>174.99</v>
          </cell>
          <cell r="G416">
            <v>150</v>
          </cell>
          <cell r="H416">
            <v>0</v>
          </cell>
          <cell r="I416">
            <v>166.66666666666666</v>
          </cell>
          <cell r="J416">
            <v>175</v>
          </cell>
          <cell r="K416">
            <v>175</v>
          </cell>
          <cell r="L416">
            <v>177.62499999999997</v>
          </cell>
          <cell r="M416">
            <v>180.25</v>
          </cell>
        </row>
        <row r="417">
          <cell r="A417">
            <v>4500215</v>
          </cell>
          <cell r="B417">
            <v>414054</v>
          </cell>
          <cell r="C417" t="str">
            <v>พริกชี้ฟ้าแดงแห้งป่น MIN.DRY.SPUR PEPPER</v>
          </cell>
          <cell r="D417">
            <v>534.42999999999995</v>
          </cell>
          <cell r="E417">
            <v>93519.59</v>
          </cell>
          <cell r="F417">
            <v>254.41</v>
          </cell>
          <cell r="G417">
            <v>220</v>
          </cell>
          <cell r="H417">
            <v>0</v>
          </cell>
          <cell r="I417">
            <v>221.9</v>
          </cell>
          <cell r="J417">
            <v>221.9</v>
          </cell>
          <cell r="K417">
            <v>254.41</v>
          </cell>
          <cell r="L417">
            <v>258.22614999999996</v>
          </cell>
          <cell r="M417">
            <v>262.04230000000001</v>
          </cell>
        </row>
        <row r="418">
          <cell r="A418">
            <v>4500067</v>
          </cell>
          <cell r="B418">
            <v>414064</v>
          </cell>
          <cell r="C418" t="str">
            <v>CUMIN  POWDER  (ผงใบยี่หร่า)</v>
          </cell>
          <cell r="D418">
            <v>1.466</v>
          </cell>
          <cell r="E418">
            <v>372.96</v>
          </cell>
          <cell r="F418">
            <v>220</v>
          </cell>
          <cell r="G418">
            <v>220</v>
          </cell>
          <cell r="H418">
            <v>0</v>
          </cell>
          <cell r="I418">
            <v>220</v>
          </cell>
          <cell r="J418">
            <v>220</v>
          </cell>
          <cell r="K418">
            <v>220</v>
          </cell>
          <cell r="L418">
            <v>223.29999999999998</v>
          </cell>
          <cell r="M418">
            <v>226.6</v>
          </cell>
        </row>
        <row r="419">
          <cell r="A419">
            <v>4500261</v>
          </cell>
          <cell r="B419">
            <v>414075</v>
          </cell>
          <cell r="C419" t="str">
            <v>Thyme Flake A/F 1,500</v>
          </cell>
          <cell r="D419">
            <v>43.186</v>
          </cell>
          <cell r="E419">
            <v>9500.93</v>
          </cell>
          <cell r="F419">
            <v>1500</v>
          </cell>
          <cell r="G419">
            <v>1500</v>
          </cell>
          <cell r="H419">
            <v>0</v>
          </cell>
          <cell r="I419">
            <v>0</v>
          </cell>
          <cell r="J419">
            <v>0</v>
          </cell>
          <cell r="K419">
            <v>1500</v>
          </cell>
          <cell r="L419">
            <v>1522.4999999999998</v>
          </cell>
          <cell r="M419">
            <v>1545</v>
          </cell>
        </row>
        <row r="420">
          <cell r="A420">
            <v>4500216</v>
          </cell>
          <cell r="B420">
            <v>414076</v>
          </cell>
          <cell r="C420" t="str">
            <v>NUTMEG FLAVOUR</v>
          </cell>
          <cell r="D420">
            <v>4.2430000000000003</v>
          </cell>
          <cell r="E420">
            <v>6364.5</v>
          </cell>
          <cell r="F420">
            <v>95.08</v>
          </cell>
          <cell r="G420">
            <v>214.2</v>
          </cell>
          <cell r="H420">
            <v>0</v>
          </cell>
          <cell r="I420">
            <v>163.14333333333332</v>
          </cell>
          <cell r="J420">
            <v>61.029999999999994</v>
          </cell>
          <cell r="K420">
            <v>214.2</v>
          </cell>
          <cell r="L420">
            <v>217.41299999999995</v>
          </cell>
          <cell r="M420">
            <v>220.626</v>
          </cell>
        </row>
        <row r="421">
          <cell r="A421">
            <v>4500217</v>
          </cell>
          <cell r="B421">
            <v>414113</v>
          </cell>
          <cell r="C421" t="str">
            <v>PEPPER BLACK CRACKED 16/24SS</v>
          </cell>
          <cell r="D421">
            <v>0</v>
          </cell>
          <cell r="E421">
            <v>0</v>
          </cell>
          <cell r="F421">
            <v>564.66999999999996</v>
          </cell>
          <cell r="G421">
            <v>650.28614957544471</v>
          </cell>
          <cell r="H421">
            <v>0</v>
          </cell>
          <cell r="I421">
            <v>627.22511517217902</v>
          </cell>
          <cell r="J421">
            <v>575.47272299671874</v>
          </cell>
          <cell r="K421">
            <v>650.28614957544471</v>
          </cell>
          <cell r="L421">
            <v>660.04044181907636</v>
          </cell>
          <cell r="M421">
            <v>669.79473406270802</v>
          </cell>
        </row>
        <row r="422">
          <cell r="A422">
            <v>4500218</v>
          </cell>
          <cell r="B422">
            <v>414145</v>
          </cell>
          <cell r="C422" t="str">
            <v>CINNAMON POWDER</v>
          </cell>
          <cell r="D422">
            <v>134.65</v>
          </cell>
          <cell r="E422">
            <v>76032.94</v>
          </cell>
          <cell r="F422">
            <v>309.95</v>
          </cell>
          <cell r="G422">
            <v>250</v>
          </cell>
          <cell r="H422">
            <v>0</v>
          </cell>
          <cell r="I422">
            <v>310</v>
          </cell>
          <cell r="J422">
            <v>310</v>
          </cell>
          <cell r="K422">
            <v>310</v>
          </cell>
          <cell r="L422">
            <v>314.64999999999998</v>
          </cell>
          <cell r="M422">
            <v>319.3</v>
          </cell>
        </row>
        <row r="423">
          <cell r="A423">
            <v>4500220</v>
          </cell>
          <cell r="B423">
            <v>414166</v>
          </cell>
          <cell r="C423" t="str">
            <v>GARLIC FLAVOR (SN483928),IFF</v>
          </cell>
          <cell r="D423">
            <v>16.643000000000001</v>
          </cell>
          <cell r="E423">
            <v>5158.46</v>
          </cell>
          <cell r="F423">
            <v>327.85</v>
          </cell>
          <cell r="G423">
            <v>321.3</v>
          </cell>
          <cell r="H423">
            <v>0</v>
          </cell>
          <cell r="I423">
            <v>323.85000000000002</v>
          </cell>
          <cell r="J423">
            <v>331.5</v>
          </cell>
          <cell r="K423">
            <v>331.5</v>
          </cell>
          <cell r="L423">
            <v>336.47249999999997</v>
          </cell>
          <cell r="M423">
            <v>341.44499999999999</v>
          </cell>
        </row>
        <row r="424">
          <cell r="A424">
            <v>4500221</v>
          </cell>
          <cell r="B424">
            <v>414167</v>
          </cell>
          <cell r="C424" t="str">
            <v>CRACKED BLACK PEPPER (#2115/G-02)</v>
          </cell>
          <cell r="D424">
            <v>1.625</v>
          </cell>
          <cell r="E424">
            <v>532.76</v>
          </cell>
          <cell r="F424">
            <v>422.57</v>
          </cell>
          <cell r="G424">
            <v>425</v>
          </cell>
          <cell r="H424">
            <v>0</v>
          </cell>
          <cell r="I424">
            <v>0</v>
          </cell>
          <cell r="J424">
            <v>0</v>
          </cell>
          <cell r="K424">
            <v>425</v>
          </cell>
          <cell r="L424">
            <v>431.37499999999994</v>
          </cell>
          <cell r="M424">
            <v>437.75</v>
          </cell>
        </row>
        <row r="425">
          <cell r="A425">
            <v>4500019</v>
          </cell>
          <cell r="B425">
            <v>414175</v>
          </cell>
          <cell r="C425" t="str">
            <v>พริกไทยดำบดหยาบ20mesh(BLACK PEPPE</v>
          </cell>
          <cell r="D425">
            <v>0</v>
          </cell>
          <cell r="E425">
            <v>0</v>
          </cell>
          <cell r="F425">
            <v>555.14</v>
          </cell>
          <cell r="G425">
            <v>580</v>
          </cell>
          <cell r="H425">
            <v>0</v>
          </cell>
          <cell r="I425">
            <v>550</v>
          </cell>
          <cell r="J425">
            <v>550</v>
          </cell>
          <cell r="K425">
            <v>580</v>
          </cell>
          <cell r="L425">
            <v>588.69999999999993</v>
          </cell>
          <cell r="M425">
            <v>597.4</v>
          </cell>
        </row>
        <row r="426">
          <cell r="A426">
            <v>4500223</v>
          </cell>
          <cell r="B426">
            <v>414178</v>
          </cell>
          <cell r="C426" t="str">
            <v>MUSTARD POWDER YELLOW 2072/P,TDEC</v>
          </cell>
          <cell r="D426">
            <v>11.032999999999999</v>
          </cell>
          <cell r="E426">
            <v>6124.86</v>
          </cell>
          <cell r="F426">
            <v>260</v>
          </cell>
          <cell r="G426">
            <v>260</v>
          </cell>
          <cell r="H426">
            <v>0</v>
          </cell>
          <cell r="I426">
            <v>260</v>
          </cell>
          <cell r="J426">
            <v>260</v>
          </cell>
          <cell r="K426">
            <v>260</v>
          </cell>
          <cell r="L426">
            <v>263.89999999999998</v>
          </cell>
          <cell r="M426">
            <v>267.8</v>
          </cell>
        </row>
        <row r="427">
          <cell r="A427">
            <v>4500225</v>
          </cell>
          <cell r="B427">
            <v>414180</v>
          </cell>
          <cell r="C427" t="str">
            <v>LEMON FLAVOR 50.131.9 MW,WINCHANC</v>
          </cell>
          <cell r="D427">
            <v>2.9929999999999999</v>
          </cell>
          <cell r="E427">
            <v>778.18</v>
          </cell>
          <cell r="F427">
            <v>3400</v>
          </cell>
          <cell r="G427">
            <v>3400</v>
          </cell>
          <cell r="H427">
            <v>0</v>
          </cell>
          <cell r="I427">
            <v>3400</v>
          </cell>
          <cell r="J427">
            <v>3400</v>
          </cell>
          <cell r="K427">
            <v>3400</v>
          </cell>
          <cell r="L427">
            <v>3450.9999999999995</v>
          </cell>
          <cell r="M427">
            <v>3502</v>
          </cell>
        </row>
        <row r="428">
          <cell r="A428">
            <v>4500226</v>
          </cell>
          <cell r="B428">
            <v>414181</v>
          </cell>
          <cell r="C428" t="str">
            <v>CHILI FLAVOR BK480378,IFF</v>
          </cell>
          <cell r="D428">
            <v>4.3780000000000001</v>
          </cell>
          <cell r="E428">
            <v>14885.2</v>
          </cell>
          <cell r="F428">
            <v>489.94</v>
          </cell>
          <cell r="G428">
            <v>490</v>
          </cell>
          <cell r="H428">
            <v>0</v>
          </cell>
          <cell r="I428">
            <v>0</v>
          </cell>
          <cell r="J428">
            <v>0</v>
          </cell>
          <cell r="K428">
            <v>490</v>
          </cell>
          <cell r="L428">
            <v>497.34999999999997</v>
          </cell>
          <cell r="M428">
            <v>504.7</v>
          </cell>
        </row>
        <row r="429">
          <cell r="A429">
            <v>4500227</v>
          </cell>
          <cell r="B429">
            <v>414183</v>
          </cell>
          <cell r="C429" t="str">
            <v>BELL PEPPER FLAVOR  SN578093,IFF</v>
          </cell>
          <cell r="D429">
            <v>0</v>
          </cell>
          <cell r="E429">
            <v>0</v>
          </cell>
          <cell r="F429">
            <v>1712.04</v>
          </cell>
          <cell r="G429">
            <v>1735</v>
          </cell>
          <cell r="H429">
            <v>0</v>
          </cell>
          <cell r="I429">
            <v>0</v>
          </cell>
          <cell r="J429">
            <v>0</v>
          </cell>
          <cell r="K429">
            <v>1735</v>
          </cell>
          <cell r="L429">
            <v>1761.0249999999999</v>
          </cell>
          <cell r="M429">
            <v>1787.05</v>
          </cell>
        </row>
        <row r="430">
          <cell r="A430">
            <v>4500228</v>
          </cell>
          <cell r="B430">
            <v>414184</v>
          </cell>
          <cell r="C430" t="str">
            <v>PAPRIKA 20000 CU O/S(NO SORBATE),</v>
          </cell>
          <cell r="D430">
            <v>0</v>
          </cell>
          <cell r="E430">
            <v>0</v>
          </cell>
          <cell r="F430">
            <v>424.85</v>
          </cell>
          <cell r="G430">
            <v>370</v>
          </cell>
          <cell r="H430">
            <v>0</v>
          </cell>
          <cell r="I430">
            <v>402.5</v>
          </cell>
          <cell r="J430">
            <v>435</v>
          </cell>
          <cell r="K430">
            <v>435</v>
          </cell>
          <cell r="L430">
            <v>441.52499999999998</v>
          </cell>
          <cell r="M430">
            <v>448.05</v>
          </cell>
        </row>
        <row r="431">
          <cell r="A431">
            <v>4500229</v>
          </cell>
          <cell r="B431">
            <v>414185</v>
          </cell>
          <cell r="C431" t="str">
            <v>HICKORY SMOKE</v>
          </cell>
          <cell r="D431">
            <v>7.8</v>
          </cell>
          <cell r="E431">
            <v>3313.84</v>
          </cell>
          <cell r="F431">
            <v>800</v>
          </cell>
          <cell r="G431">
            <v>800</v>
          </cell>
          <cell r="H431">
            <v>0</v>
          </cell>
          <cell r="I431">
            <v>0</v>
          </cell>
          <cell r="J431">
            <v>0</v>
          </cell>
          <cell r="K431">
            <v>800</v>
          </cell>
          <cell r="L431">
            <v>811.99999999999989</v>
          </cell>
          <cell r="M431">
            <v>824</v>
          </cell>
        </row>
        <row r="432">
          <cell r="A432">
            <v>4500230</v>
          </cell>
          <cell r="B432">
            <v>414187</v>
          </cell>
          <cell r="C432" t="str">
            <v>PAPRIKA POWDER #2075,TDEC</v>
          </cell>
          <cell r="D432">
            <v>0.26800000000000002</v>
          </cell>
          <cell r="E432">
            <v>214.4</v>
          </cell>
          <cell r="F432">
            <v>1198.82</v>
          </cell>
          <cell r="G432">
            <v>289.24710933772764</v>
          </cell>
          <cell r="H432">
            <v>0</v>
          </cell>
          <cell r="I432">
            <v>308.23759999999999</v>
          </cell>
          <cell r="J432">
            <v>308.23759999999999</v>
          </cell>
          <cell r="K432">
            <v>308.23759999999999</v>
          </cell>
          <cell r="L432">
            <v>312.86116399999997</v>
          </cell>
          <cell r="M432">
            <v>317.48472800000002</v>
          </cell>
        </row>
        <row r="433">
          <cell r="A433">
            <v>4500231</v>
          </cell>
          <cell r="B433">
            <v>414188</v>
          </cell>
          <cell r="C433" t="str">
            <v>SALSA PREMIX BK570136,IFF</v>
          </cell>
          <cell r="D433">
            <v>8.0139999999999993</v>
          </cell>
          <cell r="E433">
            <v>9607.33</v>
          </cell>
          <cell r="F433">
            <v>564.70000000000005</v>
          </cell>
          <cell r="G433">
            <v>565</v>
          </cell>
          <cell r="H433">
            <v>0</v>
          </cell>
          <cell r="I433">
            <v>0</v>
          </cell>
          <cell r="J433">
            <v>0</v>
          </cell>
          <cell r="K433">
            <v>565</v>
          </cell>
          <cell r="L433">
            <v>573.47499999999991</v>
          </cell>
          <cell r="M433">
            <v>581.95000000000005</v>
          </cell>
        </row>
        <row r="434">
          <cell r="A434">
            <v>4100455</v>
          </cell>
          <cell r="B434">
            <v>414189</v>
          </cell>
          <cell r="C434" t="str">
            <v>BASIL LEAVES #47366</v>
          </cell>
          <cell r="D434">
            <v>0</v>
          </cell>
          <cell r="E434">
            <v>0</v>
          </cell>
          <cell r="F434">
            <v>345.8</v>
          </cell>
          <cell r="G434">
            <v>368.41606170689198</v>
          </cell>
          <cell r="H434">
            <v>0</v>
          </cell>
          <cell r="I434">
            <v>365.38102413872946</v>
          </cell>
          <cell r="J434">
            <v>347.94472559970507</v>
          </cell>
          <cell r="K434">
            <v>368.41606170689198</v>
          </cell>
          <cell r="L434">
            <v>373.94230263249534</v>
          </cell>
          <cell r="M434">
            <v>379.46854355809876</v>
          </cell>
        </row>
        <row r="435">
          <cell r="A435">
            <v>4500232</v>
          </cell>
          <cell r="B435">
            <v>414204</v>
          </cell>
          <cell r="C435" t="str">
            <v>หอมใหญ่ป่น ( ONION  POWDER ) อาจจิตย์</v>
          </cell>
          <cell r="D435">
            <v>28.52</v>
          </cell>
          <cell r="E435">
            <v>9862.2800000000007</v>
          </cell>
          <cell r="F435">
            <v>430</v>
          </cell>
          <cell r="G435">
            <v>430</v>
          </cell>
          <cell r="H435">
            <v>0</v>
          </cell>
          <cell r="I435">
            <v>430</v>
          </cell>
          <cell r="J435">
            <v>430</v>
          </cell>
          <cell r="K435">
            <v>430</v>
          </cell>
          <cell r="L435">
            <v>436.44999999999993</v>
          </cell>
          <cell r="M435">
            <v>442.90000000000003</v>
          </cell>
        </row>
        <row r="436">
          <cell r="A436">
            <v>4100456</v>
          </cell>
          <cell r="B436">
            <v>414221</v>
          </cell>
          <cell r="C436" t="str">
            <v>BELL RED 4 MM MIX#40785</v>
          </cell>
          <cell r="D436">
            <v>27.872</v>
          </cell>
          <cell r="E436">
            <v>11984.92</v>
          </cell>
          <cell r="F436">
            <v>455.55</v>
          </cell>
          <cell r="G436">
            <v>506.00228742807229</v>
          </cell>
          <cell r="H436">
            <v>0</v>
          </cell>
          <cell r="I436">
            <v>465.09171370572977</v>
          </cell>
          <cell r="J436">
            <v>481.72792193772983</v>
          </cell>
          <cell r="K436">
            <v>506.00228742807229</v>
          </cell>
          <cell r="L436">
            <v>513.59232173949329</v>
          </cell>
          <cell r="M436">
            <v>521.18235605091445</v>
          </cell>
        </row>
        <row r="437">
          <cell r="A437">
            <v>4500233</v>
          </cell>
          <cell r="B437">
            <v>414222</v>
          </cell>
          <cell r="C437" t="str">
            <v>MUSTARD (HOT) LONGDON 107 41933</v>
          </cell>
          <cell r="D437">
            <v>518.35500000000002</v>
          </cell>
          <cell r="E437">
            <v>236138.5</v>
          </cell>
          <cell r="F437">
            <v>228.88</v>
          </cell>
          <cell r="G437">
            <v>232.50758577853355</v>
          </cell>
          <cell r="H437">
            <v>0</v>
          </cell>
          <cell r="I437">
            <v>242.21349589586464</v>
          </cell>
          <cell r="J437">
            <v>245.75937665800254</v>
          </cell>
          <cell r="K437">
            <v>245.75937665800254</v>
          </cell>
          <cell r="L437">
            <v>249.44576730787256</v>
          </cell>
          <cell r="M437">
            <v>253.13215795774261</v>
          </cell>
        </row>
        <row r="438">
          <cell r="A438">
            <v>4500234</v>
          </cell>
          <cell r="B438">
            <v>414223</v>
          </cell>
          <cell r="C438" t="str">
            <v>LEMON FLAVOR GIVAUDAN (74912-34)</v>
          </cell>
          <cell r="D438">
            <v>109.70699999999999</v>
          </cell>
          <cell r="E438">
            <v>25109.48</v>
          </cell>
          <cell r="F438">
            <v>2997.9</v>
          </cell>
          <cell r="G438">
            <v>3040</v>
          </cell>
          <cell r="H438">
            <v>0</v>
          </cell>
          <cell r="I438">
            <v>0</v>
          </cell>
          <cell r="J438">
            <v>0</v>
          </cell>
          <cell r="K438">
            <v>3040</v>
          </cell>
          <cell r="L438">
            <v>3085.6</v>
          </cell>
          <cell r="M438">
            <v>3131.2000000000003</v>
          </cell>
        </row>
        <row r="439">
          <cell r="A439">
            <v>4500235</v>
          </cell>
          <cell r="B439">
            <v>414226</v>
          </cell>
          <cell r="C439" t="str">
            <v>BASIL FLAVOUR</v>
          </cell>
          <cell r="D439">
            <v>0</v>
          </cell>
          <cell r="E439">
            <v>0</v>
          </cell>
          <cell r="F439">
            <v>3638.76</v>
          </cell>
          <cell r="G439">
            <v>3500</v>
          </cell>
          <cell r="H439">
            <v>0</v>
          </cell>
          <cell r="I439">
            <v>3631.25</v>
          </cell>
          <cell r="J439">
            <v>3675</v>
          </cell>
          <cell r="K439">
            <v>3675</v>
          </cell>
          <cell r="L439">
            <v>3730.1249999999995</v>
          </cell>
          <cell r="M439">
            <v>3785.25</v>
          </cell>
        </row>
        <row r="440">
          <cell r="A440">
            <v>4500236</v>
          </cell>
          <cell r="B440">
            <v>414227</v>
          </cell>
          <cell r="C440" t="str">
            <v>TOMATO FLAVOUR</v>
          </cell>
          <cell r="D440">
            <v>27.271999999999998</v>
          </cell>
          <cell r="E440">
            <v>99236.35</v>
          </cell>
          <cell r="F440">
            <v>4692.4799999999996</v>
          </cell>
          <cell r="G440">
            <v>4500</v>
          </cell>
          <cell r="H440">
            <v>0</v>
          </cell>
          <cell r="I440">
            <v>4612.5</v>
          </cell>
          <cell r="J440">
            <v>4725</v>
          </cell>
          <cell r="K440">
            <v>4725</v>
          </cell>
          <cell r="L440">
            <v>4795.8749999999991</v>
          </cell>
          <cell r="M440">
            <v>4866.75</v>
          </cell>
        </row>
        <row r="441">
          <cell r="A441">
            <v>4500237</v>
          </cell>
          <cell r="B441">
            <v>414249</v>
          </cell>
          <cell r="C441" t="str">
            <v>Massaman paste (มัสมั่นสูตรไม่ใส่</v>
          </cell>
          <cell r="D441">
            <v>1.256</v>
          </cell>
          <cell r="E441">
            <v>5893.75</v>
          </cell>
          <cell r="F441">
            <v>103</v>
          </cell>
          <cell r="G441">
            <v>100</v>
          </cell>
          <cell r="H441">
            <v>0</v>
          </cell>
          <cell r="I441">
            <v>101.875</v>
          </cell>
          <cell r="J441">
            <v>103</v>
          </cell>
          <cell r="K441">
            <v>103</v>
          </cell>
          <cell r="L441">
            <v>104.54499999999999</v>
          </cell>
          <cell r="M441">
            <v>106.09</v>
          </cell>
        </row>
        <row r="442">
          <cell r="A442">
            <v>4500238</v>
          </cell>
          <cell r="B442">
            <v>414251</v>
          </cell>
          <cell r="C442" t="str">
            <v>PANANG CURRY PASTE (นิตยา)</v>
          </cell>
          <cell r="D442">
            <v>2.92</v>
          </cell>
          <cell r="E442">
            <v>300.76</v>
          </cell>
          <cell r="F442">
            <v>165</v>
          </cell>
          <cell r="G442">
            <v>165</v>
          </cell>
          <cell r="H442">
            <v>0</v>
          </cell>
          <cell r="I442">
            <v>0</v>
          </cell>
          <cell r="J442">
            <v>0</v>
          </cell>
          <cell r="K442">
            <v>165</v>
          </cell>
          <cell r="L442">
            <v>167.47499999999999</v>
          </cell>
          <cell r="M442">
            <v>169.95000000000002</v>
          </cell>
        </row>
        <row r="443">
          <cell r="A443">
            <v>4100457</v>
          </cell>
          <cell r="B443">
            <v>414289</v>
          </cell>
          <cell r="C443" t="str">
            <v>กระเทียมทอดสำเร็จรูป</v>
          </cell>
          <cell r="D443">
            <v>0</v>
          </cell>
          <cell r="E443">
            <v>0</v>
          </cell>
          <cell r="F443">
            <v>80</v>
          </cell>
          <cell r="G443">
            <v>80</v>
          </cell>
          <cell r="H443">
            <v>0</v>
          </cell>
          <cell r="I443">
            <v>0</v>
          </cell>
          <cell r="J443">
            <v>0</v>
          </cell>
          <cell r="K443">
            <v>80</v>
          </cell>
          <cell r="L443">
            <v>81.199999999999989</v>
          </cell>
          <cell r="M443">
            <v>82.4</v>
          </cell>
        </row>
        <row r="444">
          <cell r="A444">
            <v>4500240</v>
          </cell>
          <cell r="B444">
            <v>414333</v>
          </cell>
          <cell r="C444" t="str">
            <v>BASIL FLAVOUR (550836 BN)</v>
          </cell>
          <cell r="D444">
            <v>0</v>
          </cell>
          <cell r="E444">
            <v>0</v>
          </cell>
          <cell r="F444">
            <v>4599.71</v>
          </cell>
          <cell r="G444">
            <v>4600</v>
          </cell>
          <cell r="H444">
            <v>0</v>
          </cell>
          <cell r="I444">
            <v>4600</v>
          </cell>
          <cell r="J444">
            <v>4600</v>
          </cell>
          <cell r="K444">
            <v>4600</v>
          </cell>
          <cell r="L444">
            <v>4669</v>
          </cell>
          <cell r="M444">
            <v>4738</v>
          </cell>
        </row>
        <row r="445">
          <cell r="A445">
            <v>4500241</v>
          </cell>
          <cell r="B445">
            <v>414339</v>
          </cell>
          <cell r="C445" t="str">
            <v>LEMON&amp;PEPPER SEASONING #41825</v>
          </cell>
          <cell r="D445">
            <v>30.61</v>
          </cell>
          <cell r="E445">
            <v>140797.20000000001</v>
          </cell>
          <cell r="F445">
            <v>330.11</v>
          </cell>
          <cell r="G445">
            <v>406.22023682455011</v>
          </cell>
          <cell r="H445">
            <v>0</v>
          </cell>
          <cell r="I445">
            <v>0</v>
          </cell>
          <cell r="J445">
            <v>0</v>
          </cell>
          <cell r="K445">
            <v>406.22023682455011</v>
          </cell>
          <cell r="L445">
            <v>412.3135403769183</v>
          </cell>
          <cell r="M445">
            <v>418.40684392928665</v>
          </cell>
        </row>
        <row r="446">
          <cell r="A446">
            <v>4500242</v>
          </cell>
          <cell r="B446">
            <v>414340</v>
          </cell>
          <cell r="C446" t="str">
            <v>MUSTARD FLOUR DH 615#41912</v>
          </cell>
          <cell r="D446">
            <v>0</v>
          </cell>
          <cell r="E446">
            <v>0</v>
          </cell>
          <cell r="F446">
            <v>222.47</v>
          </cell>
          <cell r="G446">
            <v>228.16101736328508</v>
          </cell>
          <cell r="H446">
            <v>0</v>
          </cell>
          <cell r="I446">
            <v>238.69445636259994</v>
          </cell>
          <cell r="J446">
            <v>234.18072323666337</v>
          </cell>
          <cell r="K446">
            <v>238.69445636259994</v>
          </cell>
          <cell r="L446">
            <v>242.27487320803891</v>
          </cell>
          <cell r="M446">
            <v>245.85529005347794</v>
          </cell>
        </row>
        <row r="447">
          <cell r="A447">
            <v>4500243</v>
          </cell>
          <cell r="B447">
            <v>414341</v>
          </cell>
          <cell r="C447" t="str">
            <v>GROUND WHITE PEPPER#48591</v>
          </cell>
          <cell r="D447">
            <v>322.774</v>
          </cell>
          <cell r="E447">
            <v>71807.360000000001</v>
          </cell>
          <cell r="F447">
            <v>857.79</v>
          </cell>
          <cell r="G447">
            <v>404.32673376000173</v>
          </cell>
          <cell r="H447">
            <v>0</v>
          </cell>
          <cell r="I447">
            <v>909.7224866206509</v>
          </cell>
          <cell r="J447">
            <v>896.6503932413018</v>
          </cell>
          <cell r="K447">
            <v>909.7224866206509</v>
          </cell>
          <cell r="L447">
            <v>923.36832391996052</v>
          </cell>
          <cell r="M447">
            <v>937.01416121927048</v>
          </cell>
        </row>
        <row r="448">
          <cell r="A448">
            <v>4500244</v>
          </cell>
          <cell r="B448">
            <v>414342</v>
          </cell>
          <cell r="C448" t="str">
            <v>CINNAMON GROUND #47265</v>
          </cell>
          <cell r="D448">
            <v>11.09</v>
          </cell>
          <cell r="E448">
            <v>9512.86</v>
          </cell>
          <cell r="F448">
            <v>314.39</v>
          </cell>
          <cell r="G448">
            <v>266.49488719380224</v>
          </cell>
          <cell r="H448">
            <v>0</v>
          </cell>
          <cell r="I448">
            <v>348.32178152183224</v>
          </cell>
          <cell r="J448">
            <v>328.48520056549665</v>
          </cell>
          <cell r="K448">
            <v>348.32178152183224</v>
          </cell>
          <cell r="L448">
            <v>353.54660824465969</v>
          </cell>
          <cell r="M448">
            <v>358.77143496748721</v>
          </cell>
        </row>
        <row r="449">
          <cell r="A449">
            <v>4500245</v>
          </cell>
          <cell r="B449">
            <v>414343</v>
          </cell>
          <cell r="C449" t="str">
            <v>MANGO FLAVOUR #MTE 2128</v>
          </cell>
          <cell r="D449">
            <v>29.77</v>
          </cell>
          <cell r="E449">
            <v>9359.48</v>
          </cell>
          <cell r="F449">
            <v>1644.95</v>
          </cell>
          <cell r="G449">
            <v>1566.7</v>
          </cell>
          <cell r="H449">
            <v>0</v>
          </cell>
          <cell r="I449">
            <v>1678.9167430886382</v>
          </cell>
          <cell r="J449">
            <v>1686.6895628463228</v>
          </cell>
          <cell r="K449">
            <v>1686.6895628463228</v>
          </cell>
          <cell r="L449">
            <v>1711.9899062890174</v>
          </cell>
          <cell r="M449">
            <v>1737.2902497317125</v>
          </cell>
        </row>
        <row r="450">
          <cell r="A450">
            <v>4500246</v>
          </cell>
          <cell r="B450">
            <v>414344</v>
          </cell>
          <cell r="C450" t="str">
            <v>TUNA SEASONING</v>
          </cell>
          <cell r="D450">
            <v>91</v>
          </cell>
          <cell r="E450">
            <v>149690.23999999999</v>
          </cell>
          <cell r="F450">
            <v>140</v>
          </cell>
          <cell r="G450">
            <v>140</v>
          </cell>
          <cell r="H450">
            <v>0</v>
          </cell>
          <cell r="I450">
            <v>140</v>
          </cell>
          <cell r="J450">
            <v>140</v>
          </cell>
          <cell r="K450">
            <v>140</v>
          </cell>
          <cell r="L450">
            <v>142.1</v>
          </cell>
          <cell r="M450">
            <v>144.20000000000002</v>
          </cell>
        </row>
        <row r="451">
          <cell r="A451">
            <v>4500247</v>
          </cell>
          <cell r="B451">
            <v>414345</v>
          </cell>
          <cell r="C451" t="str">
            <v>SEASONALL #227074</v>
          </cell>
          <cell r="D451">
            <v>3025.29</v>
          </cell>
          <cell r="E451">
            <v>423540.6</v>
          </cell>
          <cell r="F451">
            <v>144.58000000000001</v>
          </cell>
          <cell r="G451">
            <v>174.73734657378358</v>
          </cell>
          <cell r="H451">
            <v>0</v>
          </cell>
          <cell r="I451">
            <v>170.68694744128774</v>
          </cell>
          <cell r="J451">
            <v>167.16697973181184</v>
          </cell>
          <cell r="K451">
            <v>174.73734657378358</v>
          </cell>
          <cell r="L451">
            <v>177.35840677239031</v>
          </cell>
          <cell r="M451">
            <v>179.97946697099709</v>
          </cell>
        </row>
        <row r="452">
          <cell r="A452">
            <v>4500249</v>
          </cell>
          <cell r="B452">
            <v>414347</v>
          </cell>
          <cell r="C452" t="str">
            <v>HONEY POWDER</v>
          </cell>
          <cell r="D452">
            <v>203.995</v>
          </cell>
          <cell r="E452">
            <v>29493.08</v>
          </cell>
          <cell r="F452">
            <v>500.02</v>
          </cell>
          <cell r="G452">
            <v>500.02</v>
          </cell>
          <cell r="H452">
            <v>0</v>
          </cell>
          <cell r="I452">
            <v>0</v>
          </cell>
          <cell r="J452">
            <v>0</v>
          </cell>
          <cell r="K452">
            <v>500.02</v>
          </cell>
          <cell r="L452">
            <v>507.52029999999991</v>
          </cell>
          <cell r="M452">
            <v>515.02059999999994</v>
          </cell>
        </row>
        <row r="453">
          <cell r="A453">
            <v>4100458</v>
          </cell>
          <cell r="B453">
            <v>414348</v>
          </cell>
          <cell r="C453" t="str">
            <v>ONION MINCED#40660</v>
          </cell>
          <cell r="D453">
            <v>0</v>
          </cell>
          <cell r="E453">
            <v>0</v>
          </cell>
          <cell r="F453">
            <v>263.13</v>
          </cell>
          <cell r="G453">
            <v>283.36123338730363</v>
          </cell>
          <cell r="H453">
            <v>0</v>
          </cell>
          <cell r="I453">
            <v>359.68606140327796</v>
          </cell>
          <cell r="J453">
            <v>277.26265721728191</v>
          </cell>
          <cell r="K453">
            <v>359.68606140327796</v>
          </cell>
          <cell r="L453">
            <v>365.0813523243271</v>
          </cell>
          <cell r="M453">
            <v>370.47664324537629</v>
          </cell>
        </row>
        <row r="454">
          <cell r="A454">
            <v>4500250</v>
          </cell>
          <cell r="B454">
            <v>414349</v>
          </cell>
          <cell r="C454" t="str">
            <v>TOMATO POWDER (SCALZO)</v>
          </cell>
          <cell r="D454">
            <v>34.03</v>
          </cell>
          <cell r="E454">
            <v>8954.23</v>
          </cell>
          <cell r="F454">
            <v>410.79</v>
          </cell>
          <cell r="G454">
            <v>441.36758909725557</v>
          </cell>
          <cell r="H454">
            <v>0</v>
          </cell>
          <cell r="I454">
            <v>439.43802758887915</v>
          </cell>
          <cell r="J454">
            <v>446.21146713673767</v>
          </cell>
          <cell r="K454">
            <v>446.21146713673767</v>
          </cell>
          <cell r="L454">
            <v>452.9046391437887</v>
          </cell>
          <cell r="M454">
            <v>459.59781115083979</v>
          </cell>
        </row>
        <row r="455">
          <cell r="A455">
            <v>4500252</v>
          </cell>
          <cell r="B455">
            <v>414373</v>
          </cell>
          <cell r="C455" t="str">
            <v>พริกแกงเขีวนหวาน (S-50-738-0007)</v>
          </cell>
          <cell r="D455">
            <v>231.97</v>
          </cell>
          <cell r="E455">
            <v>95292.04</v>
          </cell>
          <cell r="F455">
            <v>129.99</v>
          </cell>
          <cell r="G455">
            <v>130</v>
          </cell>
          <cell r="H455">
            <v>0</v>
          </cell>
          <cell r="I455">
            <v>130</v>
          </cell>
          <cell r="J455">
            <v>130</v>
          </cell>
          <cell r="K455">
            <v>130</v>
          </cell>
          <cell r="L455">
            <v>131.94999999999999</v>
          </cell>
          <cell r="M455">
            <v>133.9</v>
          </cell>
        </row>
        <row r="456">
          <cell r="A456">
            <v>4500253</v>
          </cell>
          <cell r="B456">
            <v>414379</v>
          </cell>
          <cell r="C456" t="str">
            <v>RED CURRY PASTE (ลูกค้า ABBA)</v>
          </cell>
          <cell r="D456">
            <v>303.41800000000001</v>
          </cell>
          <cell r="E456">
            <v>39441.57</v>
          </cell>
          <cell r="F456">
            <v>97</v>
          </cell>
          <cell r="G456">
            <v>90</v>
          </cell>
          <cell r="H456">
            <v>0</v>
          </cell>
          <cell r="I456">
            <v>92.333333333333329</v>
          </cell>
          <cell r="J456">
            <v>97</v>
          </cell>
          <cell r="K456">
            <v>97</v>
          </cell>
          <cell r="L456">
            <v>98.454999999999984</v>
          </cell>
          <cell r="M456">
            <v>99.91</v>
          </cell>
        </row>
        <row r="457">
          <cell r="A457">
            <v>4100459</v>
          </cell>
          <cell r="B457">
            <v>414403</v>
          </cell>
          <cell r="C457" t="str">
            <v>หอมเจียวสำเร็จรูป</v>
          </cell>
          <cell r="D457">
            <v>0</v>
          </cell>
          <cell r="E457">
            <v>0</v>
          </cell>
          <cell r="F457">
            <v>120</v>
          </cell>
          <cell r="G457">
            <v>120</v>
          </cell>
          <cell r="H457">
            <v>0</v>
          </cell>
          <cell r="I457">
            <v>0</v>
          </cell>
          <cell r="J457">
            <v>0</v>
          </cell>
          <cell r="K457">
            <v>120</v>
          </cell>
          <cell r="L457">
            <v>121.79999999999998</v>
          </cell>
          <cell r="M457">
            <v>123.60000000000001</v>
          </cell>
        </row>
        <row r="458">
          <cell r="A458">
            <v>4100460</v>
          </cell>
          <cell r="B458">
            <v>414470</v>
          </cell>
          <cell r="C458" t="str">
            <v>CHICKEN MEAL 64%</v>
          </cell>
          <cell r="D458">
            <v>0</v>
          </cell>
          <cell r="E458">
            <v>0</v>
          </cell>
          <cell r="F458">
            <v>36.5</v>
          </cell>
          <cell r="G458">
            <v>36.5</v>
          </cell>
          <cell r="H458">
            <v>0</v>
          </cell>
          <cell r="I458">
            <v>0</v>
          </cell>
          <cell r="J458">
            <v>0</v>
          </cell>
          <cell r="K458">
            <v>36.5</v>
          </cell>
          <cell r="L458">
            <v>37.047499999999999</v>
          </cell>
          <cell r="M458">
            <v>37.594999999999999</v>
          </cell>
        </row>
        <row r="459">
          <cell r="A459">
            <v>4100461</v>
          </cell>
          <cell r="B459">
            <v>414471</v>
          </cell>
          <cell r="C459" t="str">
            <v>Glycine (Non China)</v>
          </cell>
          <cell r="D459">
            <v>135.38</v>
          </cell>
          <cell r="E459">
            <v>4941.37</v>
          </cell>
          <cell r="F459">
            <v>195.76</v>
          </cell>
          <cell r="G459">
            <v>196</v>
          </cell>
          <cell r="H459">
            <v>0</v>
          </cell>
          <cell r="I459">
            <v>189.28551587301587</v>
          </cell>
          <cell r="J459">
            <v>196</v>
          </cell>
          <cell r="K459">
            <v>196</v>
          </cell>
          <cell r="L459">
            <v>198.93999999999997</v>
          </cell>
          <cell r="M459">
            <v>201.88</v>
          </cell>
        </row>
        <row r="460">
          <cell r="A460">
            <v>4500254</v>
          </cell>
          <cell r="B460">
            <v>414480</v>
          </cell>
          <cell r="C460" t="str">
            <v>GREEN CURRY PASTE(SEALECT TUNA ON</v>
          </cell>
          <cell r="D460">
            <v>2327.34</v>
          </cell>
          <cell r="E460">
            <v>455598.38</v>
          </cell>
          <cell r="F460">
            <v>125</v>
          </cell>
          <cell r="G460">
            <v>117</v>
          </cell>
          <cell r="H460">
            <v>0</v>
          </cell>
          <cell r="I460">
            <v>121</v>
          </cell>
          <cell r="J460">
            <v>125</v>
          </cell>
          <cell r="K460">
            <v>125</v>
          </cell>
          <cell r="L460">
            <v>126.87499999999999</v>
          </cell>
          <cell r="M460">
            <v>128.75</v>
          </cell>
        </row>
        <row r="461">
          <cell r="A461">
            <v>4500255</v>
          </cell>
          <cell r="B461">
            <v>414483</v>
          </cell>
          <cell r="C461" t="str">
            <v>MASSAMAN CURRY PASTE (NITTAYA)</v>
          </cell>
          <cell r="D461">
            <v>0</v>
          </cell>
          <cell r="E461">
            <v>0</v>
          </cell>
          <cell r="F461">
            <v>215</v>
          </cell>
          <cell r="G461">
            <v>215</v>
          </cell>
          <cell r="H461">
            <v>0</v>
          </cell>
          <cell r="I461">
            <v>0</v>
          </cell>
          <cell r="J461">
            <v>0</v>
          </cell>
          <cell r="K461">
            <v>215</v>
          </cell>
          <cell r="L461">
            <v>218.22499999999997</v>
          </cell>
          <cell r="M461">
            <v>221.45000000000002</v>
          </cell>
        </row>
        <row r="462">
          <cell r="A462">
            <v>4500256</v>
          </cell>
          <cell r="B462">
            <v>414484</v>
          </cell>
          <cell r="C462" t="str">
            <v>RED CURRY PASTE (NITTAYA)</v>
          </cell>
          <cell r="D462">
            <v>0</v>
          </cell>
          <cell r="E462">
            <v>0</v>
          </cell>
          <cell r="F462">
            <v>141.41</v>
          </cell>
          <cell r="G462">
            <v>145</v>
          </cell>
          <cell r="H462">
            <v>0</v>
          </cell>
          <cell r="I462">
            <v>144.03333333333333</v>
          </cell>
          <cell r="J462">
            <v>145</v>
          </cell>
          <cell r="K462">
            <v>145</v>
          </cell>
          <cell r="L462">
            <v>147.17499999999998</v>
          </cell>
          <cell r="M462">
            <v>149.35</v>
          </cell>
        </row>
        <row r="463">
          <cell r="A463">
            <v>4500257</v>
          </cell>
          <cell r="B463">
            <v>414554</v>
          </cell>
          <cell r="C463" t="str">
            <v>WATERS GROUND SAGE ST 47791</v>
          </cell>
          <cell r="D463">
            <v>2759.02</v>
          </cell>
          <cell r="E463">
            <v>390152.95</v>
          </cell>
          <cell r="F463">
            <v>562.24</v>
          </cell>
          <cell r="G463">
            <v>598.3494838447258</v>
          </cell>
          <cell r="H463">
            <v>0</v>
          </cell>
          <cell r="I463">
            <v>583.12095327043335</v>
          </cell>
          <cell r="J463">
            <v>583.12095327043335</v>
          </cell>
          <cell r="K463">
            <v>598.3494838447258</v>
          </cell>
          <cell r="L463">
            <v>607.32472610239665</v>
          </cell>
          <cell r="M463">
            <v>616.29996836006762</v>
          </cell>
        </row>
        <row r="464">
          <cell r="A464">
            <v>4500258</v>
          </cell>
          <cell r="B464">
            <v>414555</v>
          </cell>
          <cell r="C464" t="str">
            <v>WATERS THYME POWDER ST 47853</v>
          </cell>
          <cell r="D464">
            <v>13.673</v>
          </cell>
          <cell r="E464">
            <v>7687.53</v>
          </cell>
          <cell r="F464">
            <v>520.53</v>
          </cell>
          <cell r="G464">
            <v>1020.0204897667514</v>
          </cell>
          <cell r="H464">
            <v>0</v>
          </cell>
          <cell r="I464">
            <v>449.45942666666667</v>
          </cell>
          <cell r="J464">
            <v>449.45942666666667</v>
          </cell>
          <cell r="K464">
            <v>1020.0204897667514</v>
          </cell>
          <cell r="L464">
            <v>1035.3207971132526</v>
          </cell>
          <cell r="M464">
            <v>1050.621104459754</v>
          </cell>
        </row>
        <row r="465">
          <cell r="A465">
            <v>4500259</v>
          </cell>
          <cell r="B465">
            <v>414556</v>
          </cell>
          <cell r="C465" t="str">
            <v>WATERS ROSEMARY POWDER ST 47863</v>
          </cell>
          <cell r="D465">
            <v>11.35</v>
          </cell>
          <cell r="E465">
            <v>5908.04</v>
          </cell>
          <cell r="F465">
            <v>321.89999999999998</v>
          </cell>
          <cell r="G465">
            <v>351.99075345160054</v>
          </cell>
          <cell r="H465">
            <v>0</v>
          </cell>
          <cell r="I465">
            <v>0</v>
          </cell>
          <cell r="J465">
            <v>0</v>
          </cell>
          <cell r="K465">
            <v>351.99075345160054</v>
          </cell>
          <cell r="L465">
            <v>357.2706147533745</v>
          </cell>
          <cell r="M465">
            <v>362.55047605514858</v>
          </cell>
        </row>
        <row r="466">
          <cell r="A466">
            <v>4500372</v>
          </cell>
          <cell r="B466">
            <v>414607</v>
          </cell>
          <cell r="C466" t="str">
            <v>SHIRASU FLAVOR</v>
          </cell>
          <cell r="D466">
            <v>6.5469999999999997</v>
          </cell>
          <cell r="E466">
            <v>2107.5100000000002</v>
          </cell>
          <cell r="F466">
            <v>2600</v>
          </cell>
          <cell r="G466">
            <v>2600</v>
          </cell>
          <cell r="H466">
            <v>0</v>
          </cell>
          <cell r="I466">
            <v>2600</v>
          </cell>
          <cell r="J466">
            <v>2600</v>
          </cell>
          <cell r="K466">
            <v>2600</v>
          </cell>
          <cell r="L466">
            <v>2638.9999999999995</v>
          </cell>
          <cell r="M466">
            <v>2678</v>
          </cell>
        </row>
        <row r="467">
          <cell r="A467">
            <v>4500373</v>
          </cell>
          <cell r="B467">
            <v>414608</v>
          </cell>
          <cell r="C467" t="str">
            <v>SHRIMP FLAVOR</v>
          </cell>
          <cell r="D467">
            <v>18.507999999999999</v>
          </cell>
          <cell r="E467">
            <v>48120.800000000003</v>
          </cell>
          <cell r="F467">
            <v>3300</v>
          </cell>
          <cell r="G467">
            <v>3300</v>
          </cell>
          <cell r="H467">
            <v>0</v>
          </cell>
          <cell r="I467">
            <v>3300</v>
          </cell>
          <cell r="J467">
            <v>3300</v>
          </cell>
          <cell r="K467">
            <v>3300</v>
          </cell>
          <cell r="L467">
            <v>3349.4999999999995</v>
          </cell>
          <cell r="M467">
            <v>3399</v>
          </cell>
        </row>
        <row r="468">
          <cell r="A468">
            <v>4500374</v>
          </cell>
          <cell r="B468">
            <v>414609</v>
          </cell>
          <cell r="C468" t="str">
            <v>SCALLOP FLAVOR</v>
          </cell>
          <cell r="D468">
            <v>20.22</v>
          </cell>
          <cell r="E468">
            <v>66726</v>
          </cell>
          <cell r="F468">
            <v>3200</v>
          </cell>
          <cell r="G468">
            <v>0</v>
          </cell>
          <cell r="H468">
            <v>0</v>
          </cell>
          <cell r="I468">
            <v>3200</v>
          </cell>
          <cell r="J468">
            <v>3200</v>
          </cell>
          <cell r="K468">
            <v>3200</v>
          </cell>
          <cell r="L468">
            <v>3247.9999999999995</v>
          </cell>
          <cell r="M468">
            <v>3296</v>
          </cell>
        </row>
        <row r="469">
          <cell r="A469">
            <v>4100462</v>
          </cell>
          <cell r="B469">
            <v>415031</v>
          </cell>
          <cell r="C469" t="str">
            <v>Mustard Paste "French's"</v>
          </cell>
          <cell r="D469">
            <v>19.5</v>
          </cell>
          <cell r="E469">
            <v>62400</v>
          </cell>
          <cell r="F469">
            <v>91.05</v>
          </cell>
          <cell r="G469">
            <v>91.023489932885909</v>
          </cell>
          <cell r="H469">
            <v>0</v>
          </cell>
          <cell r="I469">
            <v>91.074424736337491</v>
          </cell>
          <cell r="J469">
            <v>91.023489932885909</v>
          </cell>
          <cell r="K469">
            <v>91.074424736337491</v>
          </cell>
          <cell r="L469">
            <v>92.440541107382543</v>
          </cell>
          <cell r="M469">
            <v>93.806657478427624</v>
          </cell>
        </row>
        <row r="470">
          <cell r="A470">
            <v>4600243</v>
          </cell>
          <cell r="B470">
            <v>415038</v>
          </cell>
          <cell r="C470" t="str">
            <v>DICED RED PROCESSED CHEESE(HEAT R</v>
          </cell>
          <cell r="D470">
            <v>54.421999999999997</v>
          </cell>
          <cell r="E470">
            <v>4955.01</v>
          </cell>
          <cell r="F470">
            <v>330</v>
          </cell>
          <cell r="G470">
            <v>330</v>
          </cell>
          <cell r="H470">
            <v>0</v>
          </cell>
          <cell r="I470">
            <v>330</v>
          </cell>
          <cell r="J470">
            <v>330</v>
          </cell>
          <cell r="K470">
            <v>330</v>
          </cell>
          <cell r="L470">
            <v>334.95</v>
          </cell>
          <cell r="M470">
            <v>339.90000000000003</v>
          </cell>
        </row>
        <row r="471">
          <cell r="A471">
            <v>4600244</v>
          </cell>
          <cell r="B471">
            <v>415053</v>
          </cell>
          <cell r="C471" t="str">
            <v>WHIPPING CREAM (FOREMOSt)</v>
          </cell>
          <cell r="D471">
            <v>1422</v>
          </cell>
          <cell r="E471">
            <v>469260</v>
          </cell>
          <cell r="F471">
            <v>136.44999999999999</v>
          </cell>
          <cell r="G471">
            <v>136.54004054738976</v>
          </cell>
          <cell r="H471">
            <v>0</v>
          </cell>
          <cell r="I471">
            <v>133.74692306908639</v>
          </cell>
          <cell r="J471">
            <v>136.44857142857143</v>
          </cell>
          <cell r="K471">
            <v>136.54004054738976</v>
          </cell>
          <cell r="L471">
            <v>138.5881411556006</v>
          </cell>
          <cell r="M471">
            <v>140.63624176381146</v>
          </cell>
        </row>
        <row r="472">
          <cell r="A472">
            <v>4100463</v>
          </cell>
          <cell r="B472">
            <v>415215</v>
          </cell>
          <cell r="C472" t="str">
            <v>PEA PROTEIN (OP80)</v>
          </cell>
          <cell r="D472">
            <v>0</v>
          </cell>
          <cell r="E472">
            <v>0</v>
          </cell>
          <cell r="F472">
            <v>147.97</v>
          </cell>
          <cell r="G472">
            <v>160</v>
          </cell>
          <cell r="H472">
            <v>0</v>
          </cell>
          <cell r="I472">
            <v>147.0558227424749</v>
          </cell>
          <cell r="J472">
            <v>145</v>
          </cell>
          <cell r="K472">
            <v>160</v>
          </cell>
          <cell r="L472">
            <v>162.39999999999998</v>
          </cell>
          <cell r="M472">
            <v>164.8</v>
          </cell>
        </row>
        <row r="473">
          <cell r="A473">
            <v>4100464</v>
          </cell>
          <cell r="B473">
            <v>415244</v>
          </cell>
          <cell r="C473" t="str">
            <v>Magnesium Sulfate</v>
          </cell>
          <cell r="D473">
            <v>10367.668</v>
          </cell>
          <cell r="E473">
            <v>1534063.79</v>
          </cell>
          <cell r="F473">
            <v>40</v>
          </cell>
          <cell r="G473">
            <v>40</v>
          </cell>
          <cell r="H473">
            <v>0</v>
          </cell>
          <cell r="I473">
            <v>40</v>
          </cell>
          <cell r="J473">
            <v>40</v>
          </cell>
          <cell r="K473">
            <v>40</v>
          </cell>
          <cell r="L473">
            <v>40.599999999999994</v>
          </cell>
          <cell r="M473">
            <v>41.2</v>
          </cell>
        </row>
        <row r="474">
          <cell r="A474">
            <v>4600245</v>
          </cell>
          <cell r="B474">
            <v>415272</v>
          </cell>
          <cell r="C474" t="str">
            <v>CHEDDAR CHEESE POWDER</v>
          </cell>
          <cell r="D474">
            <v>513.50699999999995</v>
          </cell>
          <cell r="E474">
            <v>20540.28</v>
          </cell>
          <cell r="F474">
            <v>600</v>
          </cell>
          <cell r="G474">
            <v>600</v>
          </cell>
          <cell r="H474">
            <v>0</v>
          </cell>
          <cell r="I474">
            <v>600</v>
          </cell>
          <cell r="J474">
            <v>600</v>
          </cell>
          <cell r="K474">
            <v>600</v>
          </cell>
          <cell r="L474">
            <v>608.99999999999989</v>
          </cell>
          <cell r="M474">
            <v>618</v>
          </cell>
        </row>
        <row r="475">
          <cell r="A475">
            <v>4600246</v>
          </cell>
          <cell r="B475">
            <v>415311</v>
          </cell>
          <cell r="C475" t="str">
            <v>GOAT MILK (POWDER)</v>
          </cell>
          <cell r="D475">
            <v>141.81</v>
          </cell>
          <cell r="E475">
            <v>85086</v>
          </cell>
          <cell r="F475">
            <v>1149.69</v>
          </cell>
          <cell r="G475">
            <v>1150</v>
          </cell>
          <cell r="H475">
            <v>0</v>
          </cell>
          <cell r="I475">
            <v>1150</v>
          </cell>
          <cell r="J475">
            <v>1150</v>
          </cell>
          <cell r="K475">
            <v>1150</v>
          </cell>
          <cell r="L475">
            <v>1167.25</v>
          </cell>
          <cell r="M475">
            <v>1184.5</v>
          </cell>
        </row>
        <row r="476">
          <cell r="A476">
            <v>4700006</v>
          </cell>
          <cell r="B476">
            <v>416004</v>
          </cell>
          <cell r="C476" t="str">
            <v>VITAMIN  A</v>
          </cell>
          <cell r="D476">
            <v>126.03</v>
          </cell>
          <cell r="E476">
            <v>144895.85</v>
          </cell>
          <cell r="F476">
            <v>1631.39</v>
          </cell>
          <cell r="G476">
            <v>1632</v>
          </cell>
          <cell r="H476">
            <v>0</v>
          </cell>
          <cell r="I476">
            <v>1631.9999999999998</v>
          </cell>
          <cell r="J476">
            <v>1631.9999999999998</v>
          </cell>
          <cell r="K476">
            <v>1632</v>
          </cell>
          <cell r="L476">
            <v>1656.4799999999998</v>
          </cell>
          <cell r="M476">
            <v>1680.96</v>
          </cell>
        </row>
        <row r="477">
          <cell r="A477">
            <v>4700001</v>
          </cell>
          <cell r="B477">
            <v>416015</v>
          </cell>
          <cell r="C477" t="str">
            <v>วิตามิน C (ASCORBIC ACID)</v>
          </cell>
          <cell r="D477">
            <v>0.187</v>
          </cell>
          <cell r="E477">
            <v>305.07</v>
          </cell>
          <cell r="F477">
            <v>260.39999999999998</v>
          </cell>
          <cell r="G477">
            <v>150</v>
          </cell>
          <cell r="H477">
            <v>360</v>
          </cell>
          <cell r="I477">
            <v>228.57142857142858</v>
          </cell>
          <cell r="J477">
            <v>300</v>
          </cell>
          <cell r="K477">
            <v>360</v>
          </cell>
          <cell r="L477">
            <v>365.4</v>
          </cell>
          <cell r="M477">
            <v>370.8</v>
          </cell>
        </row>
        <row r="478">
          <cell r="A478">
            <v>4700007</v>
          </cell>
          <cell r="B478">
            <v>416017</v>
          </cell>
          <cell r="C478" t="str">
            <v>วิตะมิน  D 3  ( VITAMIN D3 )</v>
          </cell>
          <cell r="D478">
            <v>816.7</v>
          </cell>
          <cell r="E478">
            <v>212665.25</v>
          </cell>
          <cell r="F478">
            <v>1899.9</v>
          </cell>
          <cell r="G478">
            <v>0</v>
          </cell>
          <cell r="H478">
            <v>0</v>
          </cell>
          <cell r="I478">
            <v>2040</v>
          </cell>
          <cell r="J478">
            <v>2040</v>
          </cell>
          <cell r="K478">
            <v>2040</v>
          </cell>
          <cell r="L478">
            <v>2070.6</v>
          </cell>
          <cell r="M478">
            <v>2101.2000000000003</v>
          </cell>
        </row>
        <row r="479">
          <cell r="A479">
            <v>4700008</v>
          </cell>
          <cell r="B479">
            <v>416018</v>
          </cell>
          <cell r="C479" t="str">
            <v>VITAMIN E 50 (วิตามิน E50 )</v>
          </cell>
          <cell r="D479">
            <v>0.19600000000000001</v>
          </cell>
          <cell r="E479">
            <v>372.38</v>
          </cell>
          <cell r="F479">
            <v>540</v>
          </cell>
          <cell r="G479">
            <v>540</v>
          </cell>
          <cell r="H479">
            <v>0</v>
          </cell>
          <cell r="I479">
            <v>540</v>
          </cell>
          <cell r="J479">
            <v>540</v>
          </cell>
          <cell r="K479">
            <v>540</v>
          </cell>
          <cell r="L479">
            <v>548.09999999999991</v>
          </cell>
          <cell r="M479">
            <v>556.20000000000005</v>
          </cell>
        </row>
        <row r="480">
          <cell r="A480">
            <v>4700009</v>
          </cell>
          <cell r="B480">
            <v>416025</v>
          </cell>
          <cell r="C480" t="str">
            <v>MINERAL PREMIX FELINE 2307</v>
          </cell>
          <cell r="D480">
            <v>39.965000000000003</v>
          </cell>
          <cell r="E480">
            <v>21580.97</v>
          </cell>
          <cell r="F480">
            <v>132</v>
          </cell>
          <cell r="G480">
            <v>132</v>
          </cell>
          <cell r="H480">
            <v>0</v>
          </cell>
          <cell r="I480">
            <v>132</v>
          </cell>
          <cell r="J480">
            <v>132</v>
          </cell>
          <cell r="K480">
            <v>132</v>
          </cell>
          <cell r="L480">
            <v>133.97999999999999</v>
          </cell>
          <cell r="M480">
            <v>135.96</v>
          </cell>
        </row>
        <row r="481">
          <cell r="A481">
            <v>4700010</v>
          </cell>
          <cell r="B481">
            <v>416026</v>
          </cell>
          <cell r="C481" t="str">
            <v>VITAMIN PREMIX FELINE 2217</v>
          </cell>
          <cell r="D481">
            <v>100</v>
          </cell>
          <cell r="E481">
            <v>13200</v>
          </cell>
          <cell r="F481">
            <v>499.93</v>
          </cell>
          <cell r="G481">
            <v>500</v>
          </cell>
          <cell r="H481">
            <v>0</v>
          </cell>
          <cell r="I481">
            <v>500</v>
          </cell>
          <cell r="J481">
            <v>500</v>
          </cell>
          <cell r="K481">
            <v>500</v>
          </cell>
          <cell r="L481">
            <v>507.49999999999994</v>
          </cell>
          <cell r="M481">
            <v>515</v>
          </cell>
        </row>
        <row r="482">
          <cell r="A482">
            <v>4700011</v>
          </cell>
          <cell r="B482">
            <v>416027</v>
          </cell>
          <cell r="C482" t="str">
            <v>FELINE VITAMIN / MINERAL PREMIX 2</v>
          </cell>
          <cell r="D482">
            <v>269.04199999999997</v>
          </cell>
          <cell r="E482">
            <v>134501.60999999999</v>
          </cell>
          <cell r="F482">
            <v>429</v>
          </cell>
          <cell r="G482">
            <v>429</v>
          </cell>
          <cell r="H482">
            <v>0</v>
          </cell>
          <cell r="I482">
            <v>429</v>
          </cell>
          <cell r="J482">
            <v>429</v>
          </cell>
          <cell r="K482">
            <v>429</v>
          </cell>
          <cell r="L482">
            <v>435.43499999999995</v>
          </cell>
          <cell r="M482">
            <v>441.87</v>
          </cell>
        </row>
        <row r="483">
          <cell r="A483">
            <v>4700012</v>
          </cell>
          <cell r="B483">
            <v>416028</v>
          </cell>
          <cell r="C483" t="str">
            <v>Thiamine mononitrate (Vitamin B1)</v>
          </cell>
          <cell r="D483">
            <v>141.38300000000001</v>
          </cell>
          <cell r="E483">
            <v>60653.3</v>
          </cell>
          <cell r="F483">
            <v>2540.3000000000002</v>
          </cell>
          <cell r="G483">
            <v>2650</v>
          </cell>
          <cell r="H483">
            <v>0</v>
          </cell>
          <cell r="I483">
            <v>2650</v>
          </cell>
          <cell r="J483">
            <v>2500</v>
          </cell>
          <cell r="K483">
            <v>2650</v>
          </cell>
          <cell r="L483">
            <v>2689.7499999999995</v>
          </cell>
          <cell r="M483">
            <v>2729.5</v>
          </cell>
        </row>
        <row r="484">
          <cell r="A484">
            <v>4700013</v>
          </cell>
          <cell r="B484">
            <v>416046</v>
          </cell>
          <cell r="C484" t="str">
            <v>Feline Vitamin DLM1</v>
          </cell>
          <cell r="D484">
            <v>257.39999999999998</v>
          </cell>
          <cell r="E484">
            <v>653872.87</v>
          </cell>
          <cell r="F484">
            <v>395.22</v>
          </cell>
          <cell r="G484">
            <v>396</v>
          </cell>
          <cell r="H484">
            <v>0</v>
          </cell>
          <cell r="I484">
            <v>396</v>
          </cell>
          <cell r="J484">
            <v>396</v>
          </cell>
          <cell r="K484">
            <v>396</v>
          </cell>
          <cell r="L484">
            <v>401.93999999999994</v>
          </cell>
          <cell r="M484">
            <v>407.88</v>
          </cell>
        </row>
        <row r="485">
          <cell r="A485">
            <v>4700014</v>
          </cell>
          <cell r="B485">
            <v>416047</v>
          </cell>
          <cell r="C485" t="str">
            <v>Feline Mineral DLM1</v>
          </cell>
          <cell r="D485">
            <v>1147.354</v>
          </cell>
          <cell r="E485">
            <v>453461.58</v>
          </cell>
          <cell r="F485">
            <v>80.3</v>
          </cell>
          <cell r="G485">
            <v>78</v>
          </cell>
          <cell r="H485">
            <v>82</v>
          </cell>
          <cell r="I485">
            <v>78.5</v>
          </cell>
          <cell r="J485">
            <v>82</v>
          </cell>
          <cell r="K485">
            <v>82</v>
          </cell>
          <cell r="L485">
            <v>83.22999999999999</v>
          </cell>
          <cell r="M485">
            <v>84.460000000000008</v>
          </cell>
        </row>
        <row r="486">
          <cell r="A486">
            <v>4700015</v>
          </cell>
          <cell r="B486">
            <v>416049</v>
          </cell>
          <cell r="C486" t="str">
            <v>CANINE-N-VITAMIN 2218</v>
          </cell>
          <cell r="D486">
            <v>2445.87</v>
          </cell>
          <cell r="E486">
            <v>196402.12</v>
          </cell>
          <cell r="F486">
            <v>229.99</v>
          </cell>
          <cell r="G486">
            <v>230</v>
          </cell>
          <cell r="H486">
            <v>0</v>
          </cell>
          <cell r="I486">
            <v>230</v>
          </cell>
          <cell r="J486">
            <v>230</v>
          </cell>
          <cell r="K486">
            <v>230</v>
          </cell>
          <cell r="L486">
            <v>233.45</v>
          </cell>
          <cell r="M486">
            <v>236.9</v>
          </cell>
        </row>
        <row r="487">
          <cell r="A487">
            <v>4700017</v>
          </cell>
          <cell r="B487">
            <v>416052</v>
          </cell>
          <cell r="C487" t="str">
            <v>FP FELINE VITAMIN PREMIX</v>
          </cell>
          <cell r="D487">
            <v>758.73099999999999</v>
          </cell>
          <cell r="E487">
            <v>174502.87</v>
          </cell>
          <cell r="F487">
            <v>297.95999999999998</v>
          </cell>
          <cell r="G487">
            <v>298</v>
          </cell>
          <cell r="H487">
            <v>0</v>
          </cell>
          <cell r="I487">
            <v>298</v>
          </cell>
          <cell r="J487">
            <v>298</v>
          </cell>
          <cell r="K487">
            <v>298</v>
          </cell>
          <cell r="L487">
            <v>302.46999999999997</v>
          </cell>
          <cell r="M487">
            <v>306.94</v>
          </cell>
        </row>
        <row r="488">
          <cell r="A488">
            <v>4700019</v>
          </cell>
          <cell r="B488">
            <v>416062</v>
          </cell>
          <cell r="C488" t="str">
            <v>FELINE VITAMIN PREMIX -MDF</v>
          </cell>
          <cell r="D488">
            <v>216.69</v>
          </cell>
          <cell r="E488">
            <v>64565.61</v>
          </cell>
          <cell r="F488">
            <v>449.96</v>
          </cell>
          <cell r="G488">
            <v>450</v>
          </cell>
          <cell r="H488">
            <v>0</v>
          </cell>
          <cell r="I488">
            <v>450</v>
          </cell>
          <cell r="J488">
            <v>450</v>
          </cell>
          <cell r="K488">
            <v>450</v>
          </cell>
          <cell r="L488">
            <v>456.74999999999994</v>
          </cell>
          <cell r="M488">
            <v>463.5</v>
          </cell>
        </row>
        <row r="489">
          <cell r="A489">
            <v>4700020</v>
          </cell>
          <cell r="B489">
            <v>416063</v>
          </cell>
          <cell r="C489" t="str">
            <v>FELINE MINERAL PREMIX -MDF</v>
          </cell>
          <cell r="D489">
            <v>65.933000000000007</v>
          </cell>
          <cell r="E489">
            <v>29667.47</v>
          </cell>
          <cell r="F489">
            <v>286</v>
          </cell>
          <cell r="G489">
            <v>286</v>
          </cell>
          <cell r="H489">
            <v>0</v>
          </cell>
          <cell r="I489">
            <v>286</v>
          </cell>
          <cell r="J489">
            <v>286</v>
          </cell>
          <cell r="K489">
            <v>286</v>
          </cell>
          <cell r="L489">
            <v>290.28999999999996</v>
          </cell>
          <cell r="M489">
            <v>294.58</v>
          </cell>
        </row>
        <row r="490">
          <cell r="A490">
            <v>4700021</v>
          </cell>
          <cell r="B490">
            <v>416064</v>
          </cell>
          <cell r="C490" t="str">
            <v>Feline Vitamin Premix MDF NK(FVP-</v>
          </cell>
          <cell r="D490">
            <v>101.48</v>
          </cell>
          <cell r="E490">
            <v>29023.279999999999</v>
          </cell>
          <cell r="F490">
            <v>539.70000000000005</v>
          </cell>
          <cell r="G490">
            <v>540</v>
          </cell>
          <cell r="H490">
            <v>0</v>
          </cell>
          <cell r="I490">
            <v>538.68571428571431</v>
          </cell>
          <cell r="J490">
            <v>540</v>
          </cell>
          <cell r="K490">
            <v>540</v>
          </cell>
          <cell r="L490">
            <v>548.09999999999991</v>
          </cell>
          <cell r="M490">
            <v>556.20000000000005</v>
          </cell>
        </row>
        <row r="491">
          <cell r="A491">
            <v>4700022</v>
          </cell>
          <cell r="B491">
            <v>416066</v>
          </cell>
          <cell r="C491" t="str">
            <v>Vitamin E (Non china)</v>
          </cell>
          <cell r="D491">
            <v>67.745999999999995</v>
          </cell>
          <cell r="E491">
            <v>36562.519999999997</v>
          </cell>
          <cell r="F491">
            <v>650</v>
          </cell>
          <cell r="G491">
            <v>650</v>
          </cell>
          <cell r="H491">
            <v>0</v>
          </cell>
          <cell r="I491">
            <v>0</v>
          </cell>
          <cell r="J491">
            <v>0</v>
          </cell>
          <cell r="K491">
            <v>650</v>
          </cell>
          <cell r="L491">
            <v>659.74999999999989</v>
          </cell>
          <cell r="M491">
            <v>669.5</v>
          </cell>
        </row>
        <row r="492">
          <cell r="A492">
            <v>4700024</v>
          </cell>
          <cell r="B492">
            <v>416068</v>
          </cell>
          <cell r="C492" t="str">
            <v>CANINE-N-VITAMIN 2218 9.0 MIU</v>
          </cell>
          <cell r="D492">
            <v>50.087000000000003</v>
          </cell>
          <cell r="E492">
            <v>32556.55</v>
          </cell>
          <cell r="F492">
            <v>234.96</v>
          </cell>
          <cell r="G492">
            <v>235</v>
          </cell>
          <cell r="H492">
            <v>0</v>
          </cell>
          <cell r="I492">
            <v>235</v>
          </cell>
          <cell r="J492">
            <v>235</v>
          </cell>
          <cell r="K492">
            <v>235</v>
          </cell>
          <cell r="L492">
            <v>238.52499999999998</v>
          </cell>
          <cell r="M492">
            <v>242.05</v>
          </cell>
        </row>
        <row r="493">
          <cell r="A493">
            <v>4700025</v>
          </cell>
          <cell r="B493">
            <v>416069</v>
          </cell>
          <cell r="C493" t="str">
            <v>Feline Mineral Premix MDF-NS</v>
          </cell>
          <cell r="D493">
            <v>182.92</v>
          </cell>
          <cell r="E493">
            <v>42979.45</v>
          </cell>
          <cell r="F493">
            <v>280</v>
          </cell>
          <cell r="G493">
            <v>280.19628865979382</v>
          </cell>
          <cell r="H493">
            <v>0</v>
          </cell>
          <cell r="I493">
            <v>280.52262977081273</v>
          </cell>
          <cell r="J493">
            <v>280</v>
          </cell>
          <cell r="K493">
            <v>280.52262977081273</v>
          </cell>
          <cell r="L493">
            <v>284.73046921737489</v>
          </cell>
          <cell r="M493">
            <v>288.93830866393711</v>
          </cell>
        </row>
        <row r="494">
          <cell r="A494">
            <v>4700026</v>
          </cell>
          <cell r="B494">
            <v>416071</v>
          </cell>
          <cell r="C494" t="str">
            <v>CANINE-N-VITAMIN 2219</v>
          </cell>
          <cell r="D494">
            <v>61.93</v>
          </cell>
          <cell r="E494">
            <v>17340.53</v>
          </cell>
          <cell r="F494">
            <v>228.94</v>
          </cell>
          <cell r="G494">
            <v>201.46</v>
          </cell>
          <cell r="H494">
            <v>0</v>
          </cell>
          <cell r="I494">
            <v>229</v>
          </cell>
          <cell r="J494">
            <v>229</v>
          </cell>
          <cell r="K494">
            <v>229</v>
          </cell>
          <cell r="L494">
            <v>232.43499999999997</v>
          </cell>
          <cell r="M494">
            <v>235.87</v>
          </cell>
        </row>
        <row r="495">
          <cell r="A495">
            <v>4700049</v>
          </cell>
          <cell r="B495">
            <v>416073</v>
          </cell>
          <cell r="C495" t="str">
            <v>CANINE-N-MINERAL 2306D-NS</v>
          </cell>
          <cell r="D495">
            <v>1247.771</v>
          </cell>
          <cell r="E495">
            <v>285661.03000000003</v>
          </cell>
          <cell r="F495">
            <v>92</v>
          </cell>
          <cell r="G495">
            <v>92</v>
          </cell>
          <cell r="H495">
            <v>0</v>
          </cell>
          <cell r="I495">
            <v>92</v>
          </cell>
          <cell r="J495">
            <v>92</v>
          </cell>
          <cell r="K495">
            <v>92</v>
          </cell>
          <cell r="L495">
            <v>93.38</v>
          </cell>
          <cell r="M495">
            <v>94.76</v>
          </cell>
        </row>
        <row r="496">
          <cell r="A496">
            <v>4700028</v>
          </cell>
          <cell r="B496">
            <v>416077</v>
          </cell>
          <cell r="C496" t="str">
            <v>Vitamin K3 (Menadione Sodium Bisu</v>
          </cell>
          <cell r="D496">
            <v>8.6669999999999998</v>
          </cell>
          <cell r="E496">
            <v>797.35</v>
          </cell>
          <cell r="F496">
            <v>202.5</v>
          </cell>
          <cell r="G496">
            <v>202.43</v>
          </cell>
          <cell r="H496">
            <v>0</v>
          </cell>
          <cell r="I496">
            <v>0</v>
          </cell>
          <cell r="J496">
            <v>0</v>
          </cell>
          <cell r="K496">
            <v>202.5</v>
          </cell>
          <cell r="L496">
            <v>205.53749999999999</v>
          </cell>
          <cell r="M496">
            <v>208.57500000000002</v>
          </cell>
        </row>
        <row r="497">
          <cell r="A497">
            <v>4700029</v>
          </cell>
          <cell r="B497">
            <v>416078</v>
          </cell>
          <cell r="C497" t="str">
            <v>FELINE VITAMIN PREMIX-MDF (85 B6)</v>
          </cell>
          <cell r="D497">
            <v>0</v>
          </cell>
          <cell r="E497">
            <v>0</v>
          </cell>
          <cell r="F497">
            <v>456.86</v>
          </cell>
          <cell r="G497">
            <v>407</v>
          </cell>
          <cell r="H497">
            <v>0</v>
          </cell>
          <cell r="I497">
            <v>440.33333333333331</v>
          </cell>
          <cell r="J497">
            <v>457</v>
          </cell>
          <cell r="K497">
            <v>457</v>
          </cell>
          <cell r="L497">
            <v>463.85499999999996</v>
          </cell>
          <cell r="M497">
            <v>470.71000000000004</v>
          </cell>
        </row>
        <row r="498">
          <cell r="A498">
            <v>4700030</v>
          </cell>
          <cell r="B498">
            <v>416079</v>
          </cell>
          <cell r="C498" t="str">
            <v>THIAMINE MONONITRATE[NON-CHINA]</v>
          </cell>
          <cell r="D498">
            <v>140.102</v>
          </cell>
          <cell r="E498">
            <v>64006.99</v>
          </cell>
          <cell r="F498">
            <v>1200</v>
          </cell>
          <cell r="G498">
            <v>1200</v>
          </cell>
          <cell r="H498">
            <v>0</v>
          </cell>
          <cell r="I498">
            <v>0</v>
          </cell>
          <cell r="J498">
            <v>0</v>
          </cell>
          <cell r="K498">
            <v>1200</v>
          </cell>
          <cell r="L498">
            <v>1217.9999999999998</v>
          </cell>
          <cell r="M498">
            <v>1236</v>
          </cell>
        </row>
        <row r="499">
          <cell r="A499">
            <v>4700031</v>
          </cell>
          <cell r="B499">
            <v>416082</v>
          </cell>
          <cell r="C499" t="str">
            <v>CANINE-N-VITAMIN 2220</v>
          </cell>
          <cell r="D499">
            <v>109.456</v>
          </cell>
          <cell r="E499">
            <v>131347.20000000001</v>
          </cell>
          <cell r="F499">
            <v>230</v>
          </cell>
          <cell r="G499">
            <v>230</v>
          </cell>
          <cell r="H499">
            <v>0</v>
          </cell>
          <cell r="I499">
            <v>230</v>
          </cell>
          <cell r="J499">
            <v>230</v>
          </cell>
          <cell r="K499">
            <v>230</v>
          </cell>
          <cell r="L499">
            <v>233.45</v>
          </cell>
          <cell r="M499">
            <v>236.9</v>
          </cell>
        </row>
        <row r="500">
          <cell r="A500">
            <v>4100433</v>
          </cell>
          <cell r="B500" t="str">
            <v>410A05</v>
          </cell>
          <cell r="C500" t="str">
            <v>Toasted onion fl.BK520341A1 NO SO</v>
          </cell>
          <cell r="D500">
            <v>193.76900000000001</v>
          </cell>
          <cell r="E500">
            <v>44566.87</v>
          </cell>
          <cell r="F500">
            <v>409.63</v>
          </cell>
          <cell r="G500">
            <v>410</v>
          </cell>
          <cell r="H500">
            <v>0</v>
          </cell>
          <cell r="I500">
            <v>0</v>
          </cell>
          <cell r="J500">
            <v>0</v>
          </cell>
          <cell r="K500">
            <v>410</v>
          </cell>
          <cell r="L500">
            <v>416.15</v>
          </cell>
          <cell r="M500">
            <v>422.3</v>
          </cell>
        </row>
        <row r="501">
          <cell r="A501">
            <v>4100434</v>
          </cell>
          <cell r="B501" t="str">
            <v>410A09</v>
          </cell>
          <cell r="C501" t="str">
            <v>Veg Stable 504</v>
          </cell>
          <cell r="D501">
            <v>0</v>
          </cell>
          <cell r="E501">
            <v>0</v>
          </cell>
          <cell r="F501">
            <v>1464.29</v>
          </cell>
          <cell r="G501">
            <v>1486.1729086562273</v>
          </cell>
          <cell r="H501">
            <v>0</v>
          </cell>
          <cell r="I501">
            <v>1472.1181976374439</v>
          </cell>
          <cell r="J501">
            <v>1484.5644781999997</v>
          </cell>
          <cell r="K501">
            <v>1486.1729086562273</v>
          </cell>
          <cell r="L501">
            <v>1508.4655022860704</v>
          </cell>
          <cell r="M501">
            <v>1530.7580959159141</v>
          </cell>
        </row>
        <row r="502">
          <cell r="A502">
            <v>4100435</v>
          </cell>
          <cell r="B502" t="str">
            <v>410A17</v>
          </cell>
          <cell r="C502" t="str">
            <v>GLYCERYL MONOSTEARATE 40%</v>
          </cell>
          <cell r="D502">
            <v>506.06</v>
          </cell>
          <cell r="E502">
            <v>741021.12</v>
          </cell>
          <cell r="F502">
            <v>159.97999999999999</v>
          </cell>
          <cell r="G502">
            <v>160</v>
          </cell>
          <cell r="H502">
            <v>0</v>
          </cell>
          <cell r="I502">
            <v>160</v>
          </cell>
          <cell r="J502">
            <v>160</v>
          </cell>
          <cell r="K502">
            <v>160</v>
          </cell>
          <cell r="L502">
            <v>162.39999999999998</v>
          </cell>
          <cell r="M502">
            <v>164.8</v>
          </cell>
        </row>
        <row r="503">
          <cell r="A503">
            <v>4700005</v>
          </cell>
          <cell r="B503" t="str">
            <v>410A21</v>
          </cell>
          <cell r="C503" t="str">
            <v>CANINE-N-MINERAL 2306 (NO SELENIU</v>
          </cell>
          <cell r="D503">
            <v>91.77</v>
          </cell>
          <cell r="E503">
            <v>14681.78</v>
          </cell>
          <cell r="F503">
            <v>283</v>
          </cell>
          <cell r="G503">
            <v>283</v>
          </cell>
          <cell r="H503">
            <v>0</v>
          </cell>
          <cell r="I503">
            <v>283</v>
          </cell>
          <cell r="J503">
            <v>283</v>
          </cell>
          <cell r="K503">
            <v>283</v>
          </cell>
          <cell r="L503">
            <v>287.24499999999995</v>
          </cell>
          <cell r="M503">
            <v>291.49</v>
          </cell>
        </row>
        <row r="504">
          <cell r="A504">
            <v>4100436</v>
          </cell>
          <cell r="B504" t="str">
            <v>410A30</v>
          </cell>
          <cell r="C504" t="str">
            <v>TRICALCIUM PHOSPHATE (NON-CHINA)</v>
          </cell>
          <cell r="D504">
            <v>152.91999999999999</v>
          </cell>
          <cell r="E504">
            <v>43276.36</v>
          </cell>
          <cell r="F504">
            <v>80.13</v>
          </cell>
          <cell r="G504">
            <v>84.18</v>
          </cell>
          <cell r="H504">
            <v>0</v>
          </cell>
          <cell r="I504">
            <v>80.444444444444443</v>
          </cell>
          <cell r="J504">
            <v>80</v>
          </cell>
          <cell r="K504">
            <v>84.18</v>
          </cell>
          <cell r="L504">
            <v>85.442700000000002</v>
          </cell>
          <cell r="M504">
            <v>86.705400000000012</v>
          </cell>
        </row>
        <row r="505">
          <cell r="A505">
            <v>4100437</v>
          </cell>
          <cell r="B505" t="str">
            <v>410A31</v>
          </cell>
          <cell r="C505" t="str">
            <v>PEA PROTEIN (NON-CHINA)</v>
          </cell>
          <cell r="D505">
            <v>11615.716</v>
          </cell>
          <cell r="E505">
            <v>930742.61</v>
          </cell>
          <cell r="F505">
            <v>183.58</v>
          </cell>
          <cell r="G505">
            <v>208.08</v>
          </cell>
          <cell r="H505">
            <v>0</v>
          </cell>
          <cell r="I505">
            <v>187.38702477016199</v>
          </cell>
          <cell r="J505">
            <v>182.25677062622154</v>
          </cell>
          <cell r="K505">
            <v>208.08</v>
          </cell>
          <cell r="L505">
            <v>211.2012</v>
          </cell>
          <cell r="M505">
            <v>214.32240000000002</v>
          </cell>
        </row>
        <row r="506">
          <cell r="A506">
            <v>4100691</v>
          </cell>
          <cell r="B506" t="str">
            <v>410A41</v>
          </cell>
          <cell r="C506" t="str">
            <v>Chia Seeds Black (CHIASE03)</v>
          </cell>
          <cell r="D506">
            <v>8490.0210000000006</v>
          </cell>
          <cell r="E506">
            <v>1558628.02</v>
          </cell>
          <cell r="F506">
            <v>233.79</v>
          </cell>
          <cell r="G506">
            <v>0</v>
          </cell>
          <cell r="H506">
            <v>0</v>
          </cell>
          <cell r="I506">
            <v>256.66666666666669</v>
          </cell>
          <cell r="J506">
            <v>230</v>
          </cell>
          <cell r="K506">
            <v>256.66666666666669</v>
          </cell>
          <cell r="L506">
            <v>260.51666666666665</v>
          </cell>
          <cell r="M506">
            <v>264.36666666666667</v>
          </cell>
        </row>
        <row r="507">
          <cell r="A507">
            <v>4100438</v>
          </cell>
          <cell r="B507" t="str">
            <v>410A43</v>
          </cell>
          <cell r="C507" t="str">
            <v>Xanthan gum(Non-China)</v>
          </cell>
          <cell r="D507">
            <v>85.055000000000007</v>
          </cell>
          <cell r="E507">
            <v>19885.18</v>
          </cell>
          <cell r="F507">
            <v>464.59</v>
          </cell>
          <cell r="G507">
            <v>280.5</v>
          </cell>
          <cell r="H507">
            <v>0</v>
          </cell>
          <cell r="I507">
            <v>485</v>
          </cell>
          <cell r="J507">
            <v>485</v>
          </cell>
          <cell r="K507">
            <v>485</v>
          </cell>
          <cell r="L507">
            <v>492.27499999999998</v>
          </cell>
          <cell r="M507">
            <v>499.55</v>
          </cell>
        </row>
        <row r="508">
          <cell r="A508">
            <v>4100439</v>
          </cell>
          <cell r="B508" t="str">
            <v>410A45</v>
          </cell>
          <cell r="C508" t="str">
            <v>ENZYME PROTEASE P6</v>
          </cell>
          <cell r="D508">
            <v>83.081999999999994</v>
          </cell>
          <cell r="E508">
            <v>38599.449999999997</v>
          </cell>
          <cell r="F508">
            <v>695.38</v>
          </cell>
          <cell r="G508">
            <v>800</v>
          </cell>
          <cell r="H508">
            <v>0</v>
          </cell>
          <cell r="I508">
            <v>701.25</v>
          </cell>
          <cell r="J508">
            <v>695</v>
          </cell>
          <cell r="K508">
            <v>800</v>
          </cell>
          <cell r="L508">
            <v>811.99999999999989</v>
          </cell>
          <cell r="M508">
            <v>824</v>
          </cell>
        </row>
        <row r="509">
          <cell r="A509">
            <v>4100440</v>
          </cell>
          <cell r="B509" t="str">
            <v>410A50</v>
          </cell>
          <cell r="C509" t="str">
            <v>POTASSIUM SORBATE (Non China)</v>
          </cell>
          <cell r="D509">
            <v>252.29</v>
          </cell>
          <cell r="E509">
            <v>175437.41</v>
          </cell>
          <cell r="F509">
            <v>479.53</v>
          </cell>
          <cell r="G509">
            <v>480</v>
          </cell>
          <cell r="H509">
            <v>0</v>
          </cell>
          <cell r="I509">
            <v>480</v>
          </cell>
          <cell r="J509">
            <v>480</v>
          </cell>
          <cell r="K509">
            <v>480</v>
          </cell>
          <cell r="L509">
            <v>487.19999999999993</v>
          </cell>
          <cell r="M509">
            <v>494.40000000000003</v>
          </cell>
        </row>
        <row r="510">
          <cell r="A510">
            <v>4500211</v>
          </cell>
          <cell r="B510" t="str">
            <v>410A53</v>
          </cell>
          <cell r="C510" t="str">
            <v>PAPRIKA 40,000 WS (NON POLYSORBAT</v>
          </cell>
          <cell r="D510">
            <v>197.35</v>
          </cell>
          <cell r="E510">
            <v>94635.86</v>
          </cell>
          <cell r="F510">
            <v>800</v>
          </cell>
          <cell r="G510">
            <v>800</v>
          </cell>
          <cell r="H510">
            <v>0</v>
          </cell>
          <cell r="I510">
            <v>800</v>
          </cell>
          <cell r="J510">
            <v>800</v>
          </cell>
          <cell r="K510">
            <v>800</v>
          </cell>
          <cell r="L510">
            <v>811.99999999999989</v>
          </cell>
          <cell r="M510">
            <v>824</v>
          </cell>
        </row>
        <row r="511">
          <cell r="A511">
            <v>4100441</v>
          </cell>
          <cell r="B511" t="str">
            <v>410A55</v>
          </cell>
          <cell r="C511" t="str">
            <v>NATUROX PREMIUM LIQUID</v>
          </cell>
          <cell r="D511">
            <v>16.905999999999999</v>
          </cell>
          <cell r="E511">
            <v>13524.8</v>
          </cell>
          <cell r="F511">
            <v>1850</v>
          </cell>
          <cell r="G511">
            <v>1850</v>
          </cell>
          <cell r="H511">
            <v>0</v>
          </cell>
          <cell r="I511">
            <v>0</v>
          </cell>
          <cell r="J511">
            <v>0</v>
          </cell>
          <cell r="K511">
            <v>1850</v>
          </cell>
          <cell r="L511">
            <v>1877.7499999999998</v>
          </cell>
          <cell r="M511">
            <v>1905.5</v>
          </cell>
        </row>
        <row r="512">
          <cell r="A512">
            <v>4100442</v>
          </cell>
          <cell r="B512" t="str">
            <v>410A78</v>
          </cell>
          <cell r="C512" t="str">
            <v>เนื้อบ๊วยและแยกเมล็ด</v>
          </cell>
          <cell r="D512">
            <v>19.402000000000001</v>
          </cell>
          <cell r="E512">
            <v>35893.699999999997</v>
          </cell>
          <cell r="F512">
            <v>59</v>
          </cell>
          <cell r="G512">
            <v>59</v>
          </cell>
          <cell r="H512">
            <v>0</v>
          </cell>
          <cell r="I512">
            <v>59</v>
          </cell>
          <cell r="J512">
            <v>59</v>
          </cell>
          <cell r="K512">
            <v>59</v>
          </cell>
          <cell r="L512">
            <v>59.884999999999991</v>
          </cell>
          <cell r="M512">
            <v>60.77</v>
          </cell>
        </row>
        <row r="513">
          <cell r="A513">
            <v>4100443</v>
          </cell>
          <cell r="B513" t="str">
            <v>410A92</v>
          </cell>
          <cell r="C513" t="str">
            <v>FISH BROTH CONCENTRATED (สินสุริย</v>
          </cell>
          <cell r="D513">
            <v>2.4</v>
          </cell>
          <cell r="E513">
            <v>141.6</v>
          </cell>
          <cell r="F513">
            <v>14</v>
          </cell>
          <cell r="G513">
            <v>14</v>
          </cell>
          <cell r="H513">
            <v>0</v>
          </cell>
          <cell r="I513">
            <v>0</v>
          </cell>
          <cell r="J513">
            <v>0</v>
          </cell>
          <cell r="K513">
            <v>14</v>
          </cell>
          <cell r="L513">
            <v>14.209999999999999</v>
          </cell>
          <cell r="M513">
            <v>14.42</v>
          </cell>
        </row>
        <row r="514">
          <cell r="A514">
            <v>4100444</v>
          </cell>
          <cell r="B514" t="str">
            <v>410B15</v>
          </cell>
          <cell r="C514" t="str">
            <v>CALCIUM SULFATE DIHYDRATE (BHP)</v>
          </cell>
          <cell r="D514">
            <v>0</v>
          </cell>
          <cell r="E514">
            <v>0</v>
          </cell>
          <cell r="F514">
            <v>14.04</v>
          </cell>
          <cell r="G514">
            <v>14.352425713340892</v>
          </cell>
          <cell r="H514">
            <v>0</v>
          </cell>
          <cell r="I514">
            <v>0</v>
          </cell>
          <cell r="J514">
            <v>0</v>
          </cell>
          <cell r="K514">
            <v>14.352425713340892</v>
          </cell>
          <cell r="L514">
            <v>14.567712099041005</v>
          </cell>
          <cell r="M514">
            <v>14.782998484741119</v>
          </cell>
        </row>
        <row r="515">
          <cell r="A515">
            <v>4100445</v>
          </cell>
          <cell r="B515" t="str">
            <v>410B32</v>
          </cell>
          <cell r="C515" t="str">
            <v>Balsamic vinega</v>
          </cell>
          <cell r="D515">
            <v>0</v>
          </cell>
          <cell r="E515">
            <v>0</v>
          </cell>
          <cell r="F515">
            <v>265.39999999999998</v>
          </cell>
          <cell r="G515">
            <v>444</v>
          </cell>
          <cell r="H515">
            <v>0</v>
          </cell>
          <cell r="I515">
            <v>250</v>
          </cell>
          <cell r="J515">
            <v>250</v>
          </cell>
          <cell r="K515">
            <v>444</v>
          </cell>
          <cell r="L515">
            <v>450.65999999999997</v>
          </cell>
          <cell r="M515">
            <v>457.32</v>
          </cell>
        </row>
        <row r="516">
          <cell r="A516">
            <v>4100446</v>
          </cell>
          <cell r="B516" t="str">
            <v>410B40</v>
          </cell>
          <cell r="C516" t="str">
            <v>ไข่รวมผง (DRIED WHOLE EGG) UKRAIN</v>
          </cell>
          <cell r="D516">
            <v>1.123</v>
          </cell>
          <cell r="E516">
            <v>298.04000000000002</v>
          </cell>
          <cell r="F516">
            <v>119.98</v>
          </cell>
          <cell r="G516">
            <v>184.3</v>
          </cell>
          <cell r="H516">
            <v>0</v>
          </cell>
          <cell r="I516">
            <v>134.57142857142858</v>
          </cell>
          <cell r="J516">
            <v>117</v>
          </cell>
          <cell r="K516">
            <v>184.3</v>
          </cell>
          <cell r="L516">
            <v>187.06449999999998</v>
          </cell>
          <cell r="M516">
            <v>189.82900000000001</v>
          </cell>
        </row>
        <row r="517">
          <cell r="A517">
            <v>4100058</v>
          </cell>
          <cell r="B517">
            <v>410619</v>
          </cell>
          <cell r="C517" t="str">
            <v>YEAST EXTRACT CWI</v>
          </cell>
          <cell r="D517">
            <v>22256.964</v>
          </cell>
          <cell r="E517">
            <v>2670457.0099999998</v>
          </cell>
          <cell r="F517">
            <v>280.62</v>
          </cell>
          <cell r="G517">
            <v>450</v>
          </cell>
          <cell r="H517">
            <v>0</v>
          </cell>
          <cell r="I517">
            <v>297.10000000000002</v>
          </cell>
          <cell r="J517">
            <v>280</v>
          </cell>
          <cell r="K517">
            <v>450</v>
          </cell>
          <cell r="L517">
            <v>456.74999999999994</v>
          </cell>
          <cell r="M517">
            <v>463.5</v>
          </cell>
        </row>
        <row r="518">
          <cell r="A518">
            <v>4400095</v>
          </cell>
          <cell r="B518">
            <v>413421</v>
          </cell>
          <cell r="C518" t="str">
            <v>PURITY 77</v>
          </cell>
          <cell r="D518">
            <v>306.63900000000001</v>
          </cell>
          <cell r="E518">
            <v>86047.96</v>
          </cell>
          <cell r="F518">
            <v>33.03</v>
          </cell>
          <cell r="G518">
            <v>35</v>
          </cell>
          <cell r="H518">
            <v>0</v>
          </cell>
          <cell r="I518">
            <v>33.320542635658917</v>
          </cell>
          <cell r="J518">
            <v>33</v>
          </cell>
          <cell r="K518">
            <v>35</v>
          </cell>
          <cell r="L518">
            <v>35.524999999999999</v>
          </cell>
          <cell r="M518">
            <v>36.050000000000004</v>
          </cell>
        </row>
        <row r="519">
          <cell r="A519">
            <v>4500095</v>
          </cell>
          <cell r="B519">
            <v>414396</v>
          </cell>
          <cell r="C519" t="str">
            <v>พริกแกงแพนง PUPTUF1 (12 KG/CAR.)</v>
          </cell>
          <cell r="D519">
            <v>5472.0829999999996</v>
          </cell>
          <cell r="E519">
            <v>180745.9</v>
          </cell>
          <cell r="F519">
            <v>95.5</v>
          </cell>
          <cell r="G519">
            <v>95</v>
          </cell>
          <cell r="H519">
            <v>0</v>
          </cell>
          <cell r="I519">
            <v>95.666666666666671</v>
          </cell>
          <cell r="J519">
            <v>97</v>
          </cell>
          <cell r="K519">
            <v>97</v>
          </cell>
          <cell r="L519">
            <v>98.454999999999984</v>
          </cell>
          <cell r="M519">
            <v>99.91</v>
          </cell>
        </row>
        <row r="520">
          <cell r="A520">
            <v>4500260</v>
          </cell>
          <cell r="B520">
            <v>414606</v>
          </cell>
          <cell r="C520" t="str">
            <v>MAJORAM GROUND</v>
          </cell>
          <cell r="D520">
            <v>0</v>
          </cell>
          <cell r="E520">
            <v>0</v>
          </cell>
          <cell r="F520">
            <v>300</v>
          </cell>
          <cell r="G520">
            <v>300</v>
          </cell>
          <cell r="H520">
            <v>0</v>
          </cell>
          <cell r="I520">
            <v>0</v>
          </cell>
          <cell r="J520">
            <v>0</v>
          </cell>
          <cell r="K520">
            <v>300</v>
          </cell>
          <cell r="L520">
            <v>304.49999999999994</v>
          </cell>
          <cell r="M520">
            <v>309</v>
          </cell>
        </row>
        <row r="521">
          <cell r="A521">
            <v>4700027</v>
          </cell>
          <cell r="B521">
            <v>416076</v>
          </cell>
          <cell r="C521" t="str">
            <v>PREMIX 2011A</v>
          </cell>
          <cell r="D521">
            <v>0</v>
          </cell>
          <cell r="E521">
            <v>0</v>
          </cell>
          <cell r="F521">
            <v>108.41</v>
          </cell>
          <cell r="G521">
            <v>108.41</v>
          </cell>
          <cell r="H521">
            <v>0</v>
          </cell>
          <cell r="I521">
            <v>108.41</v>
          </cell>
          <cell r="J521">
            <v>108.41</v>
          </cell>
          <cell r="K521">
            <v>108.41</v>
          </cell>
          <cell r="L521">
            <v>110.03614999999999</v>
          </cell>
          <cell r="M521">
            <v>111.6623</v>
          </cell>
        </row>
        <row r="522">
          <cell r="A522">
            <v>4100736</v>
          </cell>
          <cell r="B522">
            <v>0</v>
          </cell>
          <cell r="C522" t="str">
            <v>INSEED MEAL #44903</v>
          </cell>
          <cell r="D522">
            <v>1229.221</v>
          </cell>
          <cell r="E522">
            <v>133259.76</v>
          </cell>
          <cell r="F522">
            <v>176.54</v>
          </cell>
          <cell r="H522">
            <v>0</v>
          </cell>
          <cell r="I522">
            <v>240.45058511099404</v>
          </cell>
          <cell r="J522">
            <v>138.28113489878095</v>
          </cell>
          <cell r="K522">
            <v>240.45058511099404</v>
          </cell>
          <cell r="L522">
            <v>244.05734388765893</v>
          </cell>
          <cell r="M522">
            <v>247.66410266432388</v>
          </cell>
        </row>
        <row r="523">
          <cell r="A523">
            <v>4500300</v>
          </cell>
          <cell r="B523">
            <v>414488</v>
          </cell>
          <cell r="C523" t="str">
            <v>Red Curry Paste (ตราแม่พลอย)</v>
          </cell>
          <cell r="D523">
            <v>266.19400000000002</v>
          </cell>
          <cell r="E523">
            <v>46994.55</v>
          </cell>
          <cell r="F523">
            <v>84.1</v>
          </cell>
          <cell r="H523">
            <v>0</v>
          </cell>
          <cell r="I523">
            <v>84.12</v>
          </cell>
          <cell r="J523">
            <v>84.12</v>
          </cell>
          <cell r="K523">
            <v>84.12</v>
          </cell>
          <cell r="L523">
            <v>85.381799999999998</v>
          </cell>
          <cell r="M523">
            <v>86.643600000000006</v>
          </cell>
        </row>
        <row r="524">
          <cell r="A524">
            <v>4500301</v>
          </cell>
          <cell r="B524">
            <v>414489</v>
          </cell>
          <cell r="C524" t="str">
            <v>Green Curry Paste (ตราแม่พลอย)</v>
          </cell>
          <cell r="D524">
            <v>3.9E-2</v>
          </cell>
          <cell r="E524">
            <v>3.28</v>
          </cell>
          <cell r="F524">
            <v>84.12</v>
          </cell>
          <cell r="H524">
            <v>0</v>
          </cell>
          <cell r="I524">
            <v>84.12</v>
          </cell>
          <cell r="J524">
            <v>84.12</v>
          </cell>
          <cell r="K524">
            <v>84.12</v>
          </cell>
          <cell r="L524">
            <v>85.381799999999998</v>
          </cell>
          <cell r="M524">
            <v>86.643600000000006</v>
          </cell>
        </row>
        <row r="525">
          <cell r="A525">
            <v>4500387</v>
          </cell>
          <cell r="B525">
            <v>414622</v>
          </cell>
          <cell r="C525" t="str">
            <v>MUSHROOM FLAVORED SEASONING POWDER</v>
          </cell>
          <cell r="D525">
            <v>9</v>
          </cell>
          <cell r="E525">
            <v>757.08</v>
          </cell>
          <cell r="F525">
            <v>65.42</v>
          </cell>
          <cell r="H525">
            <v>0</v>
          </cell>
          <cell r="I525">
            <v>65.420400000000001</v>
          </cell>
          <cell r="J525">
            <v>65.420600000000007</v>
          </cell>
          <cell r="K525">
            <v>65.420600000000007</v>
          </cell>
          <cell r="L525">
            <v>66.401909000000003</v>
          </cell>
          <cell r="M525">
            <v>67.383218000000014</v>
          </cell>
        </row>
        <row r="526">
          <cell r="A526">
            <v>4100675</v>
          </cell>
          <cell r="B526" t="str">
            <v>410C17</v>
          </cell>
          <cell r="C526" t="str">
            <v>COCONUT POWDER (NO SODIUM CASEINATE)</v>
          </cell>
          <cell r="D526">
            <v>15.888</v>
          </cell>
          <cell r="E526">
            <v>1039.4000000000001</v>
          </cell>
          <cell r="F526">
            <v>140</v>
          </cell>
          <cell r="H526">
            <v>0</v>
          </cell>
          <cell r="I526">
            <v>140</v>
          </cell>
          <cell r="J526">
            <v>140</v>
          </cell>
          <cell r="K526">
            <v>140</v>
          </cell>
          <cell r="L526">
            <v>142.1</v>
          </cell>
          <cell r="M526">
            <v>144.20000000000002</v>
          </cell>
        </row>
        <row r="527">
          <cell r="A527">
            <v>4100690</v>
          </cell>
          <cell r="B527" t="str">
            <v>410C28</v>
          </cell>
          <cell r="C527" t="str">
            <v>กะปิ (เกาะยอ)</v>
          </cell>
          <cell r="D527">
            <v>4.75</v>
          </cell>
          <cell r="E527">
            <v>665</v>
          </cell>
          <cell r="F527">
            <v>85.96</v>
          </cell>
          <cell r="H527">
            <v>0</v>
          </cell>
          <cell r="I527">
            <v>123.87596899224805</v>
          </cell>
          <cell r="J527">
            <v>81.627906976744185</v>
          </cell>
          <cell r="K527">
            <v>123.87596899224805</v>
          </cell>
          <cell r="L527">
            <v>125.73410852713175</v>
          </cell>
          <cell r="M527">
            <v>127.59224806201549</v>
          </cell>
        </row>
        <row r="528">
          <cell r="A528">
            <v>4100750</v>
          </cell>
          <cell r="B528">
            <v>0</v>
          </cell>
          <cell r="C528" t="str">
            <v>CALCIUM CHLORIDE(แคลเซียมคลอไรด์) 94-97%</v>
          </cell>
          <cell r="D528">
            <v>257.83199999999999</v>
          </cell>
          <cell r="E528">
            <v>22162.79</v>
          </cell>
          <cell r="F528">
            <v>24.98</v>
          </cell>
          <cell r="H528">
            <v>0</v>
          </cell>
          <cell r="I528">
            <v>25</v>
          </cell>
          <cell r="J528">
            <v>25</v>
          </cell>
          <cell r="K528">
            <v>25</v>
          </cell>
          <cell r="L528">
            <v>25.374999999999996</v>
          </cell>
          <cell r="M528">
            <v>25.75</v>
          </cell>
        </row>
        <row r="529">
          <cell r="A529">
            <v>4100250</v>
          </cell>
          <cell r="B529">
            <v>0</v>
          </cell>
          <cell r="C529" t="str">
            <v>AROMA PICCANTE (6623N) BOLTON</v>
          </cell>
          <cell r="D529">
            <v>0</v>
          </cell>
          <cell r="E529">
            <v>0</v>
          </cell>
          <cell r="F529">
            <v>1626.35</v>
          </cell>
          <cell r="H529">
            <v>0</v>
          </cell>
          <cell r="I529">
            <v>1693.8907334984588</v>
          </cell>
          <cell r="J529">
            <v>1853.1414669969174</v>
          </cell>
          <cell r="K529">
            <v>1853.1414669969174</v>
          </cell>
          <cell r="L529">
            <v>1880.9385890018709</v>
          </cell>
          <cell r="M529">
            <v>1908.7357110068249</v>
          </cell>
        </row>
        <row r="530">
          <cell r="A530">
            <v>4100754</v>
          </cell>
          <cell r="B530">
            <v>0</v>
          </cell>
          <cell r="C530" t="str">
            <v>SODIUM ALGINATE</v>
          </cell>
          <cell r="D530">
            <v>24.922999999999998</v>
          </cell>
          <cell r="E530">
            <v>40533.47</v>
          </cell>
          <cell r="F530">
            <v>2550</v>
          </cell>
          <cell r="H530">
            <v>2680</v>
          </cell>
          <cell r="I530">
            <v>2550</v>
          </cell>
          <cell r="J530">
            <v>2550</v>
          </cell>
          <cell r="K530">
            <v>2680</v>
          </cell>
          <cell r="L530">
            <v>2720.2</v>
          </cell>
          <cell r="M530">
            <v>2760.4</v>
          </cell>
        </row>
        <row r="531">
          <cell r="A531">
            <v>4200037</v>
          </cell>
          <cell r="B531">
            <v>0</v>
          </cell>
          <cell r="C531" t="str">
            <v>PURE OLIVE OIL (FOR MIDDLE EAST)</v>
          </cell>
          <cell r="D531">
            <v>15.66</v>
          </cell>
          <cell r="E531">
            <v>39933</v>
          </cell>
          <cell r="F531">
            <v>176.26</v>
          </cell>
          <cell r="H531">
            <v>0</v>
          </cell>
          <cell r="I531">
            <v>152.01500000000001</v>
          </cell>
          <cell r="J531">
            <v>176.26000000000002</v>
          </cell>
          <cell r="K531">
            <v>176.26000000000002</v>
          </cell>
          <cell r="L531">
            <v>178.90389999999999</v>
          </cell>
          <cell r="M531">
            <v>181.54780000000002</v>
          </cell>
        </row>
        <row r="532">
          <cell r="A532">
            <v>4500143</v>
          </cell>
          <cell r="B532">
            <v>0</v>
          </cell>
          <cell r="C532" t="str">
            <v>พริกขี้หนูบดหยาบ CL463M</v>
          </cell>
          <cell r="D532">
            <v>0</v>
          </cell>
          <cell r="E532">
            <v>0</v>
          </cell>
          <cell r="F532">
            <v>170.61</v>
          </cell>
          <cell r="H532">
            <v>0</v>
          </cell>
          <cell r="I532">
            <v>171.70000000000002</v>
          </cell>
          <cell r="J532">
            <v>170</v>
          </cell>
          <cell r="K532">
            <v>171.70000000000002</v>
          </cell>
          <cell r="L532">
            <v>174.27549999999999</v>
          </cell>
          <cell r="M532">
            <v>176.85100000000003</v>
          </cell>
        </row>
        <row r="533">
          <cell r="A533">
            <v>4700050</v>
          </cell>
          <cell r="B533">
            <v>0</v>
          </cell>
          <cell r="C533" t="str">
            <v>Pet Minerals premix 01 NS</v>
          </cell>
          <cell r="D533">
            <v>26.628</v>
          </cell>
          <cell r="E533">
            <v>4542.8900000000003</v>
          </cell>
          <cell r="F533">
            <v>226.34</v>
          </cell>
          <cell r="H533">
            <v>240</v>
          </cell>
          <cell r="I533">
            <v>156.92307692307693</v>
          </cell>
          <cell r="J533">
            <v>240</v>
          </cell>
          <cell r="K533">
            <v>240</v>
          </cell>
          <cell r="L533">
            <v>243.59999999999997</v>
          </cell>
          <cell r="M533">
            <v>247.20000000000002</v>
          </cell>
        </row>
        <row r="534">
          <cell r="A534">
            <v>4100511</v>
          </cell>
          <cell r="B534">
            <v>0</v>
          </cell>
          <cell r="C534" t="str">
            <v>EURO GEL (MB2729)</v>
          </cell>
          <cell r="D534">
            <v>249.90299999999999</v>
          </cell>
          <cell r="E534">
            <v>56562.01</v>
          </cell>
          <cell r="F534">
            <v>345.23</v>
          </cell>
          <cell r="H534">
            <v>0</v>
          </cell>
          <cell r="I534">
            <v>394.29709768123229</v>
          </cell>
          <cell r="J534">
            <v>366.13129304369687</v>
          </cell>
          <cell r="K534">
            <v>394.29709768123229</v>
          </cell>
          <cell r="L534">
            <v>400.21155414645074</v>
          </cell>
          <cell r="M534">
            <v>406.12601061166924</v>
          </cell>
        </row>
        <row r="535">
          <cell r="A535">
            <v>4100674</v>
          </cell>
          <cell r="B535">
            <v>0</v>
          </cell>
          <cell r="C535" t="str">
            <v>วุ้นเส้น ตราเกษตร (ถั่วเขี่ยว 100%)</v>
          </cell>
          <cell r="D535">
            <v>2052.9</v>
          </cell>
          <cell r="E535">
            <v>708715.56</v>
          </cell>
          <cell r="F535">
            <v>135.01</v>
          </cell>
          <cell r="H535">
            <v>0</v>
          </cell>
          <cell r="I535">
            <v>136.13872967816854</v>
          </cell>
          <cell r="J535">
            <v>134.5</v>
          </cell>
          <cell r="K535">
            <v>136.13872967816854</v>
          </cell>
          <cell r="L535">
            <v>138.18081062334107</v>
          </cell>
          <cell r="M535">
            <v>140.2228915685136</v>
          </cell>
        </row>
        <row r="536">
          <cell r="A536">
            <v>4100724</v>
          </cell>
          <cell r="B536">
            <v>0</v>
          </cell>
          <cell r="C536" t="str">
            <v>LECICO FBOOIPM</v>
          </cell>
          <cell r="D536">
            <v>5705.9650000000001</v>
          </cell>
          <cell r="E536">
            <v>770346.3</v>
          </cell>
          <cell r="F536">
            <v>656.32</v>
          </cell>
          <cell r="H536">
            <v>0</v>
          </cell>
          <cell r="I536">
            <v>714.02643061952119</v>
          </cell>
          <cell r="J536">
            <v>832.52455319769035</v>
          </cell>
          <cell r="K536">
            <v>832.52455319769035</v>
          </cell>
          <cell r="L536">
            <v>845.01242149565564</v>
          </cell>
          <cell r="M536">
            <v>857.50028979362105</v>
          </cell>
        </row>
        <row r="537">
          <cell r="A537">
            <v>4300151</v>
          </cell>
          <cell r="B537">
            <v>0</v>
          </cell>
          <cell r="C537" t="str">
            <v>JOHIN SOY SAUCE (GLUTEN FREE)</v>
          </cell>
          <cell r="D537">
            <v>56.171999999999997</v>
          </cell>
          <cell r="E537">
            <v>36866.79</v>
          </cell>
          <cell r="F537">
            <v>51.6</v>
          </cell>
          <cell r="H537">
            <v>0</v>
          </cell>
          <cell r="I537">
            <v>51.600941577698698</v>
          </cell>
          <cell r="J537">
            <v>51.601423487544487</v>
          </cell>
          <cell r="K537">
            <v>51.601423487544487</v>
          </cell>
          <cell r="L537">
            <v>52.37544483985765</v>
          </cell>
          <cell r="M537">
            <v>53.14946619217082</v>
          </cell>
        </row>
        <row r="538">
          <cell r="A538">
            <v>4200052</v>
          </cell>
          <cell r="B538">
            <v>0</v>
          </cell>
          <cell r="C538" t="str">
            <v>Coconut Oil</v>
          </cell>
          <cell r="D538">
            <v>80.575000000000003</v>
          </cell>
          <cell r="E538">
            <v>4157.78</v>
          </cell>
          <cell r="F538">
            <v>73.45</v>
          </cell>
          <cell r="H538">
            <v>0</v>
          </cell>
          <cell r="I538">
            <v>74.166666666666671</v>
          </cell>
          <cell r="J538">
            <v>73</v>
          </cell>
          <cell r="K538">
            <v>74.166666666666671</v>
          </cell>
          <cell r="L538">
            <v>75.279166666666669</v>
          </cell>
          <cell r="M538">
            <v>76.39166666666668</v>
          </cell>
        </row>
        <row r="539">
          <cell r="A539">
            <v>4100079</v>
          </cell>
          <cell r="C539" t="str">
            <v>เกลือ ANTICAKING NACL 97.5%</v>
          </cell>
          <cell r="D539">
            <v>1106.9670000000001</v>
          </cell>
          <cell r="E539">
            <v>81304.84</v>
          </cell>
          <cell r="F539">
            <v>5</v>
          </cell>
          <cell r="H539">
            <v>0</v>
          </cell>
          <cell r="I539">
            <v>0</v>
          </cell>
          <cell r="J539">
            <v>0</v>
          </cell>
          <cell r="K539">
            <v>5</v>
          </cell>
          <cell r="L539">
            <v>5.0749999999999993</v>
          </cell>
          <cell r="M539">
            <v>5.15</v>
          </cell>
        </row>
        <row r="540">
          <cell r="A540">
            <v>4100747</v>
          </cell>
          <cell r="B540">
            <v>0</v>
          </cell>
          <cell r="C540" t="str">
            <v>CRANBERRY POWDER A/F</v>
          </cell>
          <cell r="D540">
            <v>0</v>
          </cell>
          <cell r="E540">
            <v>0</v>
          </cell>
          <cell r="F540">
            <v>2526.04</v>
          </cell>
          <cell r="H540">
            <v>3200</v>
          </cell>
          <cell r="I540">
            <v>2775</v>
          </cell>
          <cell r="J540">
            <v>2400</v>
          </cell>
          <cell r="K540">
            <v>3200</v>
          </cell>
          <cell r="L540">
            <v>3247.9999999999995</v>
          </cell>
          <cell r="M540">
            <v>3296</v>
          </cell>
        </row>
        <row r="541">
          <cell r="A541">
            <v>4100783</v>
          </cell>
          <cell r="B541">
            <v>0</v>
          </cell>
          <cell r="C541" t="str">
            <v>STAR ANISE (WHOLE)</v>
          </cell>
          <cell r="D541">
            <v>30.05</v>
          </cell>
          <cell r="E541">
            <v>75907.5</v>
          </cell>
          <cell r="F541">
            <v>280</v>
          </cell>
          <cell r="H541">
            <v>0</v>
          </cell>
          <cell r="I541">
            <v>280</v>
          </cell>
          <cell r="J541">
            <v>280</v>
          </cell>
          <cell r="K541">
            <v>280</v>
          </cell>
          <cell r="L541">
            <v>284.2</v>
          </cell>
          <cell r="M541">
            <v>288.40000000000003</v>
          </cell>
        </row>
        <row r="542">
          <cell r="A542">
            <v>4100784</v>
          </cell>
          <cell r="B542">
            <v>0</v>
          </cell>
          <cell r="C542" t="str">
            <v>CALCIUM LACTATE</v>
          </cell>
          <cell r="D542">
            <v>137.905</v>
          </cell>
          <cell r="E542">
            <v>38613.4</v>
          </cell>
          <cell r="F542">
            <v>210</v>
          </cell>
          <cell r="H542">
            <v>0</v>
          </cell>
          <cell r="I542">
            <v>210</v>
          </cell>
          <cell r="J542">
            <v>210</v>
          </cell>
          <cell r="K542">
            <v>210</v>
          </cell>
          <cell r="L542">
            <v>213.14999999999998</v>
          </cell>
          <cell r="M542">
            <v>216.3</v>
          </cell>
        </row>
        <row r="543">
          <cell r="A543">
            <v>4100792</v>
          </cell>
          <cell r="B543">
            <v>0</v>
          </cell>
          <cell r="C543" t="str">
            <v>LACTIC ACID HS90</v>
          </cell>
          <cell r="D543">
            <v>470</v>
          </cell>
          <cell r="E543">
            <v>98700</v>
          </cell>
          <cell r="F543">
            <v>145</v>
          </cell>
          <cell r="H543">
            <v>0</v>
          </cell>
          <cell r="I543">
            <v>145</v>
          </cell>
          <cell r="J543">
            <v>145</v>
          </cell>
          <cell r="K543">
            <v>145</v>
          </cell>
          <cell r="L543">
            <v>147.17499999999998</v>
          </cell>
          <cell r="M543">
            <v>149.35</v>
          </cell>
        </row>
        <row r="544">
          <cell r="A544">
            <v>4300111</v>
          </cell>
          <cell r="B544">
            <v>0</v>
          </cell>
          <cell r="C544" t="str">
            <v>DARK MISO (SOYBEAN PASTE)</v>
          </cell>
          <cell r="D544">
            <v>205.64500000000001</v>
          </cell>
          <cell r="E544">
            <v>29818.52</v>
          </cell>
          <cell r="F544">
            <v>92.82</v>
          </cell>
          <cell r="H544">
            <v>0</v>
          </cell>
          <cell r="I544">
            <v>92.82</v>
          </cell>
          <cell r="J544">
            <v>92.82</v>
          </cell>
          <cell r="K544">
            <v>92.82</v>
          </cell>
          <cell r="L544">
            <v>94.212299999999985</v>
          </cell>
          <cell r="M544">
            <v>95.604599999999991</v>
          </cell>
        </row>
        <row r="545">
          <cell r="A545">
            <v>4500386</v>
          </cell>
          <cell r="B545">
            <v>0</v>
          </cell>
          <cell r="C545" t="str">
            <v>TARRAGON 4 MM. SDA #43720</v>
          </cell>
          <cell r="D545">
            <v>9</v>
          </cell>
          <cell r="E545">
            <v>835.38</v>
          </cell>
          <cell r="F545">
            <v>2813.31</v>
          </cell>
          <cell r="H545">
            <v>0</v>
          </cell>
          <cell r="I545">
            <v>0</v>
          </cell>
          <cell r="J545">
            <v>0</v>
          </cell>
          <cell r="K545">
            <v>2813.31</v>
          </cell>
          <cell r="L545">
            <v>2855.5096499999995</v>
          </cell>
          <cell r="M545">
            <v>2897.7093</v>
          </cell>
        </row>
        <row r="546">
          <cell r="A546">
            <v>4100712</v>
          </cell>
          <cell r="B546">
            <v>0</v>
          </cell>
          <cell r="C546" t="str">
            <v>Nutmeg powder</v>
          </cell>
          <cell r="D546">
            <v>10</v>
          </cell>
          <cell r="E546">
            <v>28133.14</v>
          </cell>
          <cell r="F546">
            <v>1200</v>
          </cell>
          <cell r="H546">
            <v>0</v>
          </cell>
          <cell r="I546">
            <v>1200</v>
          </cell>
          <cell r="J546">
            <v>1200</v>
          </cell>
          <cell r="K546">
            <v>1200</v>
          </cell>
          <cell r="L546">
            <v>1217.9999999999998</v>
          </cell>
          <cell r="M546">
            <v>1236</v>
          </cell>
        </row>
        <row r="547">
          <cell r="A547">
            <v>4100149</v>
          </cell>
          <cell r="B547">
            <v>0</v>
          </cell>
          <cell r="C547" t="str">
            <v>BAY LEAVES</v>
          </cell>
          <cell r="D547">
            <v>2.0379999999999998</v>
          </cell>
          <cell r="E547">
            <v>2445.6</v>
          </cell>
          <cell r="F547">
            <v>382.39</v>
          </cell>
          <cell r="H547">
            <v>0</v>
          </cell>
          <cell r="I547">
            <v>398.48877797792716</v>
          </cell>
          <cell r="J547">
            <v>398.48877797792716</v>
          </cell>
          <cell r="K547">
            <v>398.48877797792716</v>
          </cell>
          <cell r="L547">
            <v>404.466109647596</v>
          </cell>
          <cell r="M547">
            <v>410.44344131726496</v>
          </cell>
        </row>
        <row r="548">
          <cell r="A548">
            <v>4100804</v>
          </cell>
          <cell r="B548">
            <v>0</v>
          </cell>
          <cell r="C548" t="str">
            <v>BETA CAROTENE RED 401 WSS-P</v>
          </cell>
          <cell r="D548">
            <v>0</v>
          </cell>
          <cell r="E548">
            <v>0</v>
          </cell>
          <cell r="F548">
            <v>14500</v>
          </cell>
          <cell r="H548">
            <v>15750</v>
          </cell>
          <cell r="I548">
            <v>14500</v>
          </cell>
          <cell r="J548">
            <v>14500</v>
          </cell>
          <cell r="K548">
            <v>15750</v>
          </cell>
          <cell r="L548">
            <v>15986.249999999998</v>
          </cell>
          <cell r="M548">
            <v>16222.5</v>
          </cell>
        </row>
        <row r="549">
          <cell r="A549">
            <v>4700034</v>
          </cell>
          <cell r="B549">
            <v>0</v>
          </cell>
          <cell r="C549" t="str">
            <v>FELINE VITAMIN PREMIX FOR PET FOO</v>
          </cell>
          <cell r="D549">
            <v>9.4659999999999993</v>
          </cell>
          <cell r="E549">
            <v>137257</v>
          </cell>
          <cell r="F549">
            <v>1550.52</v>
          </cell>
          <cell r="H549">
            <v>0</v>
          </cell>
          <cell r="I549">
            <v>1565.5</v>
          </cell>
          <cell r="J549">
            <v>1550</v>
          </cell>
          <cell r="K549">
            <v>1565.5</v>
          </cell>
          <cell r="L549">
            <v>1588.9824999999998</v>
          </cell>
          <cell r="M549">
            <v>1612.4650000000001</v>
          </cell>
        </row>
        <row r="550">
          <cell r="A550">
            <v>4700054</v>
          </cell>
          <cell r="C550" t="str">
            <v>FELINE MINERAL PREMIX 85178</v>
          </cell>
        </row>
        <row r="551">
          <cell r="A551">
            <v>4100756</v>
          </cell>
          <cell r="C551" t="str">
            <v>FIBRADAN 20 (PEA FIBER POWDER)</v>
          </cell>
          <cell r="D551">
            <v>0</v>
          </cell>
          <cell r="E551">
            <v>0</v>
          </cell>
          <cell r="F551">
            <v>65</v>
          </cell>
          <cell r="J551">
            <v>65</v>
          </cell>
          <cell r="K551">
            <v>65</v>
          </cell>
          <cell r="L551">
            <v>65.974999999999994</v>
          </cell>
          <cell r="M551">
            <v>66.95</v>
          </cell>
        </row>
        <row r="552">
          <cell r="A552">
            <v>4100757</v>
          </cell>
          <cell r="C552" t="str">
            <v>SATUVA32/100 (POWDER)</v>
          </cell>
          <cell r="D552">
            <v>0</v>
          </cell>
          <cell r="E552">
            <v>0</v>
          </cell>
          <cell r="F552">
            <v>85</v>
          </cell>
          <cell r="J552">
            <v>85</v>
          </cell>
          <cell r="K552">
            <v>85</v>
          </cell>
          <cell r="L552">
            <v>86.274999999999991</v>
          </cell>
          <cell r="M552">
            <v>87.55</v>
          </cell>
        </row>
        <row r="553">
          <cell r="A553" t="str">
            <v>2XA20E000001</v>
          </cell>
          <cell r="B553" t="str">
            <v>2XA20000FIEX</v>
          </cell>
          <cell r="C553" t="str">
            <v xml:space="preserve">Fish Broth </v>
          </cell>
          <cell r="D553">
            <v>321.43200000000002</v>
          </cell>
          <cell r="E553">
            <v>498387.99</v>
          </cell>
          <cell r="G553">
            <v>4</v>
          </cell>
          <cell r="H553">
            <v>0</v>
          </cell>
          <cell r="I553">
            <v>0</v>
          </cell>
          <cell r="J553">
            <v>0</v>
          </cell>
          <cell r="K553">
            <v>4</v>
          </cell>
          <cell r="L553">
            <v>4.0599999999999996</v>
          </cell>
          <cell r="M553">
            <v>4.12</v>
          </cell>
        </row>
        <row r="554">
          <cell r="A554" t="str">
            <v>2XP20ECK0001</v>
          </cell>
          <cell r="B554" t="str">
            <v>2XP2CKB001NN</v>
          </cell>
          <cell r="C554" t="str">
            <v xml:space="preserve">Chicken Broth </v>
          </cell>
          <cell r="D554">
            <v>0</v>
          </cell>
          <cell r="E554">
            <v>0</v>
          </cell>
          <cell r="G554">
            <v>4</v>
          </cell>
          <cell r="H554">
            <v>0</v>
          </cell>
          <cell r="I554">
            <v>0</v>
          </cell>
          <cell r="J554">
            <v>0</v>
          </cell>
          <cell r="K554">
            <v>4</v>
          </cell>
          <cell r="L554">
            <v>4.0599999999999996</v>
          </cell>
          <cell r="M554">
            <v>4.12</v>
          </cell>
        </row>
        <row r="555">
          <cell r="A555" t="str">
            <v>2XP20U000001</v>
          </cell>
          <cell r="B555" t="str">
            <v>2XP2TUEN00NN</v>
          </cell>
          <cell r="C555" t="str">
            <v>TU Flavor Enhancer</v>
          </cell>
          <cell r="D555">
            <v>0</v>
          </cell>
          <cell r="E555">
            <v>0</v>
          </cell>
          <cell r="G555">
            <v>160</v>
          </cell>
          <cell r="H555">
            <v>0</v>
          </cell>
          <cell r="I555">
            <v>0</v>
          </cell>
          <cell r="J555">
            <v>0</v>
          </cell>
          <cell r="K555">
            <v>160</v>
          </cell>
          <cell r="L555">
            <v>162.39999999999998</v>
          </cell>
          <cell r="M555">
            <v>164.8</v>
          </cell>
        </row>
        <row r="556">
          <cell r="A556" t="str">
            <v>2XP20U000001</v>
          </cell>
          <cell r="B556" t="str">
            <v>2XP2TUEN00NN</v>
          </cell>
          <cell r="C556" t="str">
            <v>TU Flavor Enhancer (NON CHINA)</v>
          </cell>
          <cell r="D556">
            <v>0</v>
          </cell>
          <cell r="E556">
            <v>0</v>
          </cell>
          <cell r="G556">
            <v>250</v>
          </cell>
          <cell r="H556">
            <v>0</v>
          </cell>
          <cell r="I556">
            <v>0</v>
          </cell>
          <cell r="J556">
            <v>0</v>
          </cell>
          <cell r="K556">
            <v>250</v>
          </cell>
          <cell r="L556">
            <v>253.74999999999997</v>
          </cell>
          <cell r="M556">
            <v>257.5</v>
          </cell>
        </row>
        <row r="557">
          <cell r="A557" t="str">
            <v>2XP208EG0001</v>
          </cell>
          <cell r="B557" t="str">
            <v>2XP2PLEG000N</v>
          </cell>
          <cell r="C557" t="str">
            <v>Egg Pellets (size: SCC) PF571566-567</v>
          </cell>
          <cell r="D557">
            <v>0</v>
          </cell>
          <cell r="E557">
            <v>0</v>
          </cell>
          <cell r="G557">
            <v>71</v>
          </cell>
          <cell r="H557">
            <v>0</v>
          </cell>
          <cell r="I557">
            <v>0</v>
          </cell>
          <cell r="J557">
            <v>0</v>
          </cell>
          <cell r="K557">
            <v>71</v>
          </cell>
          <cell r="L557">
            <v>72.064999999999998</v>
          </cell>
          <cell r="M557">
            <v>73.13</v>
          </cell>
        </row>
        <row r="558">
          <cell r="A558" t="str">
            <v>2XP208000001</v>
          </cell>
          <cell r="B558" t="str">
            <v>2XP2PLCH000N</v>
          </cell>
          <cell r="C558" t="str">
            <v>Cheese Pellets (size: SCC) PF571566-567</v>
          </cell>
          <cell r="D558">
            <v>0</v>
          </cell>
          <cell r="E558">
            <v>0</v>
          </cell>
          <cell r="G558">
            <v>110</v>
          </cell>
          <cell r="H558">
            <v>0</v>
          </cell>
          <cell r="I558">
            <v>0</v>
          </cell>
          <cell r="J558">
            <v>0</v>
          </cell>
          <cell r="K558">
            <v>110</v>
          </cell>
          <cell r="L558">
            <v>111.64999999999999</v>
          </cell>
          <cell r="M558">
            <v>113.3</v>
          </cell>
        </row>
        <row r="559">
          <cell r="A559" t="str">
            <v>2XR200000001</v>
          </cell>
          <cell r="B559" t="str">
            <v>2XR2LPM025NN</v>
          </cell>
          <cell r="C559" t="str">
            <v>เจลน้ำปลา</v>
          </cell>
          <cell r="D559">
            <v>0</v>
          </cell>
          <cell r="E559">
            <v>0</v>
          </cell>
          <cell r="G559">
            <v>70</v>
          </cell>
          <cell r="H559">
            <v>0</v>
          </cell>
          <cell r="I559">
            <v>0</v>
          </cell>
          <cell r="J559">
            <v>0</v>
          </cell>
          <cell r="K559">
            <v>70</v>
          </cell>
          <cell r="L559">
            <v>71.05</v>
          </cell>
          <cell r="M559">
            <v>72.100000000000009</v>
          </cell>
        </row>
        <row r="560">
          <cell r="A560" t="str">
            <v>2XR200000001</v>
          </cell>
          <cell r="B560" t="str">
            <v>2XR2LPM025NN</v>
          </cell>
          <cell r="C560" t="str">
            <v>Fish Extract PF-01</v>
          </cell>
          <cell r="D560">
            <v>0</v>
          </cell>
          <cell r="E560">
            <v>0</v>
          </cell>
          <cell r="G560">
            <v>105</v>
          </cell>
          <cell r="H560">
            <v>0</v>
          </cell>
          <cell r="I560">
            <v>0</v>
          </cell>
          <cell r="J560">
            <v>0</v>
          </cell>
          <cell r="K560">
            <v>105</v>
          </cell>
          <cell r="L560">
            <v>106.57499999999999</v>
          </cell>
          <cell r="M560">
            <v>108.15</v>
          </cell>
        </row>
        <row r="561">
          <cell r="A561" t="str">
            <v>2XP202000001</v>
          </cell>
          <cell r="C561" t="str">
            <v>Chicken broth concentrate</v>
          </cell>
          <cell r="G561">
            <v>56.45</v>
          </cell>
          <cell r="H561">
            <v>100</v>
          </cell>
          <cell r="K561">
            <v>100</v>
          </cell>
          <cell r="L561">
            <v>101.49999999999999</v>
          </cell>
          <cell r="M561">
            <v>103</v>
          </cell>
        </row>
        <row r="562">
          <cell r="A562" t="str">
            <v>2FCC00000000120100</v>
          </cell>
          <cell r="B562" t="str">
            <v>TN60274</v>
          </cell>
          <cell r="C562" t="str">
            <v>Chicken broth concentrate</v>
          </cell>
          <cell r="D562">
            <v>0</v>
          </cell>
          <cell r="E562">
            <v>0</v>
          </cell>
          <cell r="G562">
            <v>56.45</v>
          </cell>
          <cell r="H562">
            <v>100</v>
          </cell>
          <cell r="I562">
            <v>0</v>
          </cell>
          <cell r="J562">
            <v>0</v>
          </cell>
          <cell r="K562">
            <v>100</v>
          </cell>
          <cell r="L562">
            <v>101.49999999999999</v>
          </cell>
          <cell r="M562">
            <v>103</v>
          </cell>
        </row>
        <row r="563">
          <cell r="A563" t="str">
            <v>5106F0MWEM01</v>
          </cell>
          <cell r="B563" t="str">
            <v>51C20800MENN</v>
          </cell>
          <cell r="C563" t="str">
            <v>CUP 55 MIL ORANGE COLOR-PRINT</v>
          </cell>
          <cell r="D563">
            <v>0</v>
          </cell>
          <cell r="E563">
            <v>0</v>
          </cell>
          <cell r="F563">
            <v>1.1399999999999999</v>
          </cell>
          <cell r="G563">
            <v>1.1867499982608454</v>
          </cell>
          <cell r="H563">
            <v>0</v>
          </cell>
          <cell r="I563">
            <v>1.2111636601997156</v>
          </cell>
          <cell r="J563">
            <v>1.1884230737123325</v>
          </cell>
          <cell r="K563">
            <v>1.2111636601997156</v>
          </cell>
          <cell r="L563">
            <v>1.2293311151027111</v>
          </cell>
          <cell r="M563">
            <v>1.2474985700057071</v>
          </cell>
        </row>
        <row r="564">
          <cell r="A564" t="str">
            <v>5109F000TS01</v>
          </cell>
          <cell r="B564" t="str">
            <v>51C29800PGCL</v>
          </cell>
          <cell r="C564" t="str">
            <v>CLEAR FRUIT CUP SIZE 84X45.5 MM</v>
          </cell>
          <cell r="D564">
            <v>14197032</v>
          </cell>
          <cell r="E564">
            <v>16188812.060000001</v>
          </cell>
          <cell r="F564">
            <v>1.53</v>
          </cell>
          <cell r="G564">
            <v>1.5502299953501273</v>
          </cell>
          <cell r="H564">
            <v>0</v>
          </cell>
          <cell r="I564">
            <v>1.5695950022025715</v>
          </cell>
          <cell r="J564">
            <v>1.5791900044051428</v>
          </cell>
          <cell r="K564">
            <v>1.5791900044051428</v>
          </cell>
          <cell r="L564">
            <v>1.6028778544712199</v>
          </cell>
          <cell r="M564">
            <v>1.6265657045372972</v>
          </cell>
        </row>
        <row r="565">
          <cell r="A565" t="str">
            <v>5114F000OG01</v>
          </cell>
          <cell r="B565" t="str">
            <v>51C24Z00WHNN</v>
          </cell>
          <cell r="C565" t="str">
            <v>Sauce Cup 103x37 mm O2S WHITE CUP</v>
          </cell>
          <cell r="D565">
            <v>879482</v>
          </cell>
          <cell r="E565">
            <v>1341811.32</v>
          </cell>
          <cell r="F565">
            <v>3.9</v>
          </cell>
          <cell r="G565">
            <v>3.9499999999999997</v>
          </cell>
          <cell r="H565">
            <v>0</v>
          </cell>
          <cell r="I565">
            <v>3.9499999999999997</v>
          </cell>
          <cell r="J565">
            <v>3.9499999999999997</v>
          </cell>
          <cell r="K565">
            <v>3.9499999999999997</v>
          </cell>
          <cell r="L565">
            <v>4.0092499999999998</v>
          </cell>
          <cell r="M565">
            <v>4.0685000000000002</v>
          </cell>
        </row>
        <row r="566">
          <cell r="A566" t="str">
            <v>5114F000TS01</v>
          </cell>
          <cell r="B566" t="str">
            <v>51C24Z0000NN</v>
          </cell>
          <cell r="C566" t="str">
            <v>Sauce Cup 103x37 mm (Transparent)</v>
          </cell>
          <cell r="D566">
            <v>134575</v>
          </cell>
          <cell r="E566">
            <v>524842.5</v>
          </cell>
          <cell r="F566">
            <v>3.54</v>
          </cell>
          <cell r="G566">
            <v>3.52</v>
          </cell>
          <cell r="H566">
            <v>0</v>
          </cell>
          <cell r="I566">
            <v>3.52</v>
          </cell>
          <cell r="J566">
            <v>3.52</v>
          </cell>
          <cell r="K566">
            <v>3.54</v>
          </cell>
          <cell r="L566">
            <v>3.5930999999999997</v>
          </cell>
          <cell r="M566">
            <v>3.6462000000000003</v>
          </cell>
        </row>
        <row r="567">
          <cell r="A567" t="str">
            <v>5116F000NN01</v>
          </cell>
          <cell r="B567" t="str">
            <v>51C26Z0000NN</v>
          </cell>
          <cell r="C567" t="str">
            <v>PLASTIC CUP103x72.5MM(ความหนา1950</v>
          </cell>
          <cell r="D567">
            <v>39576</v>
          </cell>
          <cell r="E567">
            <v>140040.59</v>
          </cell>
          <cell r="F567">
            <v>3.75</v>
          </cell>
          <cell r="G567">
            <v>3.8</v>
          </cell>
          <cell r="H567">
            <v>0</v>
          </cell>
          <cell r="I567">
            <v>3.7999999999999994</v>
          </cell>
          <cell r="J567">
            <v>3.8</v>
          </cell>
          <cell r="K567">
            <v>3.8</v>
          </cell>
          <cell r="L567">
            <v>3.8569999999999993</v>
          </cell>
          <cell r="M567">
            <v>3.9139999999999997</v>
          </cell>
        </row>
        <row r="568">
          <cell r="A568" t="str">
            <v>5120G000TS01</v>
          </cell>
          <cell r="B568" t="str">
            <v>51C34T00UPNN</v>
          </cell>
          <cell r="C568" t="str">
            <v>CLEAR PLASTIC TRAY 3.565"X5.15"X1</v>
          </cell>
          <cell r="D568">
            <v>171122</v>
          </cell>
          <cell r="E568">
            <v>641707.5</v>
          </cell>
          <cell r="F568">
            <v>3.79</v>
          </cell>
          <cell r="G568">
            <v>4.5639994327963986</v>
          </cell>
          <cell r="H568">
            <v>0</v>
          </cell>
          <cell r="I568">
            <v>4.2131750025767873</v>
          </cell>
          <cell r="J568">
            <v>4.13</v>
          </cell>
          <cell r="K568">
            <v>4.5639994327963986</v>
          </cell>
          <cell r="L568">
            <v>4.6324594242883439</v>
          </cell>
          <cell r="M568">
            <v>4.7009194157802909</v>
          </cell>
        </row>
        <row r="569">
          <cell r="A569" t="str">
            <v>5122F000NN01</v>
          </cell>
          <cell r="B569" t="str">
            <v>51C35Z0R00NN</v>
          </cell>
          <cell r="C569" t="str">
            <v>PLASTIC OVERCAP - ORANCE (PMS 165</v>
          </cell>
          <cell r="D569">
            <v>461134</v>
          </cell>
          <cell r="E569">
            <v>1749346.36</v>
          </cell>
          <cell r="F569">
            <v>1.48</v>
          </cell>
          <cell r="G569">
            <v>1.4829946226869535</v>
          </cell>
          <cell r="H569">
            <v>0</v>
          </cell>
          <cell r="I569">
            <v>1.5202144960090334</v>
          </cell>
          <cell r="J569">
            <v>1.4490960075465036</v>
          </cell>
          <cell r="K569">
            <v>1.5202144960090334</v>
          </cell>
          <cell r="L569">
            <v>1.5430177134491687</v>
          </cell>
          <cell r="M569">
            <v>1.5658209308893043</v>
          </cell>
        </row>
        <row r="570">
          <cell r="A570" t="str">
            <v>5122F000NN02</v>
          </cell>
          <cell r="B570" t="str">
            <v>51C35ZBL00NN</v>
          </cell>
          <cell r="C570" t="str">
            <v>PLASTIC OVERCAP - BLUE (PMS 313)</v>
          </cell>
          <cell r="D570">
            <v>164388</v>
          </cell>
          <cell r="E570">
            <v>242842.06</v>
          </cell>
          <cell r="F570">
            <v>1.46</v>
          </cell>
          <cell r="G570">
            <v>1.4831163276134773</v>
          </cell>
          <cell r="H570">
            <v>0</v>
          </cell>
          <cell r="I570">
            <v>1.4901171492279788</v>
          </cell>
          <cell r="J570">
            <v>1.506354169736152</v>
          </cell>
          <cell r="K570">
            <v>1.506354169736152</v>
          </cell>
          <cell r="L570">
            <v>1.5289494822821941</v>
          </cell>
          <cell r="M570">
            <v>1.5515447948282366</v>
          </cell>
        </row>
        <row r="571">
          <cell r="A571" t="str">
            <v>5122F000NN03</v>
          </cell>
          <cell r="B571" t="str">
            <v>51C35ZGR00NN</v>
          </cell>
          <cell r="C571" t="str">
            <v>PLASTIC OVERCAP - GREEN (PMS 3285</v>
          </cell>
          <cell r="D571">
            <v>52198</v>
          </cell>
          <cell r="E571">
            <v>76116.75</v>
          </cell>
          <cell r="F571">
            <v>1.46</v>
          </cell>
          <cell r="G571">
            <v>1.482830692674598</v>
          </cell>
          <cell r="H571">
            <v>0</v>
          </cell>
          <cell r="I571">
            <v>1.5063546663448319</v>
          </cell>
          <cell r="J571">
            <v>1.5063546663448319</v>
          </cell>
          <cell r="K571">
            <v>1.5063546663448319</v>
          </cell>
          <cell r="L571">
            <v>1.5289499863400042</v>
          </cell>
          <cell r="M571">
            <v>1.551545306335177</v>
          </cell>
        </row>
        <row r="572">
          <cell r="A572" t="str">
            <v>5122F000NN04</v>
          </cell>
          <cell r="B572" t="str">
            <v>51C35ZPR00NN</v>
          </cell>
          <cell r="C572" t="str">
            <v>PLASTIC OVERCAP - PURPLE (PMS 259</v>
          </cell>
          <cell r="D572">
            <v>52720</v>
          </cell>
          <cell r="E572">
            <v>77157.97</v>
          </cell>
          <cell r="F572">
            <v>1.46</v>
          </cell>
          <cell r="G572">
            <v>1.4831308664334135</v>
          </cell>
          <cell r="H572">
            <v>0</v>
          </cell>
          <cell r="I572">
            <v>1.4680098066981941</v>
          </cell>
          <cell r="J572">
            <v>1.4459227403100465</v>
          </cell>
          <cell r="K572">
            <v>1.4831308664334135</v>
          </cell>
          <cell r="L572">
            <v>1.5053778294299145</v>
          </cell>
          <cell r="M572">
            <v>1.5276247924264159</v>
          </cell>
        </row>
        <row r="573">
          <cell r="A573" t="str">
            <v>5122F000NN05</v>
          </cell>
          <cell r="B573" t="str">
            <v>51C35ZRD00NN</v>
          </cell>
          <cell r="C573" t="str">
            <v>PLASTIC OVERCAP - RED  (PMS 186)</v>
          </cell>
          <cell r="D573">
            <v>122520</v>
          </cell>
          <cell r="E573">
            <v>178841.69</v>
          </cell>
          <cell r="F573">
            <v>1.47</v>
          </cell>
          <cell r="G573">
            <v>1.4830404180757348</v>
          </cell>
          <cell r="H573">
            <v>0</v>
          </cell>
          <cell r="I573">
            <v>1.4682324209092001</v>
          </cell>
          <cell r="J573">
            <v>1.4470142483343926</v>
          </cell>
          <cell r="K573">
            <v>1.4830404180757348</v>
          </cell>
          <cell r="L573">
            <v>1.5052860243468706</v>
          </cell>
          <cell r="M573">
            <v>1.5275316306180069</v>
          </cell>
        </row>
        <row r="574">
          <cell r="A574" t="str">
            <v>5122F000NN06</v>
          </cell>
          <cell r="B574" t="str">
            <v>51C35ZYL00NN</v>
          </cell>
          <cell r="C574" t="str">
            <v>PLASTIC OVERCAP - YELLOW (PMS  11</v>
          </cell>
          <cell r="D574">
            <v>139740</v>
          </cell>
          <cell r="E574">
            <v>205173.04</v>
          </cell>
          <cell r="F574">
            <v>1.46</v>
          </cell>
          <cell r="G574">
            <v>1.4830835659603991</v>
          </cell>
          <cell r="H574">
            <v>0</v>
          </cell>
          <cell r="I574">
            <v>1.4759572043077729</v>
          </cell>
          <cell r="J574">
            <v>1.5063544113295639</v>
          </cell>
          <cell r="K574">
            <v>1.5063544113295639</v>
          </cell>
          <cell r="L574">
            <v>1.5289497274995072</v>
          </cell>
          <cell r="M574">
            <v>1.5515450436694509</v>
          </cell>
        </row>
        <row r="575">
          <cell r="A575" t="str">
            <v>5122F0EBNN01</v>
          </cell>
          <cell r="B575" t="str">
            <v>51C35ZBLEBNN</v>
          </cell>
          <cell r="C575" t="str">
            <v>PLASTIC OVERCAP-BLUE [PMS3025]-EB</v>
          </cell>
          <cell r="D575">
            <v>161860</v>
          </cell>
          <cell r="E575">
            <v>236413.58</v>
          </cell>
          <cell r="F575">
            <v>1.45</v>
          </cell>
          <cell r="G575">
            <v>1.4933699141068548</v>
          </cell>
          <cell r="H575">
            <v>0</v>
          </cell>
          <cell r="I575">
            <v>1.4464585353716277</v>
          </cell>
          <cell r="J575">
            <v>1.445280289994592</v>
          </cell>
          <cell r="K575">
            <v>1.4933699141068548</v>
          </cell>
          <cell r="L575">
            <v>1.5157704628184574</v>
          </cell>
          <cell r="M575">
            <v>1.5381710115300604</v>
          </cell>
        </row>
        <row r="576">
          <cell r="A576" t="str">
            <v>5122F0EBNN02</v>
          </cell>
          <cell r="B576" t="str">
            <v>51C35ZGREBNN</v>
          </cell>
          <cell r="C576" t="str">
            <v>PLASTIC OVERCAP-GREEN [PMS378C]-E</v>
          </cell>
          <cell r="D576">
            <v>2380</v>
          </cell>
          <cell r="E576">
            <v>3450.76</v>
          </cell>
          <cell r="F576">
            <v>1.45</v>
          </cell>
          <cell r="G576">
            <v>1.493369858327535</v>
          </cell>
          <cell r="H576">
            <v>0</v>
          </cell>
          <cell r="I576">
            <v>1.4464587588137547</v>
          </cell>
          <cell r="J576">
            <v>1.44528035880398</v>
          </cell>
          <cell r="K576">
            <v>1.493369858327535</v>
          </cell>
          <cell r="L576">
            <v>1.515770406202448</v>
          </cell>
          <cell r="M576">
            <v>1.5381709540773612</v>
          </cell>
        </row>
        <row r="577">
          <cell r="A577" t="str">
            <v>5122F0EBNN03</v>
          </cell>
          <cell r="B577" t="str">
            <v>51C35ZPREBNN</v>
          </cell>
          <cell r="C577" t="str">
            <v>PLASTIC OVERCAP-PURPLE [PMS2622C]</v>
          </cell>
          <cell r="D577">
            <v>4190</v>
          </cell>
          <cell r="E577">
            <v>6072.35</v>
          </cell>
          <cell r="F577">
            <v>1.45</v>
          </cell>
          <cell r="G577">
            <v>1.42</v>
          </cell>
          <cell r="H577">
            <v>0</v>
          </cell>
          <cell r="I577">
            <v>1.4464588356403594</v>
          </cell>
          <cell r="J577">
            <v>1.4452807104964052</v>
          </cell>
          <cell r="K577">
            <v>1.45</v>
          </cell>
          <cell r="L577">
            <v>1.4717499999999999</v>
          </cell>
          <cell r="M577">
            <v>1.4935</v>
          </cell>
        </row>
        <row r="578">
          <cell r="A578" t="str">
            <v>5122F0EBNN04</v>
          </cell>
          <cell r="B578" t="str">
            <v>51C35ZRDEBNN</v>
          </cell>
          <cell r="C578" t="str">
            <v>PLASTIC OVERCAP-RED [PMS1815C]-EB</v>
          </cell>
          <cell r="D578">
            <v>2640</v>
          </cell>
          <cell r="E578">
            <v>3818.19</v>
          </cell>
          <cell r="F578">
            <v>1.45</v>
          </cell>
          <cell r="G578">
            <v>1.4933698860716531</v>
          </cell>
          <cell r="H578">
            <v>0</v>
          </cell>
          <cell r="I578">
            <v>1.4464585716985785</v>
          </cell>
          <cell r="J578">
            <v>1.4452804301618631</v>
          </cell>
          <cell r="K578">
            <v>1.4933698860716531</v>
          </cell>
          <cell r="L578">
            <v>1.5157704343627278</v>
          </cell>
          <cell r="M578">
            <v>1.5381709826538028</v>
          </cell>
        </row>
        <row r="579">
          <cell r="A579" t="str">
            <v>5122F0EBNN05</v>
          </cell>
          <cell r="B579" t="str">
            <v>51C35ZYLEBNN</v>
          </cell>
          <cell r="C579" t="str">
            <v>PLASTIC OVERCAP-YELLOW [PMS146C]-</v>
          </cell>
          <cell r="D579">
            <v>4480</v>
          </cell>
          <cell r="E579">
            <v>6509.81</v>
          </cell>
          <cell r="F579">
            <v>1.45</v>
          </cell>
          <cell r="G579">
            <v>1.4933699131455622</v>
          </cell>
          <cell r="H579">
            <v>0</v>
          </cell>
          <cell r="I579">
            <v>1.4464585716985787</v>
          </cell>
          <cell r="J579">
            <v>1.4452804301618634</v>
          </cell>
          <cell r="K579">
            <v>1.4933699131455622</v>
          </cell>
          <cell r="L579">
            <v>1.5157704618427454</v>
          </cell>
          <cell r="M579">
            <v>1.5381710105399291</v>
          </cell>
        </row>
        <row r="580">
          <cell r="A580" t="str">
            <v>5122F0UPNN01</v>
          </cell>
          <cell r="B580" t="str">
            <v>51C35Z00UPNN</v>
          </cell>
          <cell r="C580" t="str">
            <v>PLASTIC OVERCAP SIZE 5.255"X3.635</v>
          </cell>
          <cell r="D580">
            <v>2132</v>
          </cell>
          <cell r="E580">
            <v>3092.65</v>
          </cell>
          <cell r="F580">
            <v>1.46</v>
          </cell>
          <cell r="G580">
            <v>1.4706544213509429</v>
          </cell>
          <cell r="H580">
            <v>0</v>
          </cell>
          <cell r="I580">
            <v>1.4559712910732259</v>
          </cell>
          <cell r="J580">
            <v>1.4560719596162601</v>
          </cell>
          <cell r="K580">
            <v>1.4706544213509429</v>
          </cell>
          <cell r="L580">
            <v>1.492714237671207</v>
          </cell>
          <cell r="M580">
            <v>1.5147740539914714</v>
          </cell>
        </row>
        <row r="581">
          <cell r="A581" t="str">
            <v>5123G000NN01</v>
          </cell>
          <cell r="B581" t="str">
            <v>51C35T00EBNN</v>
          </cell>
          <cell r="C581" t="str">
            <v>CLEAR PLASTIC TRAY 90.55X130.81X4</v>
          </cell>
          <cell r="D581">
            <v>477285</v>
          </cell>
          <cell r="E581">
            <v>697164.27</v>
          </cell>
          <cell r="F581">
            <v>2.5</v>
          </cell>
          <cell r="G581">
            <v>2.5499999999999998</v>
          </cell>
          <cell r="H581">
            <v>0</v>
          </cell>
          <cell r="I581">
            <v>2.5499999999999998</v>
          </cell>
          <cell r="J581">
            <v>2.5499999999999998</v>
          </cell>
          <cell r="K581">
            <v>2.5499999999999998</v>
          </cell>
          <cell r="L581">
            <v>2.5882499999999995</v>
          </cell>
          <cell r="M581">
            <v>2.6265000000000001</v>
          </cell>
        </row>
        <row r="582">
          <cell r="A582" t="str">
            <v>5124G000NN01</v>
          </cell>
          <cell r="B582" t="str">
            <v>51C38T0000WA</v>
          </cell>
          <cell r="C582" t="str">
            <v>WHITE PLASTIC TRAY LA 180x118-490</v>
          </cell>
          <cell r="D582">
            <v>229956</v>
          </cell>
          <cell r="E582">
            <v>574890.06000000006</v>
          </cell>
          <cell r="F582">
            <v>3.34</v>
          </cell>
          <cell r="G582">
            <v>3.418417217813051</v>
          </cell>
          <cell r="H582">
            <v>0</v>
          </cell>
          <cell r="I582">
            <v>3.4736934579753269</v>
          </cell>
          <cell r="J582">
            <v>3.3375090122173638</v>
          </cell>
          <cell r="K582">
            <v>3.4736934579753269</v>
          </cell>
          <cell r="L582">
            <v>3.5257988598449566</v>
          </cell>
          <cell r="M582">
            <v>3.5779042617145866</v>
          </cell>
        </row>
        <row r="583">
          <cell r="A583" t="str">
            <v>5125C0FTNN01</v>
          </cell>
          <cell r="B583" t="str">
            <v>51C41UCTFTNN</v>
          </cell>
          <cell r="C583" t="str">
            <v>CAN 202x109 2PLITHO PM Cat Treat</v>
          </cell>
          <cell r="D583">
            <v>1181962</v>
          </cell>
          <cell r="E583">
            <v>3945310.75</v>
          </cell>
          <cell r="F583">
            <v>2.35</v>
          </cell>
          <cell r="G583">
            <v>2.29</v>
          </cell>
          <cell r="H583">
            <v>0</v>
          </cell>
          <cell r="I583">
            <v>2.3139999999999996</v>
          </cell>
          <cell r="J583">
            <v>2.3499999999999996</v>
          </cell>
          <cell r="K583">
            <v>2.35</v>
          </cell>
          <cell r="L583">
            <v>2.3852499999999996</v>
          </cell>
          <cell r="M583">
            <v>2.4205000000000001</v>
          </cell>
        </row>
        <row r="584">
          <cell r="A584" t="str">
            <v>5125C0WMNN01</v>
          </cell>
          <cell r="B584" t="str">
            <v>51C41UCBPBNN</v>
          </cell>
          <cell r="C584" t="str">
            <v>CAN 202x109 HALF PRINT WM CK&amp;BEEF</v>
          </cell>
          <cell r="D584">
            <v>79</v>
          </cell>
          <cell r="E584">
            <v>185.65</v>
          </cell>
          <cell r="F584">
            <v>2.81</v>
          </cell>
          <cell r="G584">
            <v>2.29</v>
          </cell>
          <cell r="H584">
            <v>0</v>
          </cell>
          <cell r="I584">
            <v>2.645</v>
          </cell>
          <cell r="J584">
            <v>3</v>
          </cell>
          <cell r="K584">
            <v>3</v>
          </cell>
          <cell r="L584">
            <v>3.0449999999999999</v>
          </cell>
          <cell r="M584">
            <v>3.09</v>
          </cell>
        </row>
        <row r="585">
          <cell r="A585" t="str">
            <v>5125C0WMNN02</v>
          </cell>
          <cell r="B585" t="str">
            <v>51C41USLPBNN</v>
          </cell>
          <cell r="C585" t="str">
            <v>CAN 202x109 HALF PRINT WM SALMON</v>
          </cell>
          <cell r="D585">
            <v>0</v>
          </cell>
          <cell r="E585">
            <v>0</v>
          </cell>
          <cell r="F585">
            <v>2.96</v>
          </cell>
          <cell r="G585">
            <v>2.21</v>
          </cell>
          <cell r="H585">
            <v>0</v>
          </cell>
          <cell r="I585">
            <v>2.645</v>
          </cell>
          <cell r="J585">
            <v>3</v>
          </cell>
          <cell r="K585">
            <v>3</v>
          </cell>
          <cell r="L585">
            <v>3.0449999999999999</v>
          </cell>
          <cell r="M585">
            <v>3.09</v>
          </cell>
        </row>
        <row r="586">
          <cell r="A586" t="str">
            <v>5125C0WMNN03</v>
          </cell>
          <cell r="B586" t="str">
            <v>51C41UTMPBNN</v>
          </cell>
          <cell r="C586" t="str">
            <v>CAN 202x109 HALF PRINT WM TP&amp;MK</v>
          </cell>
          <cell r="D586">
            <v>0</v>
          </cell>
          <cell r="E586">
            <v>0</v>
          </cell>
          <cell r="F586">
            <v>2.21</v>
          </cell>
          <cell r="G586">
            <v>2.21</v>
          </cell>
          <cell r="H586">
            <v>0</v>
          </cell>
          <cell r="I586">
            <v>0</v>
          </cell>
          <cell r="J586">
            <v>0</v>
          </cell>
          <cell r="K586">
            <v>2.21</v>
          </cell>
          <cell r="L586">
            <v>2.2431499999999995</v>
          </cell>
          <cell r="M586">
            <v>2.2763</v>
          </cell>
        </row>
        <row r="587">
          <cell r="A587" t="str">
            <v>5125C0WMNN04</v>
          </cell>
          <cell r="B587" t="str">
            <v>51C41UTSPBNN</v>
          </cell>
          <cell r="C587" t="str">
            <v>CAN 202x109 HALF PRINT WM TN&amp;SHRI</v>
          </cell>
          <cell r="D587">
            <v>0</v>
          </cell>
          <cell r="E587">
            <v>0</v>
          </cell>
          <cell r="F587">
            <v>2.27</v>
          </cell>
          <cell r="G587">
            <v>2.21</v>
          </cell>
          <cell r="H587">
            <v>0</v>
          </cell>
          <cell r="I587">
            <v>2.29</v>
          </cell>
          <cell r="J587">
            <v>2.29</v>
          </cell>
          <cell r="K587">
            <v>2.29</v>
          </cell>
          <cell r="L587">
            <v>2.3243499999999999</v>
          </cell>
          <cell r="M587">
            <v>2.3587000000000002</v>
          </cell>
        </row>
        <row r="588">
          <cell r="A588" t="str">
            <v>5125N000BF01</v>
          </cell>
          <cell r="B588" t="str">
            <v>51C41N0000BF</v>
          </cell>
          <cell r="C588" t="str">
            <v>CAN 202x109 2P TIN FREE CLEAR (BP</v>
          </cell>
          <cell r="D588">
            <v>7125</v>
          </cell>
          <cell r="E588">
            <v>16199.5</v>
          </cell>
          <cell r="F588">
            <v>1.49</v>
          </cell>
          <cell r="G588">
            <v>1.3645068053904972</v>
          </cell>
          <cell r="H588">
            <v>0</v>
          </cell>
          <cell r="I588">
            <v>1.47</v>
          </cell>
          <cell r="J588">
            <v>1.49</v>
          </cell>
          <cell r="K588">
            <v>1.49</v>
          </cell>
          <cell r="L588">
            <v>1.5123499999999999</v>
          </cell>
          <cell r="M588">
            <v>1.5347</v>
          </cell>
        </row>
        <row r="589">
          <cell r="A589" t="str">
            <v>5125S000NN01</v>
          </cell>
          <cell r="B589" t="str">
            <v>51C41S0000NN</v>
          </cell>
          <cell r="C589" t="str">
            <v>CAN 202x109 2P Tin Free Gold</v>
          </cell>
          <cell r="D589">
            <v>26308</v>
          </cell>
          <cell r="E589">
            <v>39198.9</v>
          </cell>
          <cell r="F589">
            <v>1.49</v>
          </cell>
          <cell r="G589">
            <v>1.43</v>
          </cell>
          <cell r="H589">
            <v>0</v>
          </cell>
          <cell r="I589">
            <v>1.4699999999999998</v>
          </cell>
          <cell r="J589">
            <v>1.4899999999999991</v>
          </cell>
          <cell r="K589">
            <v>1.49</v>
          </cell>
          <cell r="L589">
            <v>1.5123499999999999</v>
          </cell>
          <cell r="M589">
            <v>1.5347</v>
          </cell>
        </row>
        <row r="590">
          <cell r="A590" t="str">
            <v>5127S300NN01</v>
          </cell>
          <cell r="B590" t="str">
            <v>51C40A0000NN</v>
          </cell>
          <cell r="C590" t="str">
            <v>CAN 202x308 3P TIN FREE GOLD NECK</v>
          </cell>
          <cell r="D590">
            <v>209656</v>
          </cell>
          <cell r="E590">
            <v>312351.5</v>
          </cell>
          <cell r="F590">
            <v>1.72</v>
          </cell>
          <cell r="G590">
            <v>1.63</v>
          </cell>
          <cell r="H590">
            <v>0</v>
          </cell>
          <cell r="I590">
            <v>1.6900027217123357</v>
          </cell>
          <cell r="J590">
            <v>1.7199999999999993</v>
          </cell>
          <cell r="K590">
            <v>1.72</v>
          </cell>
          <cell r="L590">
            <v>1.7457999999999998</v>
          </cell>
          <cell r="M590">
            <v>1.7716000000000001</v>
          </cell>
        </row>
        <row r="591">
          <cell r="A591" t="str">
            <v>5128A100BF01</v>
          </cell>
          <cell r="C591" t="str">
            <v>CAN 209.5,208X107 ALUMINIUM CLEAR BPA-NI</v>
          </cell>
          <cell r="J591">
            <v>1.7700000000000014</v>
          </cell>
          <cell r="K591">
            <v>1.7700000000000014</v>
          </cell>
          <cell r="L591">
            <v>1.7965500000000012</v>
          </cell>
          <cell r="M591">
            <v>1.8231000000000015</v>
          </cell>
        </row>
        <row r="592">
          <cell r="A592" t="str">
            <v>5129A100NN01</v>
          </cell>
          <cell r="B592" t="str">
            <v>51C5080000NN</v>
          </cell>
          <cell r="C592" t="str">
            <v>CAN 209.5/208x107 ALUMINIUM CLEAR</v>
          </cell>
          <cell r="D592">
            <v>299655</v>
          </cell>
          <cell r="E592">
            <v>515400.82</v>
          </cell>
          <cell r="F592">
            <v>1.72</v>
          </cell>
          <cell r="G592">
            <v>1.7</v>
          </cell>
          <cell r="H592">
            <v>0</v>
          </cell>
          <cell r="I592">
            <v>1.7029999999999998</v>
          </cell>
          <cell r="J592">
            <v>1.73</v>
          </cell>
          <cell r="K592">
            <v>1.73</v>
          </cell>
          <cell r="L592">
            <v>1.7559499999999999</v>
          </cell>
          <cell r="M592">
            <v>1.7819</v>
          </cell>
        </row>
        <row r="593">
          <cell r="A593" t="str">
            <v>5129A200NN01</v>
          </cell>
          <cell r="B593" t="str">
            <v>51C50I0000NN</v>
          </cell>
          <cell r="C593" t="str">
            <v>CAN 209.5/208*107 AL 2P  GOLD</v>
          </cell>
          <cell r="D593">
            <v>263938</v>
          </cell>
          <cell r="E593">
            <v>454053.85</v>
          </cell>
          <cell r="F593">
            <v>1.73</v>
          </cell>
          <cell r="G593">
            <v>1.7</v>
          </cell>
          <cell r="H593">
            <v>0</v>
          </cell>
          <cell r="I593">
            <v>1.7020689655172416</v>
          </cell>
          <cell r="J593">
            <v>1.7227586206896546</v>
          </cell>
          <cell r="K593">
            <v>1.73</v>
          </cell>
          <cell r="L593">
            <v>1.7559499999999999</v>
          </cell>
          <cell r="M593">
            <v>1.7819</v>
          </cell>
        </row>
        <row r="594">
          <cell r="A594" t="str">
            <v>5129A200BF01</v>
          </cell>
          <cell r="B594">
            <v>0</v>
          </cell>
          <cell r="C594" t="str">
            <v>CAN209.5,208X107 2P ALUMINUM GOLD BPA-NI</v>
          </cell>
          <cell r="D594">
            <v>709094</v>
          </cell>
          <cell r="E594">
            <v>1225508.99</v>
          </cell>
          <cell r="F594">
            <v>1.77</v>
          </cell>
          <cell r="H594">
            <v>0</v>
          </cell>
          <cell r="I594">
            <v>1.7474943788865647</v>
          </cell>
          <cell r="J594">
            <v>1.7699775155462598</v>
          </cell>
          <cell r="K594">
            <v>1.77</v>
          </cell>
          <cell r="L594">
            <v>1.7965499999999999</v>
          </cell>
          <cell r="M594">
            <v>1.8231000000000002</v>
          </cell>
        </row>
        <row r="595">
          <cell r="A595" t="str">
            <v>5131N000BF01</v>
          </cell>
          <cell r="B595" t="str">
            <v>51C65N0000BF</v>
          </cell>
          <cell r="C595" t="str">
            <v>CAN 211x103 2P TIN FREE CLEAR (BP</v>
          </cell>
          <cell r="D595">
            <v>369599</v>
          </cell>
          <cell r="E595">
            <v>654186.88</v>
          </cell>
          <cell r="F595">
            <v>1.38</v>
          </cell>
          <cell r="G595">
            <v>1.22</v>
          </cell>
          <cell r="H595">
            <v>0</v>
          </cell>
          <cell r="I595">
            <v>1.36</v>
          </cell>
          <cell r="J595">
            <v>1.38</v>
          </cell>
          <cell r="K595">
            <v>1.38</v>
          </cell>
          <cell r="L595">
            <v>1.4006999999999998</v>
          </cell>
          <cell r="M595">
            <v>1.4214</v>
          </cell>
        </row>
        <row r="596">
          <cell r="A596" t="str">
            <v>5131S200CF01</v>
          </cell>
          <cell r="B596" t="str">
            <v>51C6590000CF</v>
          </cell>
          <cell r="C596" t="str">
            <v>CAN 211X103 TFG BEAD CAN-BPA-NI (</v>
          </cell>
          <cell r="D596">
            <v>4027</v>
          </cell>
          <cell r="E596">
            <v>5557.25</v>
          </cell>
          <cell r="F596">
            <v>1.45</v>
          </cell>
          <cell r="G596">
            <v>1.39</v>
          </cell>
          <cell r="H596">
            <v>0</v>
          </cell>
          <cell r="I596">
            <v>1.4277424446854854</v>
          </cell>
          <cell r="J596">
            <v>1.4364546681129131</v>
          </cell>
          <cell r="K596">
            <v>1.45</v>
          </cell>
          <cell r="L596">
            <v>1.4717499999999999</v>
          </cell>
          <cell r="M596">
            <v>1.4935</v>
          </cell>
        </row>
        <row r="597">
          <cell r="A597" t="str">
            <v>5131S200NN01</v>
          </cell>
          <cell r="B597" t="str">
            <v>51C6590000NN</v>
          </cell>
          <cell r="C597" t="str">
            <v>CAN 211x103 TIN FREE GOLD (BEAD C</v>
          </cell>
          <cell r="D597">
            <v>33342</v>
          </cell>
          <cell r="E597">
            <v>48492.9</v>
          </cell>
          <cell r="F597">
            <v>1.25</v>
          </cell>
          <cell r="G597">
            <v>1.25</v>
          </cell>
          <cell r="H597">
            <v>0</v>
          </cell>
          <cell r="I597">
            <v>0</v>
          </cell>
          <cell r="J597">
            <v>0</v>
          </cell>
          <cell r="K597">
            <v>1.25</v>
          </cell>
          <cell r="L597">
            <v>1.2687499999999998</v>
          </cell>
          <cell r="M597">
            <v>1.2875000000000001</v>
          </cell>
        </row>
        <row r="598">
          <cell r="A598" t="str">
            <v>5133C0PGNN01</v>
          </cell>
          <cell r="B598" t="str">
            <v>51C60UHFPGNN</v>
          </cell>
          <cell r="C598" t="str">
            <v>CAN 211X106 HALF PRINT-IAMS(P&amp;G)</v>
          </cell>
          <cell r="D598">
            <v>0</v>
          </cell>
          <cell r="E598">
            <v>0</v>
          </cell>
          <cell r="F598">
            <v>1.9</v>
          </cell>
          <cell r="G598">
            <v>2.133803571428571</v>
          </cell>
          <cell r="H598">
            <v>0</v>
          </cell>
          <cell r="I598">
            <v>2.1226748744650075</v>
          </cell>
          <cell r="J598">
            <v>2.2700000000000005</v>
          </cell>
          <cell r="K598">
            <v>2.2700000000000005</v>
          </cell>
          <cell r="L598">
            <v>2.3040500000000002</v>
          </cell>
          <cell r="M598">
            <v>2.3381000000000007</v>
          </cell>
        </row>
        <row r="599">
          <cell r="A599" t="str">
            <v>5133C0WPBF01</v>
          </cell>
          <cell r="B599" t="str">
            <v>51C604HFWPNN</v>
          </cell>
          <cell r="C599" t="str">
            <v>CAN 211x106 HALF PRINT NECK IN BP</v>
          </cell>
          <cell r="D599">
            <v>0</v>
          </cell>
          <cell r="E599">
            <v>0</v>
          </cell>
          <cell r="F599">
            <v>2.27</v>
          </cell>
          <cell r="G599">
            <v>2.1231790123456791</v>
          </cell>
          <cell r="H599">
            <v>0</v>
          </cell>
          <cell r="I599">
            <v>2.23</v>
          </cell>
          <cell r="J599">
            <v>2.2699999999999996</v>
          </cell>
          <cell r="K599">
            <v>2.27</v>
          </cell>
          <cell r="L599">
            <v>2.3040499999999997</v>
          </cell>
          <cell r="M599">
            <v>2.3381000000000003</v>
          </cell>
        </row>
        <row r="600">
          <cell r="A600" t="str">
            <v>5133D0EBDF01</v>
          </cell>
          <cell r="B600">
            <v>0</v>
          </cell>
          <cell r="C600" t="str">
            <v>CAN 211X106 MA9HHIB EB CATA (BPA-NI)-DC</v>
          </cell>
          <cell r="D600">
            <v>2864</v>
          </cell>
          <cell r="E600">
            <v>6499.2</v>
          </cell>
          <cell r="F600">
            <v>2.35</v>
          </cell>
          <cell r="H600">
            <v>0</v>
          </cell>
          <cell r="I600">
            <v>2.31</v>
          </cell>
          <cell r="J600">
            <v>2.35</v>
          </cell>
          <cell r="K600">
            <v>2.35</v>
          </cell>
          <cell r="L600">
            <v>2.3852499999999996</v>
          </cell>
          <cell r="M600">
            <v>2.4205000000000001</v>
          </cell>
        </row>
        <row r="601">
          <cell r="A601" t="str">
            <v>5133D0EBDF02</v>
          </cell>
          <cell r="B601" t="str">
            <v>51C60U02EBDF</v>
          </cell>
          <cell r="C601" t="str">
            <v>CAN 211X106 CSACXE1 EB CK (BPA-NI)-DC</v>
          </cell>
          <cell r="D601">
            <v>31616</v>
          </cell>
          <cell r="E601">
            <v>74174.19</v>
          </cell>
          <cell r="F601">
            <v>2.35</v>
          </cell>
          <cell r="H601">
            <v>0</v>
          </cell>
          <cell r="I601">
            <v>2.3380000000000001</v>
          </cell>
          <cell r="J601">
            <v>2.35</v>
          </cell>
          <cell r="K601">
            <v>2.35</v>
          </cell>
          <cell r="L601">
            <v>2.3852499999999996</v>
          </cell>
          <cell r="M601">
            <v>2.4205000000000001</v>
          </cell>
        </row>
        <row r="602">
          <cell r="A602" t="str">
            <v>5133D0EBDF03</v>
          </cell>
          <cell r="B602" t="str">
            <v>51C60U03EBDF</v>
          </cell>
          <cell r="C602" t="str">
            <v>CAN 211X106 SACZVE1 EB HAR (BPA-NI)-DC</v>
          </cell>
          <cell r="D602">
            <v>160774</v>
          </cell>
          <cell r="E602">
            <v>377804.4</v>
          </cell>
          <cell r="F602">
            <v>2.29</v>
          </cell>
          <cell r="H602">
            <v>0</v>
          </cell>
          <cell r="I602">
            <v>2.29</v>
          </cell>
          <cell r="J602">
            <v>2.29</v>
          </cell>
          <cell r="K602">
            <v>2.29</v>
          </cell>
          <cell r="L602">
            <v>2.3243499999999999</v>
          </cell>
          <cell r="M602">
            <v>2.3587000000000002</v>
          </cell>
        </row>
        <row r="603">
          <cell r="A603" t="str">
            <v>5133D0EBDF04</v>
          </cell>
          <cell r="B603" t="str">
            <v>51C60U04EBDF</v>
          </cell>
          <cell r="C603" t="str">
            <v>CAN 211X106 AABXZE1 EB MON (BPA-NI)-DC</v>
          </cell>
          <cell r="D603">
            <v>9313</v>
          </cell>
          <cell r="E603">
            <v>21326.77</v>
          </cell>
          <cell r="F603">
            <v>2.36</v>
          </cell>
          <cell r="H603">
            <v>0</v>
          </cell>
          <cell r="I603">
            <v>2.3050000000000002</v>
          </cell>
          <cell r="J603">
            <v>2.3500000000000005</v>
          </cell>
          <cell r="K603">
            <v>2.36</v>
          </cell>
          <cell r="L603">
            <v>2.3953999999999995</v>
          </cell>
          <cell r="M603">
            <v>2.4308000000000001</v>
          </cell>
        </row>
        <row r="604">
          <cell r="A604" t="str">
            <v>5133D0EBNN01</v>
          </cell>
          <cell r="B604" t="str">
            <v>51C60UCXMDNN</v>
          </cell>
          <cell r="C604" t="str">
            <v>CAN 211X106 2P CSACXE1 EARTHBORN</v>
          </cell>
          <cell r="D604">
            <v>59301</v>
          </cell>
          <cell r="E604">
            <v>139776.95999999999</v>
          </cell>
          <cell r="F604">
            <v>2.2200000000000002</v>
          </cell>
          <cell r="G604">
            <v>2.2175000000000002</v>
          </cell>
          <cell r="H604">
            <v>0</v>
          </cell>
          <cell r="I604">
            <v>0</v>
          </cell>
          <cell r="J604">
            <v>0</v>
          </cell>
          <cell r="K604">
            <v>2.2200000000000002</v>
          </cell>
          <cell r="L604">
            <v>2.2532999999999999</v>
          </cell>
          <cell r="M604">
            <v>2.2866000000000004</v>
          </cell>
        </row>
        <row r="605">
          <cell r="A605" t="str">
            <v>5133D0EBNN02</v>
          </cell>
          <cell r="B605" t="str">
            <v>51C60UM3MDNN</v>
          </cell>
          <cell r="C605" t="str">
            <v>CAN 211X106 2P MA9HHIB EARTHBORNC</v>
          </cell>
          <cell r="D605">
            <v>0</v>
          </cell>
          <cell r="E605">
            <v>0</v>
          </cell>
          <cell r="F605">
            <v>2.21</v>
          </cell>
          <cell r="G605">
            <v>2.21</v>
          </cell>
          <cell r="H605">
            <v>0</v>
          </cell>
          <cell r="I605">
            <v>0</v>
          </cell>
          <cell r="J605">
            <v>0</v>
          </cell>
          <cell r="K605">
            <v>2.21</v>
          </cell>
          <cell r="L605">
            <v>2.2431499999999995</v>
          </cell>
          <cell r="M605">
            <v>2.2763</v>
          </cell>
        </row>
        <row r="606">
          <cell r="A606" t="str">
            <v>5133D0EBNN03</v>
          </cell>
          <cell r="B606" t="str">
            <v>51C60USXMDNN</v>
          </cell>
          <cell r="C606" t="str">
            <v>CAN 211X106 2P SACMVE1 EARTHBORN</v>
          </cell>
          <cell r="D606">
            <v>10759</v>
          </cell>
          <cell r="E606">
            <v>23753.51</v>
          </cell>
          <cell r="F606">
            <v>2.21</v>
          </cell>
          <cell r="G606">
            <v>2.21</v>
          </cell>
          <cell r="H606">
            <v>0</v>
          </cell>
          <cell r="I606">
            <v>0</v>
          </cell>
          <cell r="J606">
            <v>0</v>
          </cell>
          <cell r="K606">
            <v>2.21</v>
          </cell>
          <cell r="L606">
            <v>2.2431499999999995</v>
          </cell>
          <cell r="M606">
            <v>2.2763</v>
          </cell>
        </row>
        <row r="607">
          <cell r="A607" t="str">
            <v>5133D0EBNN04</v>
          </cell>
          <cell r="B607" t="str">
            <v>51C60USZMDNN</v>
          </cell>
          <cell r="C607" t="str">
            <v>CAN 211X106 2P SACZVE1 EARTHBORN</v>
          </cell>
          <cell r="D607">
            <v>0</v>
          </cell>
          <cell r="E607">
            <v>0</v>
          </cell>
          <cell r="F607">
            <v>2.21</v>
          </cell>
          <cell r="G607">
            <v>2.2100000000000004</v>
          </cell>
          <cell r="H607">
            <v>0</v>
          </cell>
          <cell r="I607">
            <v>0</v>
          </cell>
          <cell r="J607">
            <v>0</v>
          </cell>
          <cell r="K607">
            <v>2.2100000000000004</v>
          </cell>
          <cell r="L607">
            <v>2.24315</v>
          </cell>
          <cell r="M607">
            <v>2.2763000000000004</v>
          </cell>
        </row>
        <row r="608">
          <cell r="A608" t="str">
            <v>5133N000BF01</v>
          </cell>
          <cell r="B608" t="str">
            <v>51C60N0000BF</v>
          </cell>
          <cell r="C608" t="str">
            <v>CAN 211x106 TIN FREE CLEAR (BPA-NI)</v>
          </cell>
          <cell r="D608">
            <v>9938</v>
          </cell>
          <cell r="E608">
            <v>21939.23</v>
          </cell>
          <cell r="F608">
            <v>1.38</v>
          </cell>
          <cell r="G608">
            <v>1.2200000000000002</v>
          </cell>
          <cell r="H608">
            <v>0</v>
          </cell>
          <cell r="I608">
            <v>1.3800000000000001</v>
          </cell>
          <cell r="J608">
            <v>1.38</v>
          </cell>
          <cell r="K608">
            <v>1.3800000000000001</v>
          </cell>
          <cell r="L608">
            <v>1.4007000000000001</v>
          </cell>
          <cell r="M608">
            <v>1.4214000000000002</v>
          </cell>
        </row>
        <row r="609">
          <cell r="A609" t="str">
            <v>5133N000DF01</v>
          </cell>
          <cell r="B609" t="str">
            <v>51C60N0000DF</v>
          </cell>
          <cell r="C609" t="str">
            <v>CAN 211x106 TIN FREE CLEAR (BPA-NI) D/C</v>
          </cell>
          <cell r="D609">
            <v>5697</v>
          </cell>
          <cell r="E609">
            <v>7861.86</v>
          </cell>
          <cell r="F609">
            <v>1.45</v>
          </cell>
          <cell r="G609">
            <v>1.39</v>
          </cell>
          <cell r="H609">
            <v>0</v>
          </cell>
          <cell r="I609">
            <v>1.4414285714285717</v>
          </cell>
          <cell r="J609">
            <v>1.4500000000000008</v>
          </cell>
          <cell r="K609">
            <v>1.4500000000000008</v>
          </cell>
          <cell r="L609">
            <v>1.4717500000000008</v>
          </cell>
          <cell r="M609">
            <v>1.4935000000000009</v>
          </cell>
        </row>
        <row r="610">
          <cell r="A610" t="str">
            <v>5133N000NN01</v>
          </cell>
          <cell r="B610" t="str">
            <v>51C60N0000NN</v>
          </cell>
          <cell r="C610" t="str">
            <v>CAN 211x106 2P TIN FREE CLEAR</v>
          </cell>
          <cell r="D610">
            <v>203616</v>
          </cell>
          <cell r="E610">
            <v>295234.83</v>
          </cell>
          <cell r="F610">
            <v>1.33</v>
          </cell>
          <cell r="G610">
            <v>1.33</v>
          </cell>
          <cell r="H610">
            <v>0</v>
          </cell>
          <cell r="I610">
            <v>0</v>
          </cell>
          <cell r="J610">
            <v>0</v>
          </cell>
          <cell r="K610">
            <v>1.33</v>
          </cell>
          <cell r="L610">
            <v>1.34995</v>
          </cell>
          <cell r="M610">
            <v>1.3699000000000001</v>
          </cell>
        </row>
        <row r="611">
          <cell r="A611" t="str">
            <v>5133S200CF01</v>
          </cell>
          <cell r="B611" t="str">
            <v>51C6090000CF</v>
          </cell>
          <cell r="C611" t="str">
            <v>CAN 211X106 2P TFG BEAD CAN-BPA-N</v>
          </cell>
          <cell r="D611">
            <v>0</v>
          </cell>
          <cell r="E611">
            <v>0</v>
          </cell>
          <cell r="F611">
            <v>1.31</v>
          </cell>
          <cell r="G611">
            <v>1.39</v>
          </cell>
          <cell r="H611">
            <v>0</v>
          </cell>
          <cell r="I611">
            <v>1.3986414918959793</v>
          </cell>
          <cell r="J611">
            <v>1.43</v>
          </cell>
          <cell r="K611">
            <v>1.43</v>
          </cell>
          <cell r="L611">
            <v>1.4514499999999999</v>
          </cell>
          <cell r="M611">
            <v>1.4728999999999999</v>
          </cell>
        </row>
        <row r="612">
          <cell r="A612" t="str">
            <v>5133S200DB01</v>
          </cell>
          <cell r="B612" t="str">
            <v>51C6090000DB</v>
          </cell>
          <cell r="C612" t="str">
            <v>CAN 211X106 2P D/CTIN FREE GOLD(B</v>
          </cell>
          <cell r="D612">
            <v>518644</v>
          </cell>
          <cell r="E612">
            <v>678228.2</v>
          </cell>
          <cell r="F612">
            <v>1.27</v>
          </cell>
          <cell r="G612">
            <v>1.27</v>
          </cell>
          <cell r="H612">
            <v>0</v>
          </cell>
          <cell r="I612">
            <v>0</v>
          </cell>
          <cell r="J612">
            <v>0</v>
          </cell>
          <cell r="K612">
            <v>1.27</v>
          </cell>
          <cell r="L612">
            <v>1.2890499999999998</v>
          </cell>
          <cell r="M612">
            <v>1.3081</v>
          </cell>
        </row>
        <row r="613">
          <cell r="A613" t="str">
            <v>5133S200DF01</v>
          </cell>
          <cell r="B613" t="str">
            <v>51C6090000DF</v>
          </cell>
          <cell r="C613" t="str">
            <v>CAN 211X106 2P TFG BEAD CAN-BPA-N</v>
          </cell>
          <cell r="D613">
            <v>0</v>
          </cell>
          <cell r="E613">
            <v>0</v>
          </cell>
          <cell r="F613">
            <v>1.29</v>
          </cell>
          <cell r="G613">
            <v>1.29</v>
          </cell>
          <cell r="H613">
            <v>0</v>
          </cell>
          <cell r="I613">
            <v>0</v>
          </cell>
          <cell r="J613">
            <v>0</v>
          </cell>
          <cell r="K613">
            <v>1.29</v>
          </cell>
          <cell r="L613">
            <v>1.30935</v>
          </cell>
          <cell r="M613">
            <v>1.3287</v>
          </cell>
        </row>
        <row r="614">
          <cell r="A614" t="str">
            <v>5134C002NN01</v>
          </cell>
          <cell r="B614" t="str">
            <v>51C62UHF02NN</v>
          </cell>
          <cell r="C614" t="str">
            <v>CAN 211x109 2P SIRENA HALF PRINT</v>
          </cell>
          <cell r="D614">
            <v>0</v>
          </cell>
          <cell r="E614">
            <v>0</v>
          </cell>
          <cell r="F614">
            <v>2.08</v>
          </cell>
          <cell r="G614">
            <v>1.9175</v>
          </cell>
          <cell r="H614">
            <v>0</v>
          </cell>
          <cell r="I614">
            <v>2.0249999999999999</v>
          </cell>
          <cell r="J614">
            <v>2.0799999999999996</v>
          </cell>
          <cell r="K614">
            <v>2.08</v>
          </cell>
          <cell r="L614">
            <v>2.1111999999999997</v>
          </cell>
          <cell r="M614">
            <v>2.1424000000000003</v>
          </cell>
        </row>
        <row r="615">
          <cell r="A615" t="str">
            <v>5134C0CHNN02</v>
          </cell>
          <cell r="B615">
            <v>0</v>
          </cell>
          <cell r="C615" t="str">
            <v>CAN 211x109 HALF CG-APC-SOLE14</v>
          </cell>
          <cell r="D615">
            <v>8170</v>
          </cell>
          <cell r="E615">
            <v>16993.25</v>
          </cell>
          <cell r="F615">
            <v>2.2000000000000002</v>
          </cell>
          <cell r="H615">
            <v>0</v>
          </cell>
          <cell r="I615">
            <v>2.2003431372549023</v>
          </cell>
          <cell r="J615">
            <v>2.21</v>
          </cell>
          <cell r="K615">
            <v>2.21</v>
          </cell>
          <cell r="L615">
            <v>2.2431499999999995</v>
          </cell>
          <cell r="M615">
            <v>2.2763</v>
          </cell>
        </row>
        <row r="616">
          <cell r="A616" t="str">
            <v>5134C0JWNN01</v>
          </cell>
          <cell r="B616" t="str">
            <v>51C62UHFJWNN</v>
          </cell>
          <cell r="C616" t="str">
            <v>CAN 211X109 2P JOHN WEST HALF PRI</v>
          </cell>
          <cell r="D616">
            <v>49118</v>
          </cell>
          <cell r="E616">
            <v>108274.32</v>
          </cell>
          <cell r="F616">
            <v>1.82</v>
          </cell>
          <cell r="G616">
            <v>1.82</v>
          </cell>
          <cell r="H616">
            <v>0</v>
          </cell>
          <cell r="I616">
            <v>0</v>
          </cell>
          <cell r="J616">
            <v>0</v>
          </cell>
          <cell r="K616">
            <v>1.82</v>
          </cell>
          <cell r="L616">
            <v>1.8472999999999999</v>
          </cell>
          <cell r="M616">
            <v>1.8746</v>
          </cell>
        </row>
        <row r="617">
          <cell r="A617" t="str">
            <v>5134C0JWNN02</v>
          </cell>
          <cell r="B617" t="str">
            <v>51C62U01JWNN</v>
          </cell>
          <cell r="C617" t="str">
            <v>CAN 211x109 JW MSC TRI PACIFIC</v>
          </cell>
          <cell r="D617">
            <v>0</v>
          </cell>
          <cell r="E617">
            <v>0</v>
          </cell>
          <cell r="F617">
            <v>1.74</v>
          </cell>
          <cell r="G617">
            <v>1.87</v>
          </cell>
          <cell r="H617">
            <v>0</v>
          </cell>
          <cell r="I617">
            <v>1.7833181127703839</v>
          </cell>
          <cell r="J617">
            <v>1.7209304398360248</v>
          </cell>
          <cell r="K617">
            <v>1.87</v>
          </cell>
          <cell r="L617">
            <v>1.89805</v>
          </cell>
          <cell r="M617">
            <v>1.9261000000000001</v>
          </cell>
        </row>
        <row r="618">
          <cell r="A618" t="str">
            <v>5134C0JWNN03</v>
          </cell>
          <cell r="B618" t="str">
            <v>51C62U02JWNN</v>
          </cell>
          <cell r="C618" t="str">
            <v>CAN 211x109 JW MSC MALDIVE</v>
          </cell>
          <cell r="D618">
            <v>1508563</v>
          </cell>
          <cell r="E618">
            <v>2627918.35</v>
          </cell>
          <cell r="F618">
            <v>1.8</v>
          </cell>
          <cell r="G618">
            <v>1.8</v>
          </cell>
          <cell r="H618">
            <v>0</v>
          </cell>
          <cell r="I618">
            <v>1.87</v>
          </cell>
          <cell r="J618">
            <v>1.87</v>
          </cell>
          <cell r="K618">
            <v>1.87</v>
          </cell>
          <cell r="L618">
            <v>1.89805</v>
          </cell>
          <cell r="M618">
            <v>1.9261000000000001</v>
          </cell>
        </row>
        <row r="619">
          <cell r="A619" t="str">
            <v>5134C0WWNN03</v>
          </cell>
          <cell r="B619" t="str">
            <v>51C62K00WWPL</v>
          </cell>
          <cell r="C619" t="str">
            <v>CAN 211X109 2P HALF PRINT WOW POL</v>
          </cell>
          <cell r="D619">
            <v>0</v>
          </cell>
          <cell r="E619">
            <v>0</v>
          </cell>
          <cell r="F619">
            <v>1.91</v>
          </cell>
          <cell r="G619">
            <v>1.9349999999999998</v>
          </cell>
          <cell r="H619">
            <v>0</v>
          </cell>
          <cell r="I619">
            <v>0</v>
          </cell>
          <cell r="J619">
            <v>0</v>
          </cell>
          <cell r="K619">
            <v>1.9349999999999998</v>
          </cell>
          <cell r="L619">
            <v>1.9640249999999997</v>
          </cell>
          <cell r="M619">
            <v>1.99305</v>
          </cell>
        </row>
        <row r="620">
          <cell r="A620" t="str">
            <v>5134C0SLNN01</v>
          </cell>
          <cell r="C620" t="str">
            <v>211X109 JW OCEANS FOREVER APC-JOHN 26</v>
          </cell>
          <cell r="J620">
            <v>1.7300000000000038</v>
          </cell>
          <cell r="K620">
            <v>1.7300000000000038</v>
          </cell>
          <cell r="L620">
            <v>1.7559500000000037</v>
          </cell>
          <cell r="M620">
            <v>1.7819000000000038</v>
          </cell>
        </row>
        <row r="621">
          <cell r="A621" t="str">
            <v>5134D000BF01</v>
          </cell>
          <cell r="B621">
            <v>0</v>
          </cell>
          <cell r="C621" t="str">
            <v>CAN 211X109 2P LITHO YLNN*WHITE (BPA-NI)</v>
          </cell>
          <cell r="D621">
            <v>0</v>
          </cell>
          <cell r="E621">
            <v>0</v>
          </cell>
          <cell r="F621">
            <v>1.75</v>
          </cell>
          <cell r="H621">
            <v>0</v>
          </cell>
          <cell r="I621">
            <v>1.75</v>
          </cell>
          <cell r="J621">
            <v>1.75</v>
          </cell>
          <cell r="K621">
            <v>1.75</v>
          </cell>
          <cell r="L621">
            <v>1.7762499999999999</v>
          </cell>
          <cell r="M621">
            <v>1.8025</v>
          </cell>
        </row>
        <row r="622">
          <cell r="A622" t="str">
            <v>5134D0ARBF02</v>
          </cell>
          <cell r="B622" t="str">
            <v>51C62UHFARBF</v>
          </cell>
          <cell r="C622" t="str">
            <v>CAN 211x109 2P HALF PRINT ALESAYI</v>
          </cell>
          <cell r="D622">
            <v>33428</v>
          </cell>
          <cell r="E622">
            <v>58499</v>
          </cell>
          <cell r="F622">
            <v>2.0499999999999998</v>
          </cell>
          <cell r="G622">
            <v>1.99</v>
          </cell>
          <cell r="H622">
            <v>0</v>
          </cell>
          <cell r="I622">
            <v>0</v>
          </cell>
          <cell r="J622">
            <v>0</v>
          </cell>
          <cell r="K622">
            <v>2.0499999999999998</v>
          </cell>
          <cell r="L622">
            <v>2.0807499999999997</v>
          </cell>
          <cell r="M622">
            <v>2.1114999999999999</v>
          </cell>
        </row>
        <row r="623">
          <cell r="A623" t="str">
            <v>5134D0KWDF01</v>
          </cell>
          <cell r="B623" t="str">
            <v>51C62UYEKWNN</v>
          </cell>
          <cell r="C623" t="str">
            <v>CAN 211x109 2P LITHO KV* KAWASHO</v>
          </cell>
          <cell r="D623">
            <v>0</v>
          </cell>
          <cell r="E623">
            <v>0</v>
          </cell>
          <cell r="F623">
            <v>2.71</v>
          </cell>
          <cell r="G623">
            <v>2.58</v>
          </cell>
          <cell r="H623">
            <v>0</v>
          </cell>
          <cell r="I623">
            <v>2.680000000000001</v>
          </cell>
          <cell r="J623">
            <v>2.71</v>
          </cell>
          <cell r="K623">
            <v>2.71</v>
          </cell>
          <cell r="L623">
            <v>2.7506499999999998</v>
          </cell>
          <cell r="M623">
            <v>2.7913000000000001</v>
          </cell>
        </row>
        <row r="624">
          <cell r="A624" t="str">
            <v>5134D0KWDF02</v>
          </cell>
          <cell r="B624" t="str">
            <v>51C62UWHKWNN</v>
          </cell>
          <cell r="C624" t="str">
            <v>CAN 211x109 2P LITHO KT* KAWASHO</v>
          </cell>
          <cell r="D624">
            <v>2476</v>
          </cell>
          <cell r="E624">
            <v>6709.91</v>
          </cell>
          <cell r="F624">
            <v>2.71</v>
          </cell>
          <cell r="G624">
            <v>2.6199999999999997</v>
          </cell>
          <cell r="H624">
            <v>0</v>
          </cell>
          <cell r="I624">
            <v>2.680000000000001</v>
          </cell>
          <cell r="J624">
            <v>2.7100000000000004</v>
          </cell>
          <cell r="K624">
            <v>2.7100000000000004</v>
          </cell>
          <cell r="L624">
            <v>2.7506500000000003</v>
          </cell>
          <cell r="M624">
            <v>2.7913000000000006</v>
          </cell>
        </row>
        <row r="625">
          <cell r="A625" t="str">
            <v>5134D0OMDF01</v>
          </cell>
          <cell r="B625" t="str">
            <v>51C62U8VETBF</v>
          </cell>
          <cell r="C625" t="str">
            <v>CAN 211x109 2P AL8VSEG-ET OMARR1(</v>
          </cell>
          <cell r="D625">
            <v>4876</v>
          </cell>
          <cell r="E625">
            <v>13213.96</v>
          </cell>
          <cell r="F625">
            <v>1.86</v>
          </cell>
          <cell r="G625">
            <v>2.0925000000000002</v>
          </cell>
          <cell r="H625">
            <v>0</v>
          </cell>
          <cell r="I625">
            <v>1.9435290446424467</v>
          </cell>
          <cell r="J625">
            <v>2.1400000000000019</v>
          </cell>
          <cell r="K625">
            <v>2.1400000000000019</v>
          </cell>
          <cell r="L625">
            <v>2.1721000000000017</v>
          </cell>
          <cell r="M625">
            <v>2.2042000000000019</v>
          </cell>
        </row>
        <row r="626">
          <cell r="A626" t="str">
            <v>5134D0OMNN01</v>
          </cell>
          <cell r="B626" t="str">
            <v>51C62U8VETNN</v>
          </cell>
          <cell r="C626" t="str">
            <v>CAN 211x109 2P AL8VSEG-ET APC-OMA</v>
          </cell>
          <cell r="D626">
            <v>796268</v>
          </cell>
          <cell r="E626">
            <v>1481128.48</v>
          </cell>
          <cell r="F626">
            <v>1.97</v>
          </cell>
          <cell r="G626">
            <v>1.97</v>
          </cell>
          <cell r="H626">
            <v>0</v>
          </cell>
          <cell r="I626">
            <v>0</v>
          </cell>
          <cell r="J626">
            <v>0</v>
          </cell>
          <cell r="K626">
            <v>1.97</v>
          </cell>
          <cell r="L626">
            <v>1.9995499999999997</v>
          </cell>
          <cell r="M626">
            <v>2.0291000000000001</v>
          </cell>
        </row>
        <row r="627">
          <cell r="A627" t="str">
            <v>5134N000BF01</v>
          </cell>
          <cell r="B627" t="str">
            <v>51C62N0000BF</v>
          </cell>
          <cell r="C627" t="str">
            <v>CAN 211x109 2P TIN FREE CLEAR (BP</v>
          </cell>
          <cell r="D627">
            <v>0</v>
          </cell>
          <cell r="E627">
            <v>0</v>
          </cell>
          <cell r="F627">
            <v>1.38</v>
          </cell>
          <cell r="G627">
            <v>1.32</v>
          </cell>
          <cell r="H627">
            <v>0</v>
          </cell>
          <cell r="I627">
            <v>1.3660282738095246</v>
          </cell>
          <cell r="J627">
            <v>1.3730952380952384</v>
          </cell>
          <cell r="K627">
            <v>1.38</v>
          </cell>
          <cell r="L627">
            <v>1.4006999999999998</v>
          </cell>
          <cell r="M627">
            <v>1.4214</v>
          </cell>
        </row>
        <row r="628">
          <cell r="A628" t="str">
            <v>5134N000CK01</v>
          </cell>
          <cell r="B628" t="str">
            <v>51C62N0000CK</v>
          </cell>
          <cell r="C628" t="str">
            <v>CAN 211X109 2P TIN FREE CLEAR-LAC</v>
          </cell>
          <cell r="D628">
            <v>655037</v>
          </cell>
          <cell r="E628">
            <v>906960.75</v>
          </cell>
          <cell r="F628">
            <v>1.31</v>
          </cell>
          <cell r="G628">
            <v>1.2999999999999998</v>
          </cell>
          <cell r="H628">
            <v>0</v>
          </cell>
          <cell r="I628">
            <v>0</v>
          </cell>
          <cell r="J628">
            <v>0</v>
          </cell>
          <cell r="K628">
            <v>1.31</v>
          </cell>
          <cell r="L628">
            <v>1.32965</v>
          </cell>
          <cell r="M628">
            <v>1.3493000000000002</v>
          </cell>
        </row>
        <row r="629">
          <cell r="A629" t="str">
            <v>5134N000DF01</v>
          </cell>
          <cell r="B629" t="str">
            <v>51C62N0000DF</v>
          </cell>
          <cell r="C629" t="str">
            <v>CAN 211x109 TFC (BPA-NI) D/C</v>
          </cell>
          <cell r="D629">
            <v>0</v>
          </cell>
          <cell r="E629">
            <v>0</v>
          </cell>
          <cell r="F629">
            <v>1.45</v>
          </cell>
          <cell r="G629">
            <v>1.39</v>
          </cell>
          <cell r="H629">
            <v>0</v>
          </cell>
          <cell r="I629">
            <v>1.4269705882754979</v>
          </cell>
          <cell r="J629">
            <v>1.4503244837758114</v>
          </cell>
          <cell r="K629">
            <v>1.4503244837758114</v>
          </cell>
          <cell r="L629">
            <v>1.4720793510324484</v>
          </cell>
          <cell r="M629">
            <v>1.4938342182890858</v>
          </cell>
        </row>
        <row r="630">
          <cell r="A630" t="str">
            <v>5134N000NN01</v>
          </cell>
          <cell r="B630" t="str">
            <v>51C62N0000NN</v>
          </cell>
          <cell r="C630" t="str">
            <v>CAN 211X109  2P TIN FREE CLEAR</v>
          </cell>
          <cell r="D630">
            <v>251753</v>
          </cell>
          <cell r="E630">
            <v>364484.36</v>
          </cell>
          <cell r="F630">
            <v>1.33</v>
          </cell>
          <cell r="G630">
            <v>1.33</v>
          </cell>
          <cell r="H630">
            <v>0</v>
          </cell>
          <cell r="I630">
            <v>0</v>
          </cell>
          <cell r="J630">
            <v>0</v>
          </cell>
          <cell r="K630">
            <v>1.33</v>
          </cell>
          <cell r="L630">
            <v>1.34995</v>
          </cell>
          <cell r="M630">
            <v>1.3699000000000001</v>
          </cell>
        </row>
        <row r="631">
          <cell r="A631" t="str">
            <v>5134S000BF01</v>
          </cell>
          <cell r="B631" t="str">
            <v>51C62S0000BF</v>
          </cell>
          <cell r="C631" t="str">
            <v>CAN 211x109 2P TIN FREE GOLD (BPA</v>
          </cell>
          <cell r="D631">
            <v>0</v>
          </cell>
          <cell r="E631">
            <v>0</v>
          </cell>
          <cell r="F631">
            <v>1.39</v>
          </cell>
          <cell r="G631">
            <v>1.3199999999999998</v>
          </cell>
          <cell r="H631">
            <v>0</v>
          </cell>
          <cell r="I631">
            <v>1.3780367118914605</v>
          </cell>
          <cell r="J631">
            <v>1.3762569832402229</v>
          </cell>
          <cell r="K631">
            <v>1.39</v>
          </cell>
          <cell r="L631">
            <v>1.4108499999999997</v>
          </cell>
          <cell r="M631">
            <v>1.4317</v>
          </cell>
        </row>
        <row r="632">
          <cell r="A632" t="str">
            <v>5134T0ARBF01</v>
          </cell>
          <cell r="B632" t="str">
            <v>51C62NLBMTBF</v>
          </cell>
          <cell r="C632" t="str">
            <v>CAN 211x109 2P A-BLUE TLNN* ALEZA</v>
          </cell>
          <cell r="D632">
            <v>311197</v>
          </cell>
          <cell r="E632">
            <v>431482.52</v>
          </cell>
          <cell r="F632">
            <v>1.52</v>
          </cell>
          <cell r="G632">
            <v>1.52</v>
          </cell>
          <cell r="H632">
            <v>0</v>
          </cell>
          <cell r="I632">
            <v>0</v>
          </cell>
          <cell r="J632">
            <v>0</v>
          </cell>
          <cell r="K632">
            <v>1.52</v>
          </cell>
          <cell r="L632">
            <v>1.5427999999999999</v>
          </cell>
          <cell r="M632">
            <v>1.5656000000000001</v>
          </cell>
        </row>
        <row r="633">
          <cell r="A633" t="str">
            <v>5136N200DF01</v>
          </cell>
          <cell r="B633" t="str">
            <v>51C7C60000DF</v>
          </cell>
          <cell r="C633" t="str">
            <v>CAN 300x405 3P TFC ON BEAD (BPA-N</v>
          </cell>
          <cell r="D633">
            <v>0</v>
          </cell>
          <cell r="E633">
            <v>0</v>
          </cell>
          <cell r="F633">
            <v>2.87</v>
          </cell>
          <cell r="G633">
            <v>2.87</v>
          </cell>
          <cell r="H633">
            <v>0</v>
          </cell>
          <cell r="I633">
            <v>0</v>
          </cell>
          <cell r="J633">
            <v>0</v>
          </cell>
          <cell r="K633">
            <v>2.87</v>
          </cell>
          <cell r="L633">
            <v>2.9130499999999997</v>
          </cell>
          <cell r="M633">
            <v>2.9561000000000002</v>
          </cell>
        </row>
        <row r="634">
          <cell r="A634" t="str">
            <v>5143S000BF01</v>
          </cell>
          <cell r="B634" t="str">
            <v>51C75S0000BF</v>
          </cell>
          <cell r="C634" t="str">
            <v>CAN 300X200 2P TIN FREE GOLD (BPA-NI)</v>
          </cell>
          <cell r="D634">
            <v>0</v>
          </cell>
          <cell r="E634">
            <v>0</v>
          </cell>
          <cell r="F634">
            <v>1.94</v>
          </cell>
          <cell r="H634">
            <v>0</v>
          </cell>
          <cell r="I634">
            <v>1.8373515602617665</v>
          </cell>
          <cell r="J634">
            <v>1.9500000000000028</v>
          </cell>
          <cell r="K634">
            <v>1.9500000000000028</v>
          </cell>
          <cell r="L634">
            <v>1.9792500000000026</v>
          </cell>
          <cell r="M634">
            <v>2.0085000000000028</v>
          </cell>
        </row>
        <row r="635">
          <cell r="A635" t="str">
            <v>5143S000NN01</v>
          </cell>
          <cell r="B635" t="str">
            <v>51C75S0000NN</v>
          </cell>
          <cell r="C635" t="str">
            <v>CAN 300X200  2P TIN FREE GOLD</v>
          </cell>
          <cell r="D635">
            <v>373848</v>
          </cell>
          <cell r="E635">
            <v>727057.98</v>
          </cell>
          <cell r="F635">
            <v>1.84</v>
          </cell>
          <cell r="G635">
            <v>1.84</v>
          </cell>
          <cell r="H635">
            <v>0</v>
          </cell>
          <cell r="I635">
            <v>1.8357347535573674</v>
          </cell>
          <cell r="J635">
            <v>1.8400000000000003</v>
          </cell>
          <cell r="K635">
            <v>1.8400000000000003</v>
          </cell>
          <cell r="L635">
            <v>1.8676000000000001</v>
          </cell>
          <cell r="M635">
            <v>1.8952000000000004</v>
          </cell>
        </row>
        <row r="636">
          <cell r="A636" t="str">
            <v>5144S200DF01</v>
          </cell>
          <cell r="B636" t="str">
            <v>51C7690000DF</v>
          </cell>
          <cell r="C636" t="str">
            <v>CAN 300x203 TFG (BEAD BOTTOM)(BPA</v>
          </cell>
          <cell r="D636">
            <v>0</v>
          </cell>
          <cell r="E636">
            <v>0</v>
          </cell>
          <cell r="F636">
            <v>2.08</v>
          </cell>
          <cell r="G636">
            <v>1.98</v>
          </cell>
          <cell r="H636">
            <v>0</v>
          </cell>
          <cell r="I636">
            <v>2.0436008322973707</v>
          </cell>
          <cell r="J636">
            <v>2.0884848484848488</v>
          </cell>
          <cell r="K636">
            <v>2.0884848484848488</v>
          </cell>
          <cell r="L636">
            <v>2.1198121212121213</v>
          </cell>
          <cell r="M636">
            <v>2.1511393939393946</v>
          </cell>
        </row>
        <row r="637">
          <cell r="A637" t="str">
            <v>5144S200NN01</v>
          </cell>
          <cell r="B637" t="str">
            <v>51C7620000NN</v>
          </cell>
          <cell r="C637" t="str">
            <v>CAN 300X203 TIN FREE GOLD (BEAD B</v>
          </cell>
          <cell r="D637">
            <v>475309</v>
          </cell>
          <cell r="E637">
            <v>987357.51</v>
          </cell>
          <cell r="F637">
            <v>1.78</v>
          </cell>
          <cell r="G637">
            <v>1.75</v>
          </cell>
          <cell r="H637">
            <v>0</v>
          </cell>
          <cell r="I637">
            <v>0</v>
          </cell>
          <cell r="J637">
            <v>0</v>
          </cell>
          <cell r="K637">
            <v>1.78</v>
          </cell>
          <cell r="L637">
            <v>1.8066999999999998</v>
          </cell>
          <cell r="M637">
            <v>1.8334000000000001</v>
          </cell>
        </row>
        <row r="638">
          <cell r="A638" t="str">
            <v>5145N300NN01</v>
          </cell>
          <cell r="B638" t="str">
            <v>51C7230000NN</v>
          </cell>
          <cell r="C638" t="str">
            <v>CAN 300x303 3P TP TFC NECK IN</v>
          </cell>
          <cell r="D638">
            <v>0</v>
          </cell>
          <cell r="E638">
            <v>0</v>
          </cell>
          <cell r="F638">
            <v>3.4</v>
          </cell>
          <cell r="G638">
            <v>3.100000000000001</v>
          </cell>
          <cell r="H638">
            <v>0</v>
          </cell>
          <cell r="I638">
            <v>3.3196954240390473</v>
          </cell>
          <cell r="J638">
            <v>3.4</v>
          </cell>
          <cell r="K638">
            <v>3.4</v>
          </cell>
          <cell r="L638">
            <v>3.4509999999999996</v>
          </cell>
          <cell r="M638">
            <v>3.5019999999999998</v>
          </cell>
        </row>
        <row r="639">
          <cell r="A639" t="str">
            <v>5145N3BJBF01</v>
          </cell>
          <cell r="B639">
            <v>0</v>
          </cell>
          <cell r="C639" t="str">
            <v>300X303 3P TP.TFC NECK IN (BPA NI</v>
          </cell>
          <cell r="D639">
            <v>423247</v>
          </cell>
          <cell r="E639">
            <v>1438933.25</v>
          </cell>
          <cell r="F639">
            <v>3.5</v>
          </cell>
          <cell r="H639">
            <v>0</v>
          </cell>
          <cell r="I639">
            <v>3.5</v>
          </cell>
          <cell r="J639">
            <v>3.5</v>
          </cell>
          <cell r="K639">
            <v>3.5</v>
          </cell>
          <cell r="L639">
            <v>3.5524999999999998</v>
          </cell>
          <cell r="M639">
            <v>3.605</v>
          </cell>
        </row>
        <row r="640">
          <cell r="A640" t="str">
            <v>5148N000DB01</v>
          </cell>
          <cell r="B640" t="str">
            <v>51C7AN0000DB</v>
          </cell>
          <cell r="C640" t="str">
            <v>CAN 300X407 3P TP,D/C TIN FREE CL</v>
          </cell>
          <cell r="D640">
            <v>210060</v>
          </cell>
          <cell r="E640">
            <v>735210</v>
          </cell>
          <cell r="F640">
            <v>4.0599999999999996</v>
          </cell>
          <cell r="G640">
            <v>4.0599999999999996</v>
          </cell>
          <cell r="H640">
            <v>0</v>
          </cell>
          <cell r="I640">
            <v>4.0599999999999996</v>
          </cell>
          <cell r="J640">
            <v>4.0599999999999996</v>
          </cell>
          <cell r="K640">
            <v>4.0599999999999996</v>
          </cell>
          <cell r="L640">
            <v>4.1208999999999989</v>
          </cell>
          <cell r="M640">
            <v>4.1818</v>
          </cell>
        </row>
        <row r="641">
          <cell r="A641" t="str">
            <v>5148N100DB01</v>
          </cell>
          <cell r="B641" t="str">
            <v>51C7A30000DB</v>
          </cell>
          <cell r="C641" t="str">
            <v>CAN 300x407 3P D/C TFC (BEAD &amp; NE</v>
          </cell>
          <cell r="D641">
            <v>35558</v>
          </cell>
          <cell r="E641">
            <v>144365.48000000001</v>
          </cell>
          <cell r="F641">
            <v>3.16</v>
          </cell>
          <cell r="G641">
            <v>3.05</v>
          </cell>
          <cell r="H641">
            <v>0</v>
          </cell>
          <cell r="I641">
            <v>3.1139999999999994</v>
          </cell>
          <cell r="J641">
            <v>3.2099999999999995</v>
          </cell>
          <cell r="K641">
            <v>3.2099999999999995</v>
          </cell>
          <cell r="L641">
            <v>3.2581499999999992</v>
          </cell>
          <cell r="M641">
            <v>3.3062999999999998</v>
          </cell>
        </row>
        <row r="642">
          <cell r="A642" t="str">
            <v>5148N000CF01</v>
          </cell>
          <cell r="C642" t="str">
            <v>CAN 300X407 3P TFC (BEAD&amp;NECK IN)-NI-CK</v>
          </cell>
          <cell r="J642">
            <v>3.35</v>
          </cell>
          <cell r="K642">
            <v>3.35</v>
          </cell>
          <cell r="L642">
            <v>3.4002499999999998</v>
          </cell>
          <cell r="M642">
            <v>3.4505000000000003</v>
          </cell>
        </row>
        <row r="643">
          <cell r="A643" t="str">
            <v>5150D0JWNN01</v>
          </cell>
          <cell r="B643" t="str">
            <v>51C81US9JWNN</v>
          </cell>
          <cell r="C643" t="str">
            <v>CAN 307x105.5 LITHO NECK IN APC-JOHN5</v>
          </cell>
          <cell r="D643">
            <v>160704</v>
          </cell>
          <cell r="E643">
            <v>507852.1</v>
          </cell>
          <cell r="F643">
            <v>2.71</v>
          </cell>
          <cell r="H643">
            <v>0</v>
          </cell>
          <cell r="I643">
            <v>2.67</v>
          </cell>
          <cell r="J643">
            <v>2.71</v>
          </cell>
          <cell r="K643">
            <v>2.71</v>
          </cell>
          <cell r="L643">
            <v>2.7506499999999998</v>
          </cell>
          <cell r="M643">
            <v>2.7913000000000001</v>
          </cell>
        </row>
        <row r="644">
          <cell r="A644" t="str">
            <v>5150N000BF01</v>
          </cell>
          <cell r="B644" t="str">
            <v>51C81N0000BF</v>
          </cell>
          <cell r="C644" t="str">
            <v>CAN 307x105.5 2P TIN FREE CLEAR (</v>
          </cell>
          <cell r="D644">
            <v>33</v>
          </cell>
          <cell r="E644">
            <v>89.43</v>
          </cell>
          <cell r="F644">
            <v>1.67</v>
          </cell>
          <cell r="G644">
            <v>1.59</v>
          </cell>
          <cell r="H644">
            <v>0</v>
          </cell>
          <cell r="I644">
            <v>1.6514181818181803</v>
          </cell>
          <cell r="J644">
            <v>1.6570909090909085</v>
          </cell>
          <cell r="K644">
            <v>1.67</v>
          </cell>
          <cell r="L644">
            <v>1.6950499999999997</v>
          </cell>
          <cell r="M644">
            <v>1.7201</v>
          </cell>
        </row>
        <row r="645">
          <cell r="A645" t="str">
            <v>5150N000NN01</v>
          </cell>
          <cell r="B645" t="str">
            <v>51C81N0000NN</v>
          </cell>
          <cell r="C645" t="str">
            <v>CAN 307X105.5 2P TIN FREE CLEAR</v>
          </cell>
          <cell r="D645">
            <v>906831</v>
          </cell>
          <cell r="E645">
            <v>1514817.84</v>
          </cell>
          <cell r="F645">
            <v>1.59</v>
          </cell>
          <cell r="G645">
            <v>1.59</v>
          </cell>
          <cell r="H645">
            <v>0</v>
          </cell>
          <cell r="I645">
            <v>1.59</v>
          </cell>
          <cell r="J645">
            <v>1.59</v>
          </cell>
          <cell r="K645">
            <v>1.59</v>
          </cell>
          <cell r="L645">
            <v>1.61385</v>
          </cell>
          <cell r="M645">
            <v>1.6377000000000002</v>
          </cell>
        </row>
        <row r="646">
          <cell r="A646" t="str">
            <v>5151C0WPBF01</v>
          </cell>
          <cell r="B646" t="str">
            <v>51C804HFWPNN</v>
          </cell>
          <cell r="C646" t="str">
            <v>CAN 307x108 HALF PRINT NECK IN BP</v>
          </cell>
          <cell r="D646">
            <v>0</v>
          </cell>
          <cell r="E646">
            <v>0</v>
          </cell>
          <cell r="F646">
            <v>3.05</v>
          </cell>
          <cell r="G646">
            <v>2.8499200654885155</v>
          </cell>
          <cell r="H646">
            <v>0</v>
          </cell>
          <cell r="I646">
            <v>3.01</v>
          </cell>
          <cell r="J646">
            <v>3.05</v>
          </cell>
          <cell r="K646">
            <v>3.05</v>
          </cell>
          <cell r="L646">
            <v>3.0957499999999993</v>
          </cell>
          <cell r="M646">
            <v>3.1414999999999997</v>
          </cell>
        </row>
        <row r="647">
          <cell r="A647" t="str">
            <v>5151D0EBDF01</v>
          </cell>
          <cell r="B647" t="str">
            <v>51C80U01EBDF</v>
          </cell>
          <cell r="C647" t="str">
            <v>CAN 307X108 ZRBFVBA EB RANCH (BPA-NI)-DC</v>
          </cell>
          <cell r="D647">
            <v>4815</v>
          </cell>
          <cell r="E647">
            <v>14684.64</v>
          </cell>
          <cell r="F647">
            <v>3.08</v>
          </cell>
          <cell r="H647">
            <v>0</v>
          </cell>
          <cell r="I647">
            <v>3.0333333333333345</v>
          </cell>
          <cell r="J647">
            <v>3.0600000000000018</v>
          </cell>
          <cell r="K647">
            <v>3.08</v>
          </cell>
          <cell r="L647">
            <v>3.1261999999999999</v>
          </cell>
          <cell r="M647">
            <v>3.1724000000000001</v>
          </cell>
        </row>
        <row r="648">
          <cell r="A648" t="str">
            <v>5151D0EBDF02</v>
          </cell>
          <cell r="B648" t="str">
            <v>51C80U02EBDF</v>
          </cell>
          <cell r="C648" t="str">
            <v>CAN 307X108 CSB5VBA EB FRI (BPA-NI)-DC</v>
          </cell>
          <cell r="D648">
            <v>43924</v>
          </cell>
          <cell r="E648">
            <v>135258.42000000001</v>
          </cell>
          <cell r="F648">
            <v>3.06</v>
          </cell>
          <cell r="H648">
            <v>0</v>
          </cell>
          <cell r="I648">
            <v>3.028</v>
          </cell>
          <cell r="J648">
            <v>3.0600000000000005</v>
          </cell>
          <cell r="K648">
            <v>3.0600000000000005</v>
          </cell>
          <cell r="L648">
            <v>3.1059000000000001</v>
          </cell>
          <cell r="M648">
            <v>3.1518000000000006</v>
          </cell>
        </row>
        <row r="649">
          <cell r="A649" t="str">
            <v>5151D0EBDF03</v>
          </cell>
          <cell r="B649" t="str">
            <v>51C80U03EBDF</v>
          </cell>
          <cell r="C649" t="str">
            <v>CAN 307X108 CSACKBA EB CK JB (BPA-NI)-DC</v>
          </cell>
          <cell r="D649">
            <v>8802</v>
          </cell>
          <cell r="E649">
            <v>26933.74</v>
          </cell>
          <cell r="F649">
            <v>3.06</v>
          </cell>
          <cell r="H649">
            <v>0</v>
          </cell>
          <cell r="I649">
            <v>3.04</v>
          </cell>
          <cell r="J649">
            <v>3.08</v>
          </cell>
          <cell r="K649">
            <v>3.08</v>
          </cell>
          <cell r="L649">
            <v>3.1261999999999999</v>
          </cell>
          <cell r="M649">
            <v>3.1724000000000001</v>
          </cell>
        </row>
        <row r="650">
          <cell r="A650" t="str">
            <v>5151D0EBDF04</v>
          </cell>
          <cell r="B650" t="str">
            <v>51C80U04EBDF</v>
          </cell>
          <cell r="C650" t="str">
            <v>CAN 307X108 CSACXBA EB CK (BPA-NI)-DC</v>
          </cell>
          <cell r="D650">
            <v>34048</v>
          </cell>
          <cell r="E650">
            <v>104217.06</v>
          </cell>
          <cell r="F650">
            <v>3.06</v>
          </cell>
          <cell r="H650">
            <v>0</v>
          </cell>
          <cell r="I650">
            <v>3.0422222222222226</v>
          </cell>
          <cell r="J650">
            <v>3.0600000000000005</v>
          </cell>
          <cell r="K650">
            <v>3.0600000000000005</v>
          </cell>
          <cell r="L650">
            <v>3.1059000000000001</v>
          </cell>
          <cell r="M650">
            <v>3.1518000000000006</v>
          </cell>
        </row>
        <row r="651">
          <cell r="A651" t="str">
            <v>5151D0EBDF05</v>
          </cell>
          <cell r="B651" t="str">
            <v>51C80U05EBDF</v>
          </cell>
          <cell r="C651" t="str">
            <v>CAN 307X108 MA9HHBM EB CATA (BPA-NI)-DC</v>
          </cell>
          <cell r="D651">
            <v>73023</v>
          </cell>
          <cell r="E651">
            <v>223450.38</v>
          </cell>
          <cell r="F651">
            <v>3.08</v>
          </cell>
          <cell r="H651">
            <v>0</v>
          </cell>
          <cell r="I651">
            <v>3.0425000000000004</v>
          </cell>
          <cell r="J651">
            <v>3.08</v>
          </cell>
          <cell r="K651">
            <v>3.08</v>
          </cell>
          <cell r="L651">
            <v>3.1261999999999999</v>
          </cell>
          <cell r="M651">
            <v>3.1724000000000001</v>
          </cell>
        </row>
        <row r="652">
          <cell r="A652" t="str">
            <v>5151D0EBDF06</v>
          </cell>
          <cell r="B652" t="str">
            <v>51C80U06EBDF</v>
          </cell>
          <cell r="C652" t="str">
            <v>CAN 307X108 SACZVBA EB HAR (BPA-NI)-DC</v>
          </cell>
          <cell r="D652">
            <v>88745</v>
          </cell>
          <cell r="E652">
            <v>273193.63</v>
          </cell>
          <cell r="F652">
            <v>3.08</v>
          </cell>
          <cell r="H652">
            <v>0</v>
          </cell>
          <cell r="I652">
            <v>3.0371428571428574</v>
          </cell>
          <cell r="J652">
            <v>3.06</v>
          </cell>
          <cell r="K652">
            <v>3.08</v>
          </cell>
          <cell r="L652">
            <v>3.1261999999999999</v>
          </cell>
          <cell r="M652">
            <v>3.1724000000000001</v>
          </cell>
        </row>
        <row r="653">
          <cell r="A653" t="str">
            <v>5151D0EBDF07</v>
          </cell>
          <cell r="B653" t="str">
            <v>51C80U07EBDF</v>
          </cell>
          <cell r="C653" t="str">
            <v>CAN 307X108 AABXZBA EB MON (BPA-NI)-DC</v>
          </cell>
          <cell r="D653">
            <v>78865</v>
          </cell>
          <cell r="E653">
            <v>242745.42</v>
          </cell>
          <cell r="F653">
            <v>3.08</v>
          </cell>
          <cell r="H653">
            <v>0</v>
          </cell>
          <cell r="I653">
            <v>3.0444444444444452</v>
          </cell>
          <cell r="J653">
            <v>3.08</v>
          </cell>
          <cell r="K653">
            <v>3.08</v>
          </cell>
          <cell r="L653">
            <v>3.1261999999999999</v>
          </cell>
          <cell r="M653">
            <v>3.1724000000000001</v>
          </cell>
        </row>
        <row r="654">
          <cell r="A654" t="str">
            <v>5151D0EBNN01</v>
          </cell>
          <cell r="B654" t="str">
            <v>51C80UCFEBNN</v>
          </cell>
          <cell r="C654" t="str">
            <v>CAN 307X108 2P CSB5VBA EB CK Fric</v>
          </cell>
          <cell r="D654">
            <v>161047</v>
          </cell>
          <cell r="E654">
            <v>496006.67</v>
          </cell>
          <cell r="F654">
            <v>3</v>
          </cell>
          <cell r="G654">
            <v>3</v>
          </cell>
          <cell r="H654">
            <v>0</v>
          </cell>
          <cell r="I654">
            <v>0</v>
          </cell>
          <cell r="J654">
            <v>0</v>
          </cell>
          <cell r="K654">
            <v>3</v>
          </cell>
          <cell r="L654">
            <v>3.0449999999999999</v>
          </cell>
          <cell r="M654">
            <v>3.09</v>
          </cell>
        </row>
        <row r="655">
          <cell r="A655" t="str">
            <v>5151D0EBNN02</v>
          </cell>
          <cell r="B655" t="str">
            <v>51C80UCJEBNN</v>
          </cell>
          <cell r="C655" t="str">
            <v>CAN 307X108 2P CSACKBA EB CK Jumb</v>
          </cell>
          <cell r="D655">
            <v>0</v>
          </cell>
          <cell r="E655">
            <v>0</v>
          </cell>
          <cell r="F655">
            <v>3</v>
          </cell>
          <cell r="G655">
            <v>3</v>
          </cell>
          <cell r="H655">
            <v>0</v>
          </cell>
          <cell r="I655">
            <v>0</v>
          </cell>
          <cell r="J655">
            <v>0</v>
          </cell>
          <cell r="K655">
            <v>3</v>
          </cell>
          <cell r="L655">
            <v>3.0449999999999999</v>
          </cell>
          <cell r="M655">
            <v>3.09</v>
          </cell>
        </row>
        <row r="656">
          <cell r="A656" t="str">
            <v>5151D0EBNN03</v>
          </cell>
          <cell r="B656" t="str">
            <v>51C80UCXMDNN</v>
          </cell>
          <cell r="C656" t="str">
            <v>CAN 307X108 2P CSACXBA EARTHBORN</v>
          </cell>
          <cell r="D656">
            <v>0</v>
          </cell>
          <cell r="E656">
            <v>0</v>
          </cell>
          <cell r="F656">
            <v>2.87</v>
          </cell>
          <cell r="G656">
            <v>2.8759999999999999</v>
          </cell>
          <cell r="H656">
            <v>0</v>
          </cell>
          <cell r="I656">
            <v>0</v>
          </cell>
          <cell r="J656">
            <v>0</v>
          </cell>
          <cell r="K656">
            <v>2.8759999999999999</v>
          </cell>
          <cell r="L656">
            <v>2.9191399999999996</v>
          </cell>
          <cell r="M656">
            <v>2.9622799999999998</v>
          </cell>
        </row>
        <row r="657">
          <cell r="A657" t="str">
            <v>5151D0EBNN04</v>
          </cell>
          <cell r="B657" t="str">
            <v>51C80UM3MDNN</v>
          </cell>
          <cell r="C657" t="str">
            <v>CAN 307X108 2P MA9HHBN EARTHBORNC</v>
          </cell>
          <cell r="D657">
            <v>0</v>
          </cell>
          <cell r="E657">
            <v>0</v>
          </cell>
          <cell r="F657">
            <v>2.87</v>
          </cell>
          <cell r="G657">
            <v>2.87</v>
          </cell>
          <cell r="H657">
            <v>0</v>
          </cell>
          <cell r="I657">
            <v>0</v>
          </cell>
          <cell r="J657">
            <v>0</v>
          </cell>
          <cell r="K657">
            <v>2.87</v>
          </cell>
          <cell r="L657">
            <v>2.9130499999999997</v>
          </cell>
          <cell r="M657">
            <v>2.9561000000000002</v>
          </cell>
        </row>
        <row r="658">
          <cell r="A658" t="str">
            <v>5151D0EBNN05</v>
          </cell>
          <cell r="B658" t="str">
            <v>51C80URHEBNN</v>
          </cell>
          <cell r="C658" t="str">
            <v>CAN 307X108 2P ZRBFVBA EB Ranch H</v>
          </cell>
          <cell r="D658">
            <v>3311</v>
          </cell>
          <cell r="E658">
            <v>9493.7099999999991</v>
          </cell>
          <cell r="F658">
            <v>3</v>
          </cell>
          <cell r="G658">
            <v>3</v>
          </cell>
          <cell r="H658">
            <v>0</v>
          </cell>
          <cell r="I658">
            <v>0</v>
          </cell>
          <cell r="J658">
            <v>0</v>
          </cell>
          <cell r="K658">
            <v>3</v>
          </cell>
          <cell r="L658">
            <v>3.0449999999999999</v>
          </cell>
          <cell r="M658">
            <v>3.09</v>
          </cell>
        </row>
        <row r="659">
          <cell r="A659" t="str">
            <v>5151D0EBNN06</v>
          </cell>
          <cell r="B659" t="str">
            <v>51C80USXMDNN</v>
          </cell>
          <cell r="C659" t="str">
            <v>CAN 307X108 2P SACMVBA EARTHBORN</v>
          </cell>
          <cell r="D659">
            <v>0</v>
          </cell>
          <cell r="E659">
            <v>0</v>
          </cell>
          <cell r="F659">
            <v>2.87</v>
          </cell>
          <cell r="G659">
            <v>2.8780000000000001</v>
          </cell>
          <cell r="H659">
            <v>0</v>
          </cell>
          <cell r="I659">
            <v>0</v>
          </cell>
          <cell r="J659">
            <v>0</v>
          </cell>
          <cell r="K659">
            <v>2.8780000000000001</v>
          </cell>
          <cell r="L659">
            <v>2.92117</v>
          </cell>
          <cell r="M659">
            <v>2.96434</v>
          </cell>
        </row>
        <row r="660">
          <cell r="A660" t="str">
            <v>5151D0EBNN07</v>
          </cell>
          <cell r="B660" t="str">
            <v>51C80USZMDNN</v>
          </cell>
          <cell r="C660" t="str">
            <v>CAN 307X108 2P SACZVBA EARTHBORN</v>
          </cell>
          <cell r="D660">
            <v>8164</v>
          </cell>
          <cell r="E660">
            <v>23437.759999999998</v>
          </cell>
          <cell r="F660">
            <v>2.85</v>
          </cell>
          <cell r="G660">
            <v>2.87</v>
          </cell>
          <cell r="H660">
            <v>0</v>
          </cell>
          <cell r="I660">
            <v>0</v>
          </cell>
          <cell r="J660">
            <v>0</v>
          </cell>
          <cell r="K660">
            <v>2.87</v>
          </cell>
          <cell r="L660">
            <v>2.9130499999999997</v>
          </cell>
          <cell r="M660">
            <v>2.9561000000000002</v>
          </cell>
        </row>
        <row r="661">
          <cell r="A661" t="str">
            <v>5151N000BF01</v>
          </cell>
          <cell r="B661" t="str">
            <v>51C80N0000BF</v>
          </cell>
          <cell r="C661" t="str">
            <v>CAN 307x108 2P TIN FREE CLEAR (BPA-NI)</v>
          </cell>
          <cell r="D661">
            <v>0</v>
          </cell>
          <cell r="E661">
            <v>0</v>
          </cell>
          <cell r="F661">
            <v>1.54</v>
          </cell>
          <cell r="G661">
            <v>1.59</v>
          </cell>
          <cell r="H661">
            <v>0</v>
          </cell>
          <cell r="I661">
            <v>1.5446690678553308</v>
          </cell>
          <cell r="J661">
            <v>1.2963285204068311</v>
          </cell>
          <cell r="K661">
            <v>1.59</v>
          </cell>
          <cell r="L661">
            <v>1.61385</v>
          </cell>
          <cell r="M661">
            <v>1.6377000000000002</v>
          </cell>
        </row>
        <row r="662">
          <cell r="A662" t="str">
            <v>5151N000NN01</v>
          </cell>
          <cell r="B662" t="str">
            <v>51C80N0000NN</v>
          </cell>
          <cell r="C662" t="str">
            <v>CAN 307X108  2P TIN FREE CLEAR</v>
          </cell>
          <cell r="D662">
            <v>536651</v>
          </cell>
          <cell r="E662">
            <v>828764.47</v>
          </cell>
          <cell r="F662">
            <v>1.57</v>
          </cell>
          <cell r="G662">
            <v>1.57</v>
          </cell>
          <cell r="H662">
            <v>0</v>
          </cell>
          <cell r="I662">
            <v>0</v>
          </cell>
          <cell r="J662">
            <v>0</v>
          </cell>
          <cell r="K662">
            <v>1.57</v>
          </cell>
          <cell r="L662">
            <v>1.5935499999999998</v>
          </cell>
          <cell r="M662">
            <v>1.6171000000000002</v>
          </cell>
        </row>
        <row r="663">
          <cell r="A663" t="str">
            <v>5151S000BF01</v>
          </cell>
          <cell r="B663" t="str">
            <v>51C80S0000BF</v>
          </cell>
          <cell r="C663" t="str">
            <v>CAN 307x108 2P TIN FREE GOLD BPA-NI</v>
          </cell>
          <cell r="D663">
            <v>5112</v>
          </cell>
          <cell r="E663">
            <v>8010.16</v>
          </cell>
          <cell r="F663">
            <v>1.66</v>
          </cell>
          <cell r="G663">
            <v>1.5899999999999999</v>
          </cell>
          <cell r="H663">
            <v>0</v>
          </cell>
          <cell r="I663">
            <v>1.6446083589794604</v>
          </cell>
          <cell r="J663">
            <v>1.6522585128561504</v>
          </cell>
          <cell r="K663">
            <v>1.66</v>
          </cell>
          <cell r="L663">
            <v>1.6848999999999998</v>
          </cell>
          <cell r="M663">
            <v>1.7098</v>
          </cell>
        </row>
        <row r="664">
          <cell r="A664" t="str">
            <v>5152N000BF01</v>
          </cell>
          <cell r="B664" t="str">
            <v>51C82N0000BF</v>
          </cell>
          <cell r="C664" t="str">
            <v>CAN 307x109 2P TIN FREE CLEAR (BP</v>
          </cell>
          <cell r="D664">
            <v>155873</v>
          </cell>
          <cell r="E664">
            <v>258602.52</v>
          </cell>
          <cell r="F664">
            <v>1.54</v>
          </cell>
          <cell r="G664">
            <v>1.51</v>
          </cell>
          <cell r="H664">
            <v>0</v>
          </cell>
          <cell r="I664">
            <v>1.67</v>
          </cell>
          <cell r="J664">
            <v>1.67</v>
          </cell>
          <cell r="K664">
            <v>1.67</v>
          </cell>
          <cell r="L664">
            <v>1.6950499999999997</v>
          </cell>
          <cell r="M664">
            <v>1.7201</v>
          </cell>
        </row>
        <row r="665">
          <cell r="A665" t="str">
            <v>5153C0JWBF01</v>
          </cell>
          <cell r="B665" t="str">
            <v>51C84K15JWBF</v>
          </cell>
          <cell r="C665" t="str">
            <v>CAN 307x111 HALF JW-APC-JOHN15-NI</v>
          </cell>
          <cell r="D665">
            <v>7096</v>
          </cell>
          <cell r="E665">
            <v>10907.85</v>
          </cell>
          <cell r="F665">
            <v>2.4500000000000002</v>
          </cell>
          <cell r="G665">
            <v>2.4500000000000002</v>
          </cell>
          <cell r="H665">
            <v>0</v>
          </cell>
          <cell r="I665">
            <v>0</v>
          </cell>
          <cell r="J665">
            <v>0</v>
          </cell>
          <cell r="K665">
            <v>2.4500000000000002</v>
          </cell>
          <cell r="L665">
            <v>2.4867499999999998</v>
          </cell>
          <cell r="M665">
            <v>2.5235000000000003</v>
          </cell>
        </row>
        <row r="666">
          <cell r="A666" t="str">
            <v>5153N000BF01</v>
          </cell>
          <cell r="B666" t="str">
            <v>51C84N0000BF</v>
          </cell>
          <cell r="C666" t="str">
            <v>CAN 307x111 2P TIN FREE CLEAR (BP</v>
          </cell>
          <cell r="D666">
            <v>3250</v>
          </cell>
          <cell r="E666">
            <v>7962.5</v>
          </cell>
          <cell r="F666">
            <v>1.67</v>
          </cell>
          <cell r="G666">
            <v>1.6900000000000002</v>
          </cell>
          <cell r="H666">
            <v>0</v>
          </cell>
          <cell r="I666">
            <v>1.6265433428236602</v>
          </cell>
          <cell r="J666">
            <v>1.6700000000000017</v>
          </cell>
          <cell r="K666">
            <v>1.6900000000000002</v>
          </cell>
          <cell r="L666">
            <v>1.7153499999999999</v>
          </cell>
          <cell r="M666">
            <v>1.7407000000000001</v>
          </cell>
        </row>
        <row r="667">
          <cell r="A667" t="str">
            <v>5153N000DF01</v>
          </cell>
          <cell r="B667" t="str">
            <v>51C84N0000DF</v>
          </cell>
          <cell r="C667" t="str">
            <v>CAN 307x111 2P TFC (BPA-NI) DC</v>
          </cell>
          <cell r="D667">
            <v>26430</v>
          </cell>
          <cell r="E667">
            <v>44138.09</v>
          </cell>
          <cell r="F667">
            <v>1.92</v>
          </cell>
          <cell r="G667">
            <v>1.85</v>
          </cell>
          <cell r="H667">
            <v>0</v>
          </cell>
          <cell r="I667">
            <v>1.8957142857142857</v>
          </cell>
          <cell r="J667">
            <v>1.9299999999999997</v>
          </cell>
          <cell r="K667">
            <v>1.9299999999999997</v>
          </cell>
          <cell r="L667">
            <v>1.9589499999999995</v>
          </cell>
          <cell r="M667">
            <v>1.9878999999999998</v>
          </cell>
        </row>
        <row r="668">
          <cell r="A668" t="str">
            <v>5153N000NN01</v>
          </cell>
          <cell r="B668" t="str">
            <v>51C84N0000NN</v>
          </cell>
          <cell r="C668" t="str">
            <v>CAN 307X111  2P TIN FREE CLEAR</v>
          </cell>
          <cell r="D668">
            <v>96279</v>
          </cell>
          <cell r="E668">
            <v>184883.47</v>
          </cell>
          <cell r="F668">
            <v>1.55</v>
          </cell>
          <cell r="G668">
            <v>1.57</v>
          </cell>
          <cell r="H668">
            <v>0</v>
          </cell>
          <cell r="I668">
            <v>0</v>
          </cell>
          <cell r="J668">
            <v>0</v>
          </cell>
          <cell r="K668">
            <v>1.57</v>
          </cell>
          <cell r="L668">
            <v>1.5935499999999998</v>
          </cell>
          <cell r="M668">
            <v>1.6171000000000002</v>
          </cell>
        </row>
        <row r="669">
          <cell r="A669" t="str">
            <v>5153S000BF01</v>
          </cell>
          <cell r="B669" t="str">
            <v>51C84S0000BF</v>
          </cell>
          <cell r="C669" t="str">
            <v>CAN 307x111 2P TIN FREE GOLD (BPA</v>
          </cell>
          <cell r="D669">
            <v>0</v>
          </cell>
          <cell r="E669">
            <v>0</v>
          </cell>
          <cell r="F669">
            <v>1.6</v>
          </cell>
          <cell r="G669">
            <v>1.59</v>
          </cell>
          <cell r="H669">
            <v>0</v>
          </cell>
          <cell r="I669">
            <v>0</v>
          </cell>
          <cell r="J669">
            <v>0</v>
          </cell>
          <cell r="K669">
            <v>1.6</v>
          </cell>
          <cell r="L669">
            <v>1.6239999999999999</v>
          </cell>
          <cell r="M669">
            <v>1.6480000000000001</v>
          </cell>
        </row>
        <row r="670">
          <cell r="A670" t="str">
            <v>5155C0CHNN01</v>
          </cell>
          <cell r="B670">
            <v>0</v>
          </cell>
          <cell r="C670" t="str">
            <v>CAN 307x113 2P HALF YF (P&amp;L) APC SOLE 12</v>
          </cell>
          <cell r="D670">
            <v>0</v>
          </cell>
          <cell r="E670">
            <v>0</v>
          </cell>
          <cell r="F670">
            <v>3.07</v>
          </cell>
          <cell r="H670">
            <v>0</v>
          </cell>
          <cell r="I670">
            <v>3.0542228739002932</v>
          </cell>
          <cell r="J670">
            <v>3.0799999999999996</v>
          </cell>
          <cell r="K670">
            <v>3.0799999999999996</v>
          </cell>
          <cell r="L670">
            <v>3.1261999999999994</v>
          </cell>
          <cell r="M670">
            <v>3.1723999999999997</v>
          </cell>
        </row>
        <row r="671">
          <cell r="A671" t="str">
            <v>5155C0WWNN02</v>
          </cell>
          <cell r="B671" t="str">
            <v>51C86K00WWPL</v>
          </cell>
          <cell r="C671" t="str">
            <v>CAN 307X113 2P HALF PRINT WOW POL</v>
          </cell>
          <cell r="D671">
            <v>46136</v>
          </cell>
          <cell r="E671">
            <v>141660.10999999999</v>
          </cell>
          <cell r="F671">
            <v>2.87</v>
          </cell>
          <cell r="G671">
            <v>2.9012871323179872</v>
          </cell>
          <cell r="H671">
            <v>0</v>
          </cell>
          <cell r="I671">
            <v>0</v>
          </cell>
          <cell r="J671">
            <v>0</v>
          </cell>
          <cell r="K671">
            <v>2.9012871323179872</v>
          </cell>
          <cell r="L671">
            <v>2.9448064393027567</v>
          </cell>
          <cell r="M671">
            <v>2.988325746287527</v>
          </cell>
        </row>
        <row r="672">
          <cell r="A672" t="str">
            <v>5155C0KWDB01</v>
          </cell>
          <cell r="C672" t="str">
            <v>307x113 2P HALF KV*KAWASHO YELLOW BPA-NI</v>
          </cell>
          <cell r="J672">
            <v>3.0599999999999996</v>
          </cell>
          <cell r="K672">
            <v>3.0599999999999996</v>
          </cell>
          <cell r="L672">
            <v>3.1058999999999992</v>
          </cell>
          <cell r="M672">
            <v>3.1517999999999997</v>
          </cell>
        </row>
        <row r="673">
          <cell r="A673" t="str">
            <v>5155C0KWDB02</v>
          </cell>
          <cell r="C673" t="str">
            <v>307x113 2P HALF KT*KAWASHO WHITE BPA-NI</v>
          </cell>
          <cell r="J673">
            <v>3.0599999999999996</v>
          </cell>
          <cell r="K673">
            <v>3.0599999999999996</v>
          </cell>
          <cell r="L673">
            <v>3.1058999999999992</v>
          </cell>
          <cell r="M673">
            <v>3.1517999999999997</v>
          </cell>
        </row>
        <row r="674">
          <cell r="A674" t="str">
            <v>5155D000BF09</v>
          </cell>
          <cell r="B674">
            <v>0</v>
          </cell>
          <cell r="C674" t="str">
            <v>CAN 307X113 2P LITHO YLNT*WHITE (BPA-NI)</v>
          </cell>
          <cell r="D674">
            <v>0</v>
          </cell>
          <cell r="E674">
            <v>0</v>
          </cell>
          <cell r="F674">
            <v>2.5299999999999998</v>
          </cell>
          <cell r="H674">
            <v>0</v>
          </cell>
          <cell r="I674">
            <v>2.5566197183098573</v>
          </cell>
          <cell r="J674">
            <v>2.5532394366197169</v>
          </cell>
          <cell r="K674">
            <v>2.5566197183098573</v>
          </cell>
          <cell r="L674">
            <v>2.594969014084505</v>
          </cell>
          <cell r="M674">
            <v>2.6333183098591531</v>
          </cell>
        </row>
        <row r="675">
          <cell r="A675" t="str">
            <v>5155D002NN04</v>
          </cell>
          <cell r="B675" t="str">
            <v>51C86UPL02NN</v>
          </cell>
          <cell r="C675" t="str">
            <v>CAN 307X113  2P LITHO 4LMN* P&amp;L S</v>
          </cell>
          <cell r="D675">
            <v>5169</v>
          </cell>
          <cell r="E675">
            <v>13081.17</v>
          </cell>
          <cell r="F675">
            <v>3.17</v>
          </cell>
          <cell r="G675">
            <v>3.19</v>
          </cell>
          <cell r="H675">
            <v>0</v>
          </cell>
          <cell r="I675">
            <v>0</v>
          </cell>
          <cell r="J675">
            <v>0</v>
          </cell>
          <cell r="K675">
            <v>3.19</v>
          </cell>
          <cell r="L675">
            <v>3.2378499999999995</v>
          </cell>
          <cell r="M675">
            <v>3.2856999999999998</v>
          </cell>
        </row>
        <row r="676">
          <cell r="A676" t="str">
            <v>5155D0A8DF01</v>
          </cell>
          <cell r="B676" t="str">
            <v>51C86UALA8BF</v>
          </cell>
          <cell r="C676" t="str">
            <v>CAN 307X113 2P LITHO AL86*AM GROU</v>
          </cell>
          <cell r="D676">
            <v>129</v>
          </cell>
          <cell r="E676">
            <v>408.54</v>
          </cell>
          <cell r="F676">
            <v>2.87</v>
          </cell>
          <cell r="G676">
            <v>2.87</v>
          </cell>
          <cell r="H676">
            <v>0</v>
          </cell>
          <cell r="I676">
            <v>0</v>
          </cell>
          <cell r="J676">
            <v>0</v>
          </cell>
          <cell r="K676">
            <v>2.87</v>
          </cell>
          <cell r="L676">
            <v>2.9130499999999997</v>
          </cell>
          <cell r="M676">
            <v>2.9561000000000002</v>
          </cell>
        </row>
        <row r="677">
          <cell r="A677" t="str">
            <v>5155D0ABDF01</v>
          </cell>
          <cell r="B677" t="str">
            <v>51C86U06ABBF</v>
          </cell>
          <cell r="C677" t="str">
            <v>CAN 307x113 2P LITHO TLNN*ABBA (B</v>
          </cell>
          <cell r="D677">
            <v>0</v>
          </cell>
          <cell r="E677">
            <v>0</v>
          </cell>
          <cell r="F677">
            <v>3.02</v>
          </cell>
          <cell r="G677">
            <v>2.99</v>
          </cell>
          <cell r="H677">
            <v>0</v>
          </cell>
          <cell r="I677">
            <v>3.0200000000000009</v>
          </cell>
          <cell r="J677">
            <v>3.0200000000000009</v>
          </cell>
          <cell r="K677">
            <v>3.0200000000000009</v>
          </cell>
          <cell r="L677">
            <v>3.0653000000000006</v>
          </cell>
          <cell r="M677">
            <v>3.1106000000000011</v>
          </cell>
        </row>
        <row r="678">
          <cell r="A678" t="str">
            <v>5155D0ABDF02</v>
          </cell>
          <cell r="B678" t="str">
            <v>51C86U09ABBF</v>
          </cell>
          <cell r="C678" t="str">
            <v>CAN 307x113 2P LITHO TLBB*ABBA (B</v>
          </cell>
          <cell r="D678">
            <v>1229</v>
          </cell>
          <cell r="E678">
            <v>3710.87</v>
          </cell>
          <cell r="F678">
            <v>2.99</v>
          </cell>
          <cell r="G678">
            <v>2.99</v>
          </cell>
          <cell r="H678">
            <v>0</v>
          </cell>
          <cell r="I678">
            <v>0</v>
          </cell>
          <cell r="J678">
            <v>0</v>
          </cell>
          <cell r="K678">
            <v>2.99</v>
          </cell>
          <cell r="L678">
            <v>3.03485</v>
          </cell>
          <cell r="M678">
            <v>3.0797000000000003</v>
          </cell>
        </row>
        <row r="679">
          <cell r="A679" t="str">
            <v>5155D0ARBF02</v>
          </cell>
          <cell r="B679" t="str">
            <v>51C86UHFARBF</v>
          </cell>
          <cell r="C679" t="str">
            <v>CAN 307x113 2P HALF PRINT ALESAYI</v>
          </cell>
          <cell r="D679">
            <v>1907</v>
          </cell>
          <cell r="E679">
            <v>5701.93</v>
          </cell>
          <cell r="F679">
            <v>2.99</v>
          </cell>
          <cell r="G679">
            <v>2.99</v>
          </cell>
          <cell r="H679">
            <v>0</v>
          </cell>
          <cell r="I679">
            <v>0</v>
          </cell>
          <cell r="J679">
            <v>0</v>
          </cell>
          <cell r="K679">
            <v>2.99</v>
          </cell>
          <cell r="L679">
            <v>3.03485</v>
          </cell>
          <cell r="M679">
            <v>3.0797000000000003</v>
          </cell>
        </row>
        <row r="680">
          <cell r="A680" t="str">
            <v>5155D0JWBF01</v>
          </cell>
          <cell r="B680">
            <v>0</v>
          </cell>
          <cell r="C680" t="str">
            <v>CAN 307X113 2P LITHO JW MSC (BPA-NI)</v>
          </cell>
          <cell r="D680">
            <v>0</v>
          </cell>
          <cell r="E680">
            <v>0</v>
          </cell>
          <cell r="F680">
            <v>3.03</v>
          </cell>
          <cell r="H680">
            <v>0</v>
          </cell>
          <cell r="I680">
            <v>3.0300000000000002</v>
          </cell>
          <cell r="J680">
            <v>3.0299999999999994</v>
          </cell>
          <cell r="K680">
            <v>3.0300000000000002</v>
          </cell>
          <cell r="L680">
            <v>3.07545</v>
          </cell>
          <cell r="M680">
            <v>3.1209000000000002</v>
          </cell>
        </row>
        <row r="681">
          <cell r="A681" t="str">
            <v>5155D0KWDF01</v>
          </cell>
          <cell r="B681" t="str">
            <v>51C86UYEKWNN</v>
          </cell>
          <cell r="C681" t="str">
            <v>CAN 307x113 2P LITHO KV* KAWASHO</v>
          </cell>
          <cell r="D681">
            <v>71220</v>
          </cell>
          <cell r="E681">
            <v>215796.6</v>
          </cell>
          <cell r="F681">
            <v>3.28</v>
          </cell>
          <cell r="G681">
            <v>3.19</v>
          </cell>
          <cell r="H681">
            <v>0</v>
          </cell>
          <cell r="I681">
            <v>3.2414285714285715</v>
          </cell>
          <cell r="J681">
            <v>3.28</v>
          </cell>
          <cell r="K681">
            <v>3.28</v>
          </cell>
          <cell r="L681">
            <v>3.3291999999999993</v>
          </cell>
          <cell r="M681">
            <v>3.3784000000000001</v>
          </cell>
        </row>
        <row r="682">
          <cell r="A682" t="str">
            <v>5155D0KWDF02</v>
          </cell>
          <cell r="B682" t="str">
            <v>51C86UWHKWNN</v>
          </cell>
          <cell r="C682" t="str">
            <v>CAN 307x113 2P LITHO KT* KAWASHO</v>
          </cell>
          <cell r="D682">
            <v>1733</v>
          </cell>
          <cell r="E682">
            <v>5684.24</v>
          </cell>
          <cell r="F682">
            <v>3.28</v>
          </cell>
          <cell r="G682">
            <v>3.19</v>
          </cell>
          <cell r="H682">
            <v>0</v>
          </cell>
          <cell r="I682">
            <v>3.2388709677419372</v>
          </cell>
          <cell r="J682">
            <v>3.2800000000000011</v>
          </cell>
          <cell r="K682">
            <v>3.2800000000000011</v>
          </cell>
          <cell r="L682">
            <v>3.329200000000001</v>
          </cell>
          <cell r="M682">
            <v>3.3784000000000014</v>
          </cell>
        </row>
        <row r="683">
          <cell r="A683" t="str">
            <v>5155N000BF01</v>
          </cell>
          <cell r="B683" t="str">
            <v>51C86N0000BF</v>
          </cell>
          <cell r="C683" t="str">
            <v>CAN 307x113 2P TIN FREE CLEAR (BP</v>
          </cell>
          <cell r="D683">
            <v>3102</v>
          </cell>
          <cell r="E683">
            <v>10174.56</v>
          </cell>
          <cell r="F683">
            <v>1.73</v>
          </cell>
          <cell r="G683">
            <v>1.73</v>
          </cell>
          <cell r="H683">
            <v>0</v>
          </cell>
          <cell r="I683">
            <v>0</v>
          </cell>
          <cell r="J683">
            <v>0</v>
          </cell>
          <cell r="K683">
            <v>1.73</v>
          </cell>
          <cell r="L683">
            <v>1.7559499999999999</v>
          </cell>
          <cell r="M683">
            <v>1.7819</v>
          </cell>
        </row>
        <row r="684">
          <cell r="A684" t="str">
            <v>5155N000DF01</v>
          </cell>
          <cell r="B684" t="str">
            <v>51C86N0000DF</v>
          </cell>
          <cell r="C684" t="str">
            <v>CAN 307X113 TIN FREE CLEAR (BPA-N</v>
          </cell>
          <cell r="D684">
            <v>0</v>
          </cell>
          <cell r="E684">
            <v>0</v>
          </cell>
          <cell r="F684">
            <v>1.47</v>
          </cell>
          <cell r="G684">
            <v>1.76</v>
          </cell>
          <cell r="H684">
            <v>0</v>
          </cell>
          <cell r="I684">
            <v>1.4989999999999946</v>
          </cell>
          <cell r="J684">
            <v>1.4699999999999946</v>
          </cell>
          <cell r="K684">
            <v>1.76</v>
          </cell>
          <cell r="L684">
            <v>1.7863999999999998</v>
          </cell>
          <cell r="M684">
            <v>1.8128</v>
          </cell>
        </row>
        <row r="685">
          <cell r="A685" t="str">
            <v>5155N000NN01</v>
          </cell>
          <cell r="B685" t="str">
            <v>51C86N0000NN</v>
          </cell>
          <cell r="C685" t="str">
            <v>CAN 307X113  2P TIN FREE CLEAR</v>
          </cell>
          <cell r="D685">
            <v>504729</v>
          </cell>
          <cell r="E685">
            <v>741951.63</v>
          </cell>
          <cell r="F685">
            <v>1.73</v>
          </cell>
          <cell r="G685">
            <v>1.73</v>
          </cell>
          <cell r="H685">
            <v>0</v>
          </cell>
          <cell r="I685">
            <v>0</v>
          </cell>
          <cell r="J685">
            <v>0</v>
          </cell>
          <cell r="K685">
            <v>1.73</v>
          </cell>
          <cell r="L685">
            <v>1.7559499999999999</v>
          </cell>
          <cell r="M685">
            <v>1.7819</v>
          </cell>
        </row>
        <row r="686">
          <cell r="A686" t="str">
            <v>5155S000BF01</v>
          </cell>
          <cell r="B686" t="str">
            <v>51C86S0000BF</v>
          </cell>
          <cell r="C686" t="str">
            <v>CAN 307x113 2P TIN FREE GOLD (BPA</v>
          </cell>
          <cell r="D686">
            <v>0</v>
          </cell>
          <cell r="E686">
            <v>0</v>
          </cell>
          <cell r="F686">
            <v>1.69</v>
          </cell>
          <cell r="G686">
            <v>1.6900000000000002</v>
          </cell>
          <cell r="H686">
            <v>0</v>
          </cell>
          <cell r="I686">
            <v>0</v>
          </cell>
          <cell r="J686">
            <v>0</v>
          </cell>
          <cell r="K686">
            <v>1.6900000000000002</v>
          </cell>
          <cell r="L686">
            <v>1.7153499999999999</v>
          </cell>
          <cell r="M686">
            <v>1.7407000000000001</v>
          </cell>
        </row>
        <row r="687">
          <cell r="A687" t="str">
            <v>5155S000DB01</v>
          </cell>
          <cell r="B687" t="str">
            <v>51C86S0000DB</v>
          </cell>
          <cell r="C687" t="str">
            <v>CAN 307x113  2P TIN FREE GOLD DB</v>
          </cell>
          <cell r="D687">
            <v>0</v>
          </cell>
          <cell r="E687">
            <v>0</v>
          </cell>
          <cell r="F687">
            <v>1.66</v>
          </cell>
          <cell r="G687">
            <v>1.66</v>
          </cell>
          <cell r="H687">
            <v>0</v>
          </cell>
          <cell r="I687">
            <v>0</v>
          </cell>
          <cell r="J687">
            <v>0</v>
          </cell>
          <cell r="K687">
            <v>1.66</v>
          </cell>
          <cell r="L687">
            <v>1.6848999999999998</v>
          </cell>
          <cell r="M687">
            <v>1.7098</v>
          </cell>
        </row>
        <row r="688">
          <cell r="A688" t="str">
            <v>5155S000DF01</v>
          </cell>
          <cell r="B688" t="str">
            <v>51C86S0000DF</v>
          </cell>
          <cell r="C688" t="str">
            <v>CAN 307X113 TIN FREE GOLD (BPA-NI</v>
          </cell>
          <cell r="D688">
            <v>0</v>
          </cell>
          <cell r="E688">
            <v>0</v>
          </cell>
          <cell r="F688">
            <v>1.88</v>
          </cell>
          <cell r="G688">
            <v>1.76</v>
          </cell>
          <cell r="H688">
            <v>0</v>
          </cell>
          <cell r="I688">
            <v>1.7825</v>
          </cell>
          <cell r="J688">
            <v>1.8800000000000019</v>
          </cell>
          <cell r="K688">
            <v>1.8800000000000019</v>
          </cell>
          <cell r="L688">
            <v>1.9082000000000017</v>
          </cell>
          <cell r="M688">
            <v>1.9364000000000019</v>
          </cell>
        </row>
        <row r="689">
          <cell r="A689" t="str">
            <v>5155T0ARBF01</v>
          </cell>
          <cell r="B689" t="str">
            <v>51C86NLBMTBF</v>
          </cell>
          <cell r="C689" t="str">
            <v>CAN 307x113 2P A-BLUE TLNN* ALEZA</v>
          </cell>
          <cell r="D689">
            <v>60077</v>
          </cell>
          <cell r="E689">
            <v>112928.49</v>
          </cell>
          <cell r="F689">
            <v>2</v>
          </cell>
          <cell r="G689">
            <v>2</v>
          </cell>
          <cell r="H689">
            <v>0</v>
          </cell>
          <cell r="I689">
            <v>0</v>
          </cell>
          <cell r="J689">
            <v>0</v>
          </cell>
          <cell r="K689">
            <v>2</v>
          </cell>
          <cell r="L689">
            <v>2.0299999999999998</v>
          </cell>
          <cell r="M689">
            <v>2.06</v>
          </cell>
        </row>
        <row r="690">
          <cell r="A690" t="str">
            <v>5161N000BF01</v>
          </cell>
          <cell r="B690" t="str">
            <v>51C90N0000BF</v>
          </cell>
          <cell r="C690" t="str">
            <v>CAN 401x203 2P TIN FREE CLEAR (BP</v>
          </cell>
          <cell r="D690">
            <v>2941</v>
          </cell>
          <cell r="E690">
            <v>5882</v>
          </cell>
          <cell r="F690">
            <v>3.77</v>
          </cell>
          <cell r="G690">
            <v>3.84</v>
          </cell>
          <cell r="H690">
            <v>0</v>
          </cell>
          <cell r="I690">
            <v>0</v>
          </cell>
          <cell r="J690">
            <v>0</v>
          </cell>
          <cell r="K690">
            <v>3.84</v>
          </cell>
          <cell r="L690">
            <v>3.8975999999999993</v>
          </cell>
          <cell r="M690">
            <v>3.9552</v>
          </cell>
        </row>
        <row r="691">
          <cell r="A691" t="str">
            <v>5164C0WWNN01</v>
          </cell>
          <cell r="B691" t="str">
            <v>51C91K00WWPL</v>
          </cell>
          <cell r="C691" t="str">
            <v>CAN 401X212 2P HALF PRINT WOW POL</v>
          </cell>
          <cell r="D691">
            <v>578</v>
          </cell>
          <cell r="E691">
            <v>2178.8200000000002</v>
          </cell>
          <cell r="F691">
            <v>5.14</v>
          </cell>
          <cell r="G691">
            <v>5.1400000000000006</v>
          </cell>
          <cell r="H691">
            <v>0</v>
          </cell>
          <cell r="I691">
            <v>0</v>
          </cell>
          <cell r="J691">
            <v>0</v>
          </cell>
          <cell r="K691">
            <v>5.1400000000000006</v>
          </cell>
          <cell r="L691">
            <v>5.2171000000000003</v>
          </cell>
          <cell r="M691">
            <v>5.2942000000000009</v>
          </cell>
        </row>
        <row r="692">
          <cell r="A692" t="str">
            <v>5164D0GDBF01</v>
          </cell>
          <cell r="B692" t="str">
            <v>51C9AUKFGDBF</v>
          </cell>
          <cell r="C692" t="str">
            <v>CAN 401x212 2P LITHO ACKF*GOLDEN(BPA-NI)</v>
          </cell>
          <cell r="D692">
            <v>0</v>
          </cell>
          <cell r="E692">
            <v>0</v>
          </cell>
          <cell r="F692">
            <v>5.6</v>
          </cell>
          <cell r="H692">
            <v>0</v>
          </cell>
          <cell r="I692">
            <v>5.6000000000000005</v>
          </cell>
          <cell r="J692">
            <v>5.6000000000000005</v>
          </cell>
          <cell r="K692">
            <v>5.6000000000000005</v>
          </cell>
          <cell r="L692">
            <v>5.6840000000000002</v>
          </cell>
          <cell r="M692">
            <v>5.7680000000000007</v>
          </cell>
        </row>
        <row r="693">
          <cell r="A693" t="str">
            <v>5164N000BF01</v>
          </cell>
          <cell r="B693" t="str">
            <v>51C94N0000BF</v>
          </cell>
          <cell r="C693" t="str">
            <v>CAN 401x212 2P TIN FREE CLEAR (BP</v>
          </cell>
          <cell r="D693">
            <v>1060</v>
          </cell>
          <cell r="E693">
            <v>5936</v>
          </cell>
          <cell r="F693">
            <v>4.18</v>
          </cell>
          <cell r="G693">
            <v>3.79</v>
          </cell>
          <cell r="H693">
            <v>0</v>
          </cell>
          <cell r="I693">
            <v>4.1961111111111116</v>
          </cell>
          <cell r="J693">
            <v>4.1850000000000005</v>
          </cell>
          <cell r="K693">
            <v>4.1961111111111116</v>
          </cell>
          <cell r="L693">
            <v>4.2590527777777778</v>
          </cell>
          <cell r="M693">
            <v>4.3219944444444449</v>
          </cell>
        </row>
        <row r="694">
          <cell r="A694" t="str">
            <v>5164N000NN01</v>
          </cell>
          <cell r="B694" t="str">
            <v>51C94N0000NN</v>
          </cell>
          <cell r="C694" t="str">
            <v>CAN 401X212  2P TIN FREE CLEAR</v>
          </cell>
          <cell r="D694">
            <v>11353</v>
          </cell>
          <cell r="E694">
            <v>47455.76</v>
          </cell>
          <cell r="F694">
            <v>3.87</v>
          </cell>
          <cell r="G694">
            <v>4.07</v>
          </cell>
          <cell r="H694">
            <v>0</v>
          </cell>
          <cell r="I694">
            <v>4.0699999999999994</v>
          </cell>
          <cell r="J694">
            <v>4.0699999999999994</v>
          </cell>
          <cell r="K694">
            <v>4.07</v>
          </cell>
          <cell r="L694">
            <v>4.1310500000000001</v>
          </cell>
          <cell r="M694">
            <v>4.1921000000000008</v>
          </cell>
        </row>
        <row r="695">
          <cell r="A695" t="str">
            <v>5165L300NN01</v>
          </cell>
          <cell r="B695" t="str">
            <v>51C94C0000NN</v>
          </cell>
          <cell r="C695" t="str">
            <v>CAN 401X212  3P TP. BRIGHT (END T</v>
          </cell>
          <cell r="D695">
            <v>0</v>
          </cell>
          <cell r="E695">
            <v>0</v>
          </cell>
          <cell r="F695">
            <v>4.47</v>
          </cell>
          <cell r="G695">
            <v>4.3</v>
          </cell>
          <cell r="H695">
            <v>0</v>
          </cell>
          <cell r="I695">
            <v>4.47</v>
          </cell>
          <cell r="J695">
            <v>4.47</v>
          </cell>
          <cell r="K695">
            <v>4.47</v>
          </cell>
          <cell r="L695">
            <v>4.5370499999999989</v>
          </cell>
          <cell r="M695">
            <v>4.6040999999999999</v>
          </cell>
        </row>
        <row r="696">
          <cell r="A696" t="str">
            <v>5165P200NN01</v>
          </cell>
          <cell r="B696" t="str">
            <v>51C94B0000NN</v>
          </cell>
          <cell r="C696" t="str">
            <v>CAN 401X212  3P TPC(END TPG) NECK</v>
          </cell>
          <cell r="D696">
            <v>2832</v>
          </cell>
          <cell r="E696">
            <v>12659.04</v>
          </cell>
          <cell r="F696">
            <v>4.47</v>
          </cell>
          <cell r="G696">
            <v>4.32</v>
          </cell>
          <cell r="H696">
            <v>0</v>
          </cell>
          <cell r="I696">
            <v>4.493651121732765</v>
          </cell>
          <cell r="J696">
            <v>4.4700000000000006</v>
          </cell>
          <cell r="K696">
            <v>4.493651121732765</v>
          </cell>
          <cell r="L696">
            <v>4.561055888558756</v>
          </cell>
          <cell r="M696">
            <v>4.6284606553847478</v>
          </cell>
        </row>
        <row r="697">
          <cell r="A697" t="str">
            <v>5168S000BF01</v>
          </cell>
          <cell r="B697">
            <v>0</v>
          </cell>
          <cell r="C697" t="str">
            <v>CAN 603X210 3P TFG (BPA-NI)</v>
          </cell>
          <cell r="D697">
            <v>108284</v>
          </cell>
          <cell r="E697">
            <v>484031.76</v>
          </cell>
          <cell r="F697">
            <v>10.08</v>
          </cell>
          <cell r="H697">
            <v>0</v>
          </cell>
          <cell r="I697">
            <v>10.079999999999995</v>
          </cell>
          <cell r="J697">
            <v>10.079999999999995</v>
          </cell>
          <cell r="K697">
            <v>10.08</v>
          </cell>
          <cell r="L697">
            <v>10.231199999999999</v>
          </cell>
          <cell r="M697">
            <v>10.382400000000001</v>
          </cell>
        </row>
        <row r="698">
          <cell r="A698" t="str">
            <v>5168S000NN01</v>
          </cell>
          <cell r="B698" t="str">
            <v>51CA5H0000NN</v>
          </cell>
          <cell r="C698" t="str">
            <v>CAN 603X210  3P TIN FREE GOLD</v>
          </cell>
          <cell r="D698">
            <v>925</v>
          </cell>
          <cell r="E698">
            <v>9324</v>
          </cell>
          <cell r="F698">
            <v>9.75</v>
          </cell>
          <cell r="G698">
            <v>8.8795321849501363</v>
          </cell>
          <cell r="H698">
            <v>0</v>
          </cell>
          <cell r="I698">
            <v>9.5000000000000053</v>
          </cell>
          <cell r="J698">
            <v>9.7600000000000193</v>
          </cell>
          <cell r="K698">
            <v>9.7600000000000193</v>
          </cell>
          <cell r="L698">
            <v>9.9064000000000192</v>
          </cell>
          <cell r="M698">
            <v>10.052800000000021</v>
          </cell>
        </row>
        <row r="699">
          <cell r="A699" t="str">
            <v>5169S000NN01</v>
          </cell>
          <cell r="B699" t="str">
            <v>51CA3H0000NN</v>
          </cell>
          <cell r="C699" t="str">
            <v>CAN 603X212  3P TIN FREE GOLD</v>
          </cell>
          <cell r="D699">
            <v>0</v>
          </cell>
          <cell r="E699">
            <v>0</v>
          </cell>
          <cell r="F699">
            <v>9.3699999999999992</v>
          </cell>
          <cell r="G699">
            <v>9.3699999999999992</v>
          </cell>
          <cell r="H699">
            <v>0</v>
          </cell>
          <cell r="I699">
            <v>9.3699999999999974</v>
          </cell>
          <cell r="J699">
            <v>9.3699999999999939</v>
          </cell>
          <cell r="K699">
            <v>9.3699999999999992</v>
          </cell>
          <cell r="L699">
            <v>9.5105499999999985</v>
          </cell>
          <cell r="M699">
            <v>9.6510999999999996</v>
          </cell>
        </row>
        <row r="700">
          <cell r="A700" t="str">
            <v>5171S400BF01</v>
          </cell>
          <cell r="B700">
            <v>0</v>
          </cell>
          <cell r="C700" t="str">
            <v>CAN 603X408  3P TP.TFG (BPA-NI)</v>
          </cell>
          <cell r="D700">
            <v>9090</v>
          </cell>
          <cell r="E700">
            <v>85173.3</v>
          </cell>
          <cell r="F700">
            <v>11.79</v>
          </cell>
          <cell r="H700">
            <v>0</v>
          </cell>
          <cell r="I700">
            <v>11.626887427008649</v>
          </cell>
          <cell r="J700">
            <v>11.814698795180727</v>
          </cell>
          <cell r="K700">
            <v>11.814698795180727</v>
          </cell>
          <cell r="L700">
            <v>11.991919277108437</v>
          </cell>
          <cell r="M700">
            <v>12.169139759036149</v>
          </cell>
        </row>
        <row r="701">
          <cell r="A701" t="str">
            <v>5171S400NN01</v>
          </cell>
          <cell r="B701" t="str">
            <v>51CA2H0000NN</v>
          </cell>
          <cell r="C701" t="str">
            <v>CAN 603X408  3P TP.TIN FREE GOLD</v>
          </cell>
          <cell r="D701">
            <v>48284</v>
          </cell>
          <cell r="E701">
            <v>569343.16</v>
          </cell>
          <cell r="F701">
            <v>11.07</v>
          </cell>
          <cell r="G701">
            <v>10.242431766795864</v>
          </cell>
          <cell r="H701">
            <v>0</v>
          </cell>
          <cell r="I701">
            <v>10.804000000000004</v>
          </cell>
          <cell r="J701">
            <v>11.220000000000008</v>
          </cell>
          <cell r="K701">
            <v>11.220000000000008</v>
          </cell>
          <cell r="L701">
            <v>11.388300000000006</v>
          </cell>
          <cell r="M701">
            <v>11.556600000000008</v>
          </cell>
        </row>
        <row r="702">
          <cell r="A702" t="str">
            <v>5172A200BF01</v>
          </cell>
          <cell r="B702" t="str">
            <v>51C10I0000BF</v>
          </cell>
          <cell r="C702" t="str">
            <v>CLUBCAN 104x60x29.4 ALU GOLD BPA-</v>
          </cell>
          <cell r="D702">
            <v>0</v>
          </cell>
          <cell r="E702">
            <v>0</v>
          </cell>
          <cell r="F702">
            <v>2.35</v>
          </cell>
          <cell r="G702">
            <v>2.35</v>
          </cell>
          <cell r="H702">
            <v>0</v>
          </cell>
          <cell r="I702">
            <v>0</v>
          </cell>
          <cell r="J702">
            <v>0</v>
          </cell>
          <cell r="K702">
            <v>2.35</v>
          </cell>
          <cell r="L702">
            <v>2.3852499999999996</v>
          </cell>
          <cell r="M702">
            <v>2.4205000000000001</v>
          </cell>
        </row>
        <row r="703">
          <cell r="A703" t="str">
            <v>5172D0DNDF01</v>
          </cell>
          <cell r="B703" t="str">
            <v>51C10UCFDNNN</v>
          </cell>
          <cell r="C703" t="str">
            <v>CAN 104x60x29.4 ALU CS9FFN3 CK-BE</v>
          </cell>
          <cell r="D703">
            <v>20962</v>
          </cell>
          <cell r="E703">
            <v>49260.7</v>
          </cell>
          <cell r="F703">
            <v>3.35</v>
          </cell>
          <cell r="G703">
            <v>3.35</v>
          </cell>
          <cell r="H703">
            <v>0</v>
          </cell>
          <cell r="I703">
            <v>3.35</v>
          </cell>
          <cell r="J703">
            <v>3.35</v>
          </cell>
          <cell r="K703">
            <v>3.35</v>
          </cell>
          <cell r="L703">
            <v>3.4002499999999998</v>
          </cell>
          <cell r="M703">
            <v>3.4505000000000003</v>
          </cell>
        </row>
        <row r="704">
          <cell r="A704" t="str">
            <v>5172D0DNDF02</v>
          </cell>
          <cell r="B704" t="str">
            <v>51C10UCSDNNN</v>
          </cell>
          <cell r="C704" t="str">
            <v>CAN 104x60x29.4 ALU CS8OON3 CHICK</v>
          </cell>
          <cell r="D704">
            <v>4240</v>
          </cell>
          <cell r="E704">
            <v>14204</v>
          </cell>
          <cell r="F704">
            <v>3.35</v>
          </cell>
          <cell r="G704">
            <v>3.35</v>
          </cell>
          <cell r="H704">
            <v>0</v>
          </cell>
          <cell r="I704">
            <v>3.3499999999999996</v>
          </cell>
          <cell r="J704">
            <v>3.3499999999999996</v>
          </cell>
          <cell r="K704">
            <v>3.35</v>
          </cell>
          <cell r="L704">
            <v>3.4002499999999998</v>
          </cell>
          <cell r="M704">
            <v>3.4505000000000003</v>
          </cell>
        </row>
        <row r="705">
          <cell r="A705" t="str">
            <v>5172D0DNDF03</v>
          </cell>
          <cell r="B705" t="str">
            <v>51C10UCTDNNN</v>
          </cell>
          <cell r="C705" t="str">
            <v>CAN 104x60x29.4 ALU CSATTN3 CK-TN</v>
          </cell>
          <cell r="D705">
            <v>348</v>
          </cell>
          <cell r="E705">
            <v>1165.8</v>
          </cell>
          <cell r="F705">
            <v>3.35</v>
          </cell>
          <cell r="G705">
            <v>3.35</v>
          </cell>
          <cell r="H705">
            <v>0</v>
          </cell>
          <cell r="I705">
            <v>0</v>
          </cell>
          <cell r="J705">
            <v>0</v>
          </cell>
          <cell r="K705">
            <v>3.35</v>
          </cell>
          <cell r="L705">
            <v>3.4002499999999998</v>
          </cell>
          <cell r="M705">
            <v>3.4505000000000003</v>
          </cell>
        </row>
        <row r="706">
          <cell r="A706" t="str">
            <v>5172D0DNDF04</v>
          </cell>
          <cell r="B706" t="str">
            <v>51C10UELDNNN</v>
          </cell>
          <cell r="C706" t="str">
            <v>CAN 104x60x29.4 ALU EF9LLN3 TN-LA</v>
          </cell>
          <cell r="D706">
            <v>3374</v>
          </cell>
          <cell r="E706">
            <v>11302.9</v>
          </cell>
          <cell r="F706">
            <v>3.35</v>
          </cell>
          <cell r="G706">
            <v>3.35</v>
          </cell>
          <cell r="H706">
            <v>0</v>
          </cell>
          <cell r="I706">
            <v>0</v>
          </cell>
          <cell r="J706">
            <v>0</v>
          </cell>
          <cell r="K706">
            <v>3.35</v>
          </cell>
          <cell r="L706">
            <v>3.4002499999999998</v>
          </cell>
          <cell r="M706">
            <v>3.4505000000000003</v>
          </cell>
        </row>
        <row r="707">
          <cell r="A707" t="str">
            <v>5172D0DNDF05</v>
          </cell>
          <cell r="B707" t="str">
            <v>51C10UESDNNN</v>
          </cell>
          <cell r="C707" t="str">
            <v>CAN 104x60x29.4 ALU EF9SSN3 TN-SH</v>
          </cell>
          <cell r="D707">
            <v>33006</v>
          </cell>
          <cell r="E707">
            <v>110570.1</v>
          </cell>
          <cell r="F707">
            <v>3.35</v>
          </cell>
          <cell r="G707">
            <v>3.35</v>
          </cell>
          <cell r="H707">
            <v>0</v>
          </cell>
          <cell r="I707">
            <v>0</v>
          </cell>
          <cell r="J707">
            <v>0</v>
          </cell>
          <cell r="K707">
            <v>3.35</v>
          </cell>
          <cell r="L707">
            <v>3.4002499999999998</v>
          </cell>
          <cell r="M707">
            <v>3.4505000000000003</v>
          </cell>
        </row>
        <row r="708">
          <cell r="A708" t="str">
            <v>5134D002DF01</v>
          </cell>
          <cell r="C708" t="str">
            <v>CAN 211X109 2P LITHO Y2LM2NSAA APC-SIR22</v>
          </cell>
          <cell r="J708">
            <v>2.2600000000000007</v>
          </cell>
          <cell r="K708">
            <v>2.2600000000000007</v>
          </cell>
          <cell r="L708">
            <v>2.2939000000000003</v>
          </cell>
          <cell r="M708">
            <v>2.3278000000000008</v>
          </cell>
        </row>
        <row r="709">
          <cell r="A709" t="str">
            <v>5155D002DF01</v>
          </cell>
          <cell r="C709" t="str">
            <v>CAN307X1132P LITHO4LMN*P&amp;L SIR23(BPA-NI)</v>
          </cell>
          <cell r="J709">
            <v>3.140000000000005</v>
          </cell>
          <cell r="K709">
            <v>3.140000000000005</v>
          </cell>
          <cell r="L709">
            <v>3.1871000000000049</v>
          </cell>
          <cell r="M709">
            <v>3.2342000000000053</v>
          </cell>
        </row>
        <row r="710">
          <cell r="A710" t="str">
            <v>5176F100NN01</v>
          </cell>
          <cell r="B710" t="str">
            <v>51CZ1Z00ZGNN</v>
          </cell>
          <cell r="C710" t="str">
            <v>CLEAR INABA CUP OVAL 71.4X91.4X29.5 mm.</v>
          </cell>
          <cell r="D710">
            <v>7968</v>
          </cell>
          <cell r="E710">
            <v>26692.799999999999</v>
          </cell>
          <cell r="F710">
            <v>2.68</v>
          </cell>
          <cell r="G710">
            <v>2.73</v>
          </cell>
          <cell r="H710">
            <v>0</v>
          </cell>
          <cell r="I710">
            <v>2.73</v>
          </cell>
          <cell r="J710">
            <v>2.7299999999999995</v>
          </cell>
          <cell r="K710">
            <v>2.73</v>
          </cell>
          <cell r="L710">
            <v>2.7709499999999996</v>
          </cell>
          <cell r="M710">
            <v>2.8119000000000001</v>
          </cell>
        </row>
        <row r="711">
          <cell r="A711" t="str">
            <v>5176F1IBNN01</v>
          </cell>
          <cell r="B711" t="str">
            <v>51C31800IBOR</v>
          </cell>
          <cell r="C711" t="str">
            <v>OVAL CUP 71.4X91.4X29.5MM ORANGE-</v>
          </cell>
          <cell r="D711">
            <v>252497</v>
          </cell>
          <cell r="E711">
            <v>676691.96</v>
          </cell>
          <cell r="F711">
            <v>3.52</v>
          </cell>
          <cell r="G711">
            <v>3.52</v>
          </cell>
          <cell r="H711">
            <v>0</v>
          </cell>
          <cell r="I711">
            <v>0</v>
          </cell>
          <cell r="J711">
            <v>0</v>
          </cell>
          <cell r="K711">
            <v>3.52</v>
          </cell>
          <cell r="L711">
            <v>3.5727999999999995</v>
          </cell>
          <cell r="M711">
            <v>3.6255999999999999</v>
          </cell>
        </row>
        <row r="712">
          <cell r="A712" t="str">
            <v>5178F100TS01</v>
          </cell>
          <cell r="B712" t="str">
            <v>51C32Z00HLNN</v>
          </cell>
          <cell r="C712" t="str">
            <v>CLEAR OVAL CUP SIZE 71.4X91.4X33.70 mm</v>
          </cell>
          <cell r="D712">
            <v>0</v>
          </cell>
          <cell r="E712">
            <v>0</v>
          </cell>
          <cell r="F712">
            <v>2.36</v>
          </cell>
          <cell r="G712">
            <v>2.91</v>
          </cell>
          <cell r="H712">
            <v>0</v>
          </cell>
          <cell r="I712">
            <v>2.6833333333333327</v>
          </cell>
          <cell r="J712">
            <v>2.4</v>
          </cell>
          <cell r="K712">
            <v>2.91</v>
          </cell>
          <cell r="L712">
            <v>2.9536499999999997</v>
          </cell>
          <cell r="M712">
            <v>2.9973000000000001</v>
          </cell>
        </row>
        <row r="713">
          <cell r="A713" t="str">
            <v>5179F100NN01</v>
          </cell>
          <cell r="B713" t="str">
            <v>51CZ2Z00DRWA</v>
          </cell>
          <cell r="C713" t="str">
            <v>OVAL WHITE CUP 3.8 OZ,60 MIL C (D</v>
          </cell>
          <cell r="D713">
            <v>1426640</v>
          </cell>
          <cell r="E713">
            <v>3361463.19</v>
          </cell>
          <cell r="F713">
            <v>2.2200000000000002</v>
          </cell>
          <cell r="G713">
            <v>3.0826802262176987</v>
          </cell>
          <cell r="H713">
            <v>0</v>
          </cell>
          <cell r="I713">
            <v>0</v>
          </cell>
          <cell r="J713">
            <v>0</v>
          </cell>
          <cell r="K713">
            <v>3.0826802262176987</v>
          </cell>
          <cell r="L713">
            <v>3.1289204296109641</v>
          </cell>
          <cell r="M713">
            <v>3.1751606330042299</v>
          </cell>
        </row>
        <row r="714">
          <cell r="A714" t="str">
            <v>5179F100TS01</v>
          </cell>
          <cell r="B714" t="str">
            <v>51CZ2N0000NN</v>
          </cell>
          <cell r="C714" t="str">
            <v>OVAL CLEAR CUP 3.8 OZ,60 MIL C (D</v>
          </cell>
          <cell r="D714">
            <v>0</v>
          </cell>
          <cell r="E714">
            <v>0</v>
          </cell>
          <cell r="F714">
            <v>2.82</v>
          </cell>
          <cell r="G714">
            <v>3.592771317307939</v>
          </cell>
          <cell r="H714">
            <v>0</v>
          </cell>
          <cell r="I714">
            <v>3.5301337902962531</v>
          </cell>
          <cell r="J714">
            <v>3.48</v>
          </cell>
          <cell r="K714">
            <v>3.592771317307939</v>
          </cell>
          <cell r="L714">
            <v>3.6466628870675577</v>
          </cell>
          <cell r="M714">
            <v>3.7005544568271773</v>
          </cell>
        </row>
        <row r="715">
          <cell r="A715" t="str">
            <v>5180F000NN01</v>
          </cell>
          <cell r="B715" t="str">
            <v>51C2880000NN</v>
          </cell>
          <cell r="C715" t="str">
            <v>CUP 69.09X23 ML WHITE COLOR NO PR</v>
          </cell>
          <cell r="D715">
            <v>11984809</v>
          </cell>
          <cell r="E715">
            <v>33770169.439999998</v>
          </cell>
          <cell r="F715">
            <v>1.18</v>
          </cell>
          <cell r="G715">
            <v>1.2300000000000002</v>
          </cell>
          <cell r="H715">
            <v>0</v>
          </cell>
          <cell r="I715">
            <v>1.23</v>
          </cell>
          <cell r="J715">
            <v>1.2299999999999998</v>
          </cell>
          <cell r="K715">
            <v>1.2300000000000002</v>
          </cell>
          <cell r="L715">
            <v>1.2484500000000001</v>
          </cell>
          <cell r="M715">
            <v>1.2669000000000001</v>
          </cell>
        </row>
        <row r="716">
          <cell r="A716" t="str">
            <v>5180F000TS01</v>
          </cell>
          <cell r="B716" t="str">
            <v>51C2080000TR</v>
          </cell>
          <cell r="C716" t="str">
            <v>CUP SIZE 76.2 X 23 MM TRANSPARENT</v>
          </cell>
          <cell r="D716">
            <v>483692</v>
          </cell>
          <cell r="E716">
            <v>570766.66</v>
          </cell>
          <cell r="F716">
            <v>1.1000000000000001</v>
          </cell>
          <cell r="G716">
            <v>1.1500000000000001</v>
          </cell>
          <cell r="H716">
            <v>0</v>
          </cell>
          <cell r="I716">
            <v>1.1500000000000001</v>
          </cell>
          <cell r="J716">
            <v>1.1500000000000001</v>
          </cell>
          <cell r="K716">
            <v>1.1500000000000001</v>
          </cell>
          <cell r="L716">
            <v>1.1672500000000001</v>
          </cell>
          <cell r="M716">
            <v>1.1845000000000001</v>
          </cell>
        </row>
        <row r="717">
          <cell r="A717" t="str">
            <v>5180F0S1NN01</v>
          </cell>
          <cell r="B717" t="str">
            <v>51C2AZ00S1NN</v>
          </cell>
          <cell r="C717" t="str">
            <v>ROUND CUP (CLEAR) 76.2X23MM. 1MM</v>
          </cell>
          <cell r="D717">
            <v>639430</v>
          </cell>
          <cell r="E717">
            <v>703373</v>
          </cell>
          <cell r="F717">
            <v>0.81</v>
          </cell>
          <cell r="H717">
            <v>0</v>
          </cell>
          <cell r="I717">
            <v>0.86723108489198253</v>
          </cell>
          <cell r="J717">
            <v>0.85487219886262822</v>
          </cell>
          <cell r="K717">
            <v>0.86723108489198253</v>
          </cell>
          <cell r="L717">
            <v>0.88023955116536223</v>
          </cell>
          <cell r="M717">
            <v>0.89324801743874205</v>
          </cell>
        </row>
        <row r="718">
          <cell r="A718" t="str">
            <v>5182F0CSOG01</v>
          </cell>
          <cell r="B718" t="str">
            <v>51C20800CSOG</v>
          </cell>
          <cell r="C718" t="str">
            <v>PLASTIC CUP 76.2x37.8MM OXIGEN WH</v>
          </cell>
          <cell r="D718">
            <v>5558919</v>
          </cell>
          <cell r="E718">
            <v>4478547.18</v>
          </cell>
          <cell r="F718">
            <v>2.04</v>
          </cell>
          <cell r="G718">
            <v>2.04</v>
          </cell>
          <cell r="H718">
            <v>0</v>
          </cell>
          <cell r="I718">
            <v>2.04</v>
          </cell>
          <cell r="J718">
            <v>2.04</v>
          </cell>
          <cell r="K718">
            <v>2.04</v>
          </cell>
          <cell r="L718">
            <v>2.0705999999999998</v>
          </cell>
          <cell r="M718">
            <v>2.1012</v>
          </cell>
        </row>
        <row r="719">
          <cell r="A719" t="str">
            <v>5182F0PENN01</v>
          </cell>
          <cell r="B719" t="str">
            <v>51C20Z00PBWP</v>
          </cell>
          <cell r="C719" t="str">
            <v>CUP 76.2X37.8 MM.WHITE PEARL NOLO</v>
          </cell>
          <cell r="D719">
            <v>51810</v>
          </cell>
          <cell r="E719">
            <v>105692.4</v>
          </cell>
          <cell r="F719">
            <v>1.65</v>
          </cell>
          <cell r="G719">
            <v>1.7</v>
          </cell>
          <cell r="H719">
            <v>0</v>
          </cell>
          <cell r="I719">
            <v>0</v>
          </cell>
          <cell r="J719">
            <v>0</v>
          </cell>
          <cell r="K719">
            <v>1.7</v>
          </cell>
          <cell r="L719">
            <v>1.7254999999999998</v>
          </cell>
          <cell r="M719">
            <v>1.7509999999999999</v>
          </cell>
        </row>
        <row r="720">
          <cell r="A720" t="str">
            <v>5183F000NN01</v>
          </cell>
          <cell r="B720" t="str">
            <v>51C20Z00DNWP</v>
          </cell>
          <cell r="C720" t="str">
            <v>PLASTIC CUP 76x38 MM (WHITE PEARL</v>
          </cell>
          <cell r="D720">
            <v>0</v>
          </cell>
          <cell r="E720">
            <v>0</v>
          </cell>
          <cell r="F720">
            <v>1.65</v>
          </cell>
          <cell r="G720">
            <v>1.7149999999999999</v>
          </cell>
          <cell r="H720">
            <v>0</v>
          </cell>
          <cell r="I720">
            <v>1.7</v>
          </cell>
          <cell r="J720">
            <v>1.7</v>
          </cell>
          <cell r="K720">
            <v>1.7149999999999999</v>
          </cell>
          <cell r="L720">
            <v>1.7407249999999996</v>
          </cell>
          <cell r="M720">
            <v>1.7664499999999999</v>
          </cell>
        </row>
        <row r="721">
          <cell r="A721" t="str">
            <v>5190N300BF01</v>
          </cell>
          <cell r="B721" t="str">
            <v>51C7J30000BF</v>
          </cell>
          <cell r="C721" t="str">
            <v>CAN 300,214X402 3P TFC (NECK IN) BPA-N</v>
          </cell>
          <cell r="D721">
            <v>241172</v>
          </cell>
          <cell r="E721">
            <v>398020.86</v>
          </cell>
          <cell r="F721">
            <v>3.24</v>
          </cell>
          <cell r="G721">
            <v>3.05</v>
          </cell>
          <cell r="H721">
            <v>0</v>
          </cell>
          <cell r="I721">
            <v>3.1895862068965521</v>
          </cell>
          <cell r="J721">
            <v>3.27</v>
          </cell>
          <cell r="K721">
            <v>3.27</v>
          </cell>
          <cell r="L721">
            <v>3.3190499999999998</v>
          </cell>
          <cell r="M721">
            <v>3.3681000000000001</v>
          </cell>
        </row>
        <row r="722">
          <cell r="A722" t="str">
            <v>5191F000NN01</v>
          </cell>
          <cell r="B722" t="str">
            <v>51C2BZ0000NN</v>
          </cell>
          <cell r="C722" t="str">
            <v>PLASTIC CUP 103X46MM (WHITE, NOLOGO)</v>
          </cell>
          <cell r="D722">
            <v>588</v>
          </cell>
          <cell r="E722">
            <v>1904.61</v>
          </cell>
          <cell r="F722">
            <v>2.87</v>
          </cell>
          <cell r="H722">
            <v>0</v>
          </cell>
          <cell r="I722">
            <v>2.92</v>
          </cell>
          <cell r="J722">
            <v>2.92</v>
          </cell>
          <cell r="K722">
            <v>2.92</v>
          </cell>
          <cell r="L722">
            <v>2.9637999999999995</v>
          </cell>
          <cell r="M722">
            <v>3.0076000000000001</v>
          </cell>
        </row>
        <row r="723">
          <cell r="A723" t="str">
            <v>5205J100NN01</v>
          </cell>
          <cell r="B723" t="str">
            <v>51L24K00SDNN</v>
          </cell>
          <cell r="C723" t="str">
            <v>53RTB  GREEN ON WHITE CAPS</v>
          </cell>
          <cell r="D723">
            <v>9828</v>
          </cell>
          <cell r="E723">
            <v>28206.36</v>
          </cell>
          <cell r="F723">
            <v>1.07</v>
          </cell>
          <cell r="G723">
            <v>1.1599999999999999</v>
          </cell>
          <cell r="H723">
            <v>0</v>
          </cell>
          <cell r="I723">
            <v>0</v>
          </cell>
          <cell r="J723">
            <v>0</v>
          </cell>
          <cell r="K723">
            <v>1.1599999999999999</v>
          </cell>
          <cell r="L723">
            <v>1.1773999999999998</v>
          </cell>
          <cell r="M723">
            <v>1.1947999999999999</v>
          </cell>
        </row>
        <row r="724">
          <cell r="A724" t="str">
            <v>5206J0TMNN01</v>
          </cell>
          <cell r="B724" t="str">
            <v>51L23K00ZFNN</v>
          </cell>
          <cell r="C724" t="str">
            <v>BOLTON PLAIN GOLD CAPS WITH SAFET</v>
          </cell>
          <cell r="D724">
            <v>40651</v>
          </cell>
          <cell r="E724">
            <v>43317.61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</row>
        <row r="725">
          <cell r="A725" t="str">
            <v>5206J200NN01</v>
          </cell>
          <cell r="B725" t="str">
            <v>51L22K00FWNN</v>
          </cell>
          <cell r="C725" t="str">
            <v>63RSBBLACKONWHITECAPW/SAFBT.+FILM</v>
          </cell>
          <cell r="D725">
            <v>148106</v>
          </cell>
          <cell r="E725">
            <v>0.12</v>
          </cell>
          <cell r="F725">
            <v>1.9</v>
          </cell>
          <cell r="G725">
            <v>1.9</v>
          </cell>
          <cell r="H725">
            <v>0</v>
          </cell>
          <cell r="I725">
            <v>0</v>
          </cell>
          <cell r="J725">
            <v>0</v>
          </cell>
          <cell r="K725">
            <v>1.9</v>
          </cell>
          <cell r="L725">
            <v>1.9284999999999997</v>
          </cell>
          <cell r="M725">
            <v>1.9569999999999999</v>
          </cell>
        </row>
        <row r="726">
          <cell r="A726" t="str">
            <v>5206J200TP01</v>
          </cell>
          <cell r="B726" t="str">
            <v>51L22J00TFNN</v>
          </cell>
          <cell r="C726" t="str">
            <v>LUG CAP 63MM.TPE(1288) COMPLY</v>
          </cell>
          <cell r="D726">
            <v>0</v>
          </cell>
          <cell r="E726">
            <v>0</v>
          </cell>
          <cell r="F726">
            <v>1.9</v>
          </cell>
          <cell r="G726">
            <v>1.9000000000000001</v>
          </cell>
          <cell r="H726">
            <v>0</v>
          </cell>
          <cell r="I726">
            <v>1.9000000000000001</v>
          </cell>
          <cell r="J726">
            <v>1.9</v>
          </cell>
          <cell r="K726">
            <v>1.9000000000000001</v>
          </cell>
          <cell r="L726">
            <v>1.9284999999999999</v>
          </cell>
          <cell r="M726">
            <v>1.9570000000000003</v>
          </cell>
        </row>
        <row r="727">
          <cell r="A727" t="str">
            <v>5206J3ZFNN01</v>
          </cell>
          <cell r="B727" t="str">
            <v>51L22KPA28NN</v>
          </cell>
          <cell r="C727" t="str">
            <v>63RSB PANTONE 328 CAPW/SAFETY BUT</v>
          </cell>
          <cell r="D727">
            <v>154608</v>
          </cell>
          <cell r="E727">
            <v>293755.2</v>
          </cell>
          <cell r="F727">
            <v>1.85</v>
          </cell>
          <cell r="G727">
            <v>1.85</v>
          </cell>
          <cell r="H727">
            <v>0</v>
          </cell>
          <cell r="I727">
            <v>0</v>
          </cell>
          <cell r="J727">
            <v>0</v>
          </cell>
          <cell r="K727">
            <v>1.85</v>
          </cell>
          <cell r="L727">
            <v>1.8777499999999998</v>
          </cell>
          <cell r="M727">
            <v>1.9055000000000002</v>
          </cell>
        </row>
        <row r="728">
          <cell r="A728" t="str">
            <v>5207J0TMNN01</v>
          </cell>
          <cell r="B728" t="str">
            <v>51L27L0000NN</v>
          </cell>
          <cell r="C728" t="str">
            <v>CAPS FOR PALMERA 250G. 66MM-TIN P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</row>
        <row r="729">
          <cell r="A729" t="str">
            <v>5212B000NN02</v>
          </cell>
          <cell r="B729" t="str">
            <v>51L10I0000BC</v>
          </cell>
          <cell r="C729" t="str">
            <v>LID CLUBCAN EZO104x60 ALUGOLD BPA</v>
          </cell>
          <cell r="D729">
            <v>1356</v>
          </cell>
          <cell r="E729">
            <v>0</v>
          </cell>
          <cell r="F729">
            <v>2.0699999999999998</v>
          </cell>
          <cell r="G729">
            <v>2.0699999999999998</v>
          </cell>
          <cell r="H729">
            <v>0</v>
          </cell>
          <cell r="I729">
            <v>0</v>
          </cell>
          <cell r="J729">
            <v>0</v>
          </cell>
          <cell r="K729">
            <v>2.0699999999999998</v>
          </cell>
          <cell r="L729">
            <v>2.1010499999999994</v>
          </cell>
          <cell r="M729">
            <v>2.1320999999999999</v>
          </cell>
        </row>
        <row r="730">
          <cell r="A730" t="str">
            <v>5212D0DNNN01</v>
          </cell>
          <cell r="B730" t="str">
            <v>51L10UCFDNNN</v>
          </cell>
          <cell r="C730" t="str">
            <v>LID EZO 104x60 ALU CS9FFN3 CK-BEE</v>
          </cell>
          <cell r="D730">
            <v>20729</v>
          </cell>
          <cell r="E730">
            <v>42909.03</v>
          </cell>
          <cell r="F730">
            <v>2.57</v>
          </cell>
          <cell r="G730">
            <v>2.57</v>
          </cell>
          <cell r="H730">
            <v>0</v>
          </cell>
          <cell r="I730">
            <v>0</v>
          </cell>
          <cell r="J730">
            <v>0</v>
          </cell>
          <cell r="K730">
            <v>2.57</v>
          </cell>
          <cell r="L730">
            <v>2.6085499999999997</v>
          </cell>
          <cell r="M730">
            <v>2.6471</v>
          </cell>
        </row>
        <row r="731">
          <cell r="A731" t="str">
            <v>5212D0DNNN02</v>
          </cell>
          <cell r="B731" t="str">
            <v>51L10UCSDNNN</v>
          </cell>
          <cell r="C731" t="str">
            <v>LID EZO 104x60 ALU CS8OON3 CK</v>
          </cell>
          <cell r="D731">
            <v>0</v>
          </cell>
          <cell r="E731">
            <v>0</v>
          </cell>
          <cell r="F731">
            <v>2.57</v>
          </cell>
          <cell r="G731">
            <v>2.5700000000000003</v>
          </cell>
          <cell r="H731">
            <v>0</v>
          </cell>
          <cell r="I731">
            <v>2.5700000000000003</v>
          </cell>
          <cell r="J731">
            <v>2.5700000000000003</v>
          </cell>
          <cell r="K731">
            <v>2.5700000000000003</v>
          </cell>
          <cell r="L731">
            <v>2.6085500000000001</v>
          </cell>
          <cell r="M731">
            <v>2.6471000000000005</v>
          </cell>
        </row>
        <row r="732">
          <cell r="A732" t="str">
            <v>5212D0DNNN03</v>
          </cell>
          <cell r="B732" t="str">
            <v>51L10UCTDNNN</v>
          </cell>
          <cell r="C732" t="str">
            <v>LID EZO 104x60 ALU CSATTN3 CK-TN</v>
          </cell>
          <cell r="D732">
            <v>7576</v>
          </cell>
          <cell r="E732">
            <v>19470.32</v>
          </cell>
          <cell r="F732">
            <v>2.57</v>
          </cell>
          <cell r="G732">
            <v>2.57</v>
          </cell>
          <cell r="H732">
            <v>0</v>
          </cell>
          <cell r="I732">
            <v>0</v>
          </cell>
          <cell r="J732">
            <v>0</v>
          </cell>
          <cell r="K732">
            <v>2.57</v>
          </cell>
          <cell r="L732">
            <v>2.6085499999999997</v>
          </cell>
          <cell r="M732">
            <v>2.6471</v>
          </cell>
        </row>
        <row r="733">
          <cell r="A733" t="str">
            <v>5212D0DNNN04</v>
          </cell>
          <cell r="B733" t="str">
            <v>51L10UELDNNN</v>
          </cell>
          <cell r="C733" t="str">
            <v>LID EZO 104x60 ALU EF9LLN3 TN-LAM</v>
          </cell>
          <cell r="D733">
            <v>0</v>
          </cell>
          <cell r="E733">
            <v>0</v>
          </cell>
          <cell r="F733">
            <v>2.57</v>
          </cell>
          <cell r="G733">
            <v>2.5700000000000003</v>
          </cell>
          <cell r="H733">
            <v>0</v>
          </cell>
          <cell r="I733">
            <v>0</v>
          </cell>
          <cell r="J733">
            <v>0</v>
          </cell>
          <cell r="K733">
            <v>2.5700000000000003</v>
          </cell>
          <cell r="L733">
            <v>2.6085500000000001</v>
          </cell>
          <cell r="M733">
            <v>2.6471000000000005</v>
          </cell>
        </row>
        <row r="734">
          <cell r="A734" t="str">
            <v>5212D0DNNN05</v>
          </cell>
          <cell r="B734" t="str">
            <v>51L10UESDNNN</v>
          </cell>
          <cell r="C734" t="str">
            <v>LID EZO 104x60 ALU EF9SSN3 TN-SHI</v>
          </cell>
          <cell r="D734">
            <v>26830</v>
          </cell>
          <cell r="E734">
            <v>68953.100000000006</v>
          </cell>
          <cell r="F734">
            <v>2.57</v>
          </cell>
          <cell r="G734">
            <v>2.5700000000000003</v>
          </cell>
          <cell r="H734">
            <v>0</v>
          </cell>
          <cell r="I734">
            <v>0</v>
          </cell>
          <cell r="J734">
            <v>0</v>
          </cell>
          <cell r="K734">
            <v>2.5700000000000003</v>
          </cell>
          <cell r="L734">
            <v>2.6085500000000001</v>
          </cell>
          <cell r="M734">
            <v>2.6471000000000005</v>
          </cell>
        </row>
        <row r="735">
          <cell r="A735" t="str">
            <v>5212D0DNCF04</v>
          </cell>
          <cell r="C735" t="str">
            <v>LID EZO 104X60 EOF936J23 TN-LM BPA-NI CK</v>
          </cell>
          <cell r="J735">
            <v>2.5700000000000003</v>
          </cell>
          <cell r="K735">
            <v>2.5700000000000003</v>
          </cell>
          <cell r="L735">
            <v>2.6085500000000001</v>
          </cell>
          <cell r="M735">
            <v>2.6471000000000005</v>
          </cell>
        </row>
        <row r="736">
          <cell r="A736" t="str">
            <v>5218T000CF01</v>
          </cell>
          <cell r="C736" t="str">
            <v>LID 300 EZO TPC (NO PRINTED) BPA-NI CK</v>
          </cell>
          <cell r="J736">
            <v>1.5599999999999998</v>
          </cell>
          <cell r="K736">
            <v>1.5599999999999998</v>
          </cell>
          <cell r="L736">
            <v>1.5833999999999997</v>
          </cell>
          <cell r="M736">
            <v>1.6067999999999998</v>
          </cell>
        </row>
        <row r="737">
          <cell r="A737" t="str">
            <v>5214H000BF01</v>
          </cell>
          <cell r="B737" t="str">
            <v>51L40H0000BF</v>
          </cell>
          <cell r="C737" t="str">
            <v>LID 202 EZO TIN FREE GOLD (BPA-NI</v>
          </cell>
          <cell r="D737">
            <v>330</v>
          </cell>
          <cell r="E737">
            <v>848.1</v>
          </cell>
          <cell r="F737">
            <v>0.99</v>
          </cell>
          <cell r="G737">
            <v>0.97</v>
          </cell>
          <cell r="H737">
            <v>0</v>
          </cell>
          <cell r="I737">
            <v>0.98333333333333339</v>
          </cell>
          <cell r="J737">
            <v>0.99</v>
          </cell>
          <cell r="K737">
            <v>0.99</v>
          </cell>
          <cell r="L737">
            <v>1.0048499999999998</v>
          </cell>
          <cell r="M737">
            <v>1.0197000000000001</v>
          </cell>
        </row>
        <row r="738">
          <cell r="A738" t="str">
            <v>5214H000NN01</v>
          </cell>
          <cell r="B738" t="str">
            <v>51L40H0000NN</v>
          </cell>
          <cell r="C738" t="str">
            <v>LID 202 TIN FREE GOLD EZO</v>
          </cell>
          <cell r="D738">
            <v>43125</v>
          </cell>
          <cell r="E738">
            <v>42693.7</v>
          </cell>
          <cell r="F738">
            <v>0.99</v>
          </cell>
          <cell r="G738">
            <v>0.97</v>
          </cell>
          <cell r="H738">
            <v>0</v>
          </cell>
          <cell r="I738">
            <v>0.98333333333333339</v>
          </cell>
          <cell r="J738">
            <v>0.98999999999999988</v>
          </cell>
          <cell r="K738">
            <v>0.99</v>
          </cell>
          <cell r="L738">
            <v>1.0048499999999998</v>
          </cell>
          <cell r="M738">
            <v>1.0197000000000001</v>
          </cell>
        </row>
        <row r="739">
          <cell r="A739" t="str">
            <v>5216A000NN01</v>
          </cell>
          <cell r="B739" t="str">
            <v>51L5080000O1</v>
          </cell>
          <cell r="C739" t="str">
            <v>LID 209.5 ALUMINIUM CLEAR FLAT NO</v>
          </cell>
          <cell r="D739">
            <v>510566</v>
          </cell>
          <cell r="E739">
            <v>505456.58</v>
          </cell>
          <cell r="F739">
            <v>1.1599999999999999</v>
          </cell>
          <cell r="G739">
            <v>1.1599999999999999</v>
          </cell>
          <cell r="H739">
            <v>0</v>
          </cell>
          <cell r="I739">
            <v>1.1599999999999999</v>
          </cell>
          <cell r="J739">
            <v>1.1599999999999999</v>
          </cell>
          <cell r="K739">
            <v>1.1599999999999999</v>
          </cell>
          <cell r="L739">
            <v>1.1773999999999998</v>
          </cell>
          <cell r="M739">
            <v>1.1947999999999999</v>
          </cell>
        </row>
        <row r="740">
          <cell r="A740" t="str">
            <v>5216BE00NN01</v>
          </cell>
          <cell r="B740" t="str">
            <v>51L50I00ZENN</v>
          </cell>
          <cell r="C740" t="str">
            <v>LID 209.5 EZO AL GOLD (E) FLAT NO</v>
          </cell>
          <cell r="D740">
            <v>159934</v>
          </cell>
          <cell r="E740">
            <v>185523.44</v>
          </cell>
          <cell r="F740">
            <v>1.1599999999999999</v>
          </cell>
          <cell r="G740">
            <v>1.1600000000000001</v>
          </cell>
          <cell r="H740">
            <v>0</v>
          </cell>
          <cell r="I740">
            <v>1.1599999999999999</v>
          </cell>
          <cell r="J740">
            <v>1.1599999999999999</v>
          </cell>
          <cell r="K740">
            <v>1.1600000000000001</v>
          </cell>
          <cell r="L740">
            <v>1.1774</v>
          </cell>
          <cell r="M740">
            <v>1.1948000000000001</v>
          </cell>
        </row>
        <row r="741">
          <cell r="A741" t="str">
            <v>5216BE00BF01</v>
          </cell>
          <cell r="B741">
            <v>0</v>
          </cell>
          <cell r="C741" t="str">
            <v xml:space="preserve"> LID209.5 EZO ALU-GOLD(E)FLAT NOSE BPA-NI</v>
          </cell>
          <cell r="D741">
            <v>750829</v>
          </cell>
          <cell r="E741">
            <v>870961.61</v>
          </cell>
          <cell r="F741">
            <v>1.18</v>
          </cell>
          <cell r="H741">
            <v>0</v>
          </cell>
          <cell r="I741">
            <v>1.1800000000000002</v>
          </cell>
          <cell r="J741">
            <v>1.1800000000000002</v>
          </cell>
          <cell r="K741">
            <v>1.1800000000000002</v>
          </cell>
          <cell r="L741">
            <v>1.1977</v>
          </cell>
          <cell r="M741">
            <v>1.2154000000000003</v>
          </cell>
        </row>
        <row r="742">
          <cell r="A742" t="str">
            <v>5216B000BF01</v>
          </cell>
          <cell r="C742" t="str">
            <v>LID 209.5 EZO ALUMINIUM CLEAR BPA-NI</v>
          </cell>
          <cell r="J742">
            <v>1.18</v>
          </cell>
          <cell r="K742">
            <v>1.18</v>
          </cell>
          <cell r="L742">
            <v>1.1976999999999998</v>
          </cell>
          <cell r="M742">
            <v>1.2154</v>
          </cell>
        </row>
        <row r="743">
          <cell r="A743" t="str">
            <v>5217H0SLBF01</v>
          </cell>
          <cell r="C743" t="str">
            <v>LID 211 EZO TFG(NO PRINTED) BPA-NI(SP)</v>
          </cell>
          <cell r="J743">
            <v>1.150000000000001</v>
          </cell>
          <cell r="K743">
            <v>1.150000000000001</v>
          </cell>
          <cell r="L743">
            <v>1.167250000000001</v>
          </cell>
          <cell r="M743">
            <v>1.184500000000001</v>
          </cell>
        </row>
        <row r="744">
          <cell r="A744" t="str">
            <v>5217VJAXCF01</v>
          </cell>
          <cell r="C744" t="str">
            <v>LID 211 EZO TPG PRINTED (J) BPA-NI CK</v>
          </cell>
          <cell r="J744">
            <v>1.68</v>
          </cell>
          <cell r="K744">
            <v>1.68</v>
          </cell>
          <cell r="L744">
            <v>1.7051999999999998</v>
          </cell>
          <cell r="M744">
            <v>1.7303999999999999</v>
          </cell>
        </row>
        <row r="745">
          <cell r="A745" t="str">
            <v>5217D0JWNN01</v>
          </cell>
          <cell r="B745" t="str">
            <v>51L60U01JWNN</v>
          </cell>
          <cell r="C745" t="str">
            <v>LID 211 EZO JW PRINTED (H) &amp; PACIFICAL</v>
          </cell>
          <cell r="D745">
            <v>504225</v>
          </cell>
          <cell r="E745">
            <v>594985.5</v>
          </cell>
          <cell r="F745">
            <v>0</v>
          </cell>
          <cell r="H745">
            <v>0</v>
          </cell>
          <cell r="I745">
            <v>1.25</v>
          </cell>
          <cell r="J745">
            <v>1.25</v>
          </cell>
          <cell r="K745">
            <v>1.25</v>
          </cell>
          <cell r="L745">
            <v>1.2687499999999998</v>
          </cell>
          <cell r="M745">
            <v>1.2875000000000001</v>
          </cell>
        </row>
        <row r="746">
          <cell r="A746" t="str">
            <v>5217D0JWNN01</v>
          </cell>
          <cell r="B746" t="str">
            <v>51L60U01JWNN</v>
          </cell>
          <cell r="C746" t="str">
            <v>LID 211 EZO JW PRINTED (H) &amp; PACIFICAL</v>
          </cell>
          <cell r="D746">
            <v>0</v>
          </cell>
          <cell r="E746">
            <v>0</v>
          </cell>
          <cell r="F746">
            <v>0</v>
          </cell>
          <cell r="H746">
            <v>0</v>
          </cell>
          <cell r="I746">
            <v>1.25</v>
          </cell>
          <cell r="J746">
            <v>1.25</v>
          </cell>
          <cell r="K746">
            <v>1.25</v>
          </cell>
          <cell r="L746">
            <v>1.2687499999999998</v>
          </cell>
          <cell r="M746">
            <v>1.2875000000000001</v>
          </cell>
        </row>
        <row r="747">
          <cell r="A747" t="str">
            <v>5217FX00BF01</v>
          </cell>
          <cell r="B747" t="str">
            <v>51L60F00ZXBF</v>
          </cell>
          <cell r="C747" t="str">
            <v>LID 211 EZO TFC PRINTED(H) BPA-NI</v>
          </cell>
          <cell r="D747">
            <v>0</v>
          </cell>
          <cell r="E747">
            <v>0</v>
          </cell>
          <cell r="F747">
            <v>1.28</v>
          </cell>
          <cell r="G747">
            <v>1.21</v>
          </cell>
          <cell r="H747">
            <v>0</v>
          </cell>
          <cell r="I747">
            <v>1.28</v>
          </cell>
          <cell r="J747">
            <v>1.28</v>
          </cell>
          <cell r="K747">
            <v>1.28</v>
          </cell>
          <cell r="L747">
            <v>1.2991999999999999</v>
          </cell>
          <cell r="M747">
            <v>1.3184</v>
          </cell>
        </row>
        <row r="748">
          <cell r="A748" t="str">
            <v>5217FX00NN01</v>
          </cell>
          <cell r="B748" t="str">
            <v>51L60F00ZXNN</v>
          </cell>
          <cell r="C748" t="str">
            <v>LID 211 EZO TIN FREE CLEAR PRINTE</v>
          </cell>
          <cell r="D748">
            <v>1230</v>
          </cell>
          <cell r="E748">
            <v>1574.4</v>
          </cell>
          <cell r="F748">
            <v>1.24</v>
          </cell>
          <cell r="G748">
            <v>1.24</v>
          </cell>
          <cell r="H748">
            <v>0</v>
          </cell>
          <cell r="I748">
            <v>0</v>
          </cell>
          <cell r="J748">
            <v>0</v>
          </cell>
          <cell r="K748">
            <v>1.24</v>
          </cell>
          <cell r="L748">
            <v>1.2585999999999999</v>
          </cell>
          <cell r="M748">
            <v>1.2772000000000001</v>
          </cell>
        </row>
        <row r="749">
          <cell r="A749" t="str">
            <v>5217FXPTCF01</v>
          </cell>
          <cell r="B749">
            <v>0</v>
          </cell>
          <cell r="C749" t="str">
            <v>LID 211 EZO TFC PRINTED (H) BPA-NI CK</v>
          </cell>
          <cell r="D749">
            <v>0</v>
          </cell>
          <cell r="E749">
            <v>0</v>
          </cell>
          <cell r="F749">
            <v>1.3</v>
          </cell>
          <cell r="H749">
            <v>0</v>
          </cell>
          <cell r="I749">
            <v>1.3</v>
          </cell>
          <cell r="J749">
            <v>1.3</v>
          </cell>
          <cell r="K749">
            <v>1.3</v>
          </cell>
          <cell r="L749">
            <v>1.3194999999999999</v>
          </cell>
          <cell r="M749">
            <v>1.3390000000000002</v>
          </cell>
        </row>
        <row r="750">
          <cell r="A750" t="str">
            <v>5217H000BF02</v>
          </cell>
          <cell r="B750" t="str">
            <v>51L62S0000BF</v>
          </cell>
          <cell r="C750" t="str">
            <v>LID 211 EZO TFG (NO PRINTED) BPA-</v>
          </cell>
          <cell r="D750">
            <v>87058</v>
          </cell>
          <cell r="E750">
            <v>113175.4</v>
          </cell>
          <cell r="F750">
            <v>1.26</v>
          </cell>
          <cell r="G750">
            <v>1.23</v>
          </cell>
          <cell r="H750">
            <v>0</v>
          </cell>
          <cell r="I750">
            <v>1.2497282699366032</v>
          </cell>
          <cell r="J750">
            <v>1.2651851851851852</v>
          </cell>
          <cell r="K750">
            <v>1.2651851851851852</v>
          </cell>
          <cell r="L750">
            <v>1.284162962962963</v>
          </cell>
          <cell r="M750">
            <v>1.3031407407407407</v>
          </cell>
        </row>
        <row r="751">
          <cell r="A751" t="str">
            <v>5217HF00NN01</v>
          </cell>
          <cell r="B751" t="str">
            <v>51L60H00ZFNN</v>
          </cell>
          <cell r="C751" t="str">
            <v>LID 211 EZO TIN FREE GOLD PRINTED</v>
          </cell>
          <cell r="D751">
            <v>777513</v>
          </cell>
          <cell r="E751">
            <v>981933.87</v>
          </cell>
          <cell r="F751">
            <v>1.49</v>
          </cell>
          <cell r="G751">
            <v>1.35</v>
          </cell>
          <cell r="H751">
            <v>0</v>
          </cell>
          <cell r="I751">
            <v>1.4700000000000002</v>
          </cell>
          <cell r="J751">
            <v>1.49</v>
          </cell>
          <cell r="K751">
            <v>1.49</v>
          </cell>
          <cell r="L751">
            <v>1.5123499999999999</v>
          </cell>
          <cell r="M751">
            <v>1.5347</v>
          </cell>
        </row>
        <row r="752">
          <cell r="A752" t="str">
            <v>5217HK00BF01</v>
          </cell>
          <cell r="B752" t="str">
            <v>51L60H00ZKBF</v>
          </cell>
          <cell r="C752" t="str">
            <v>LID 211 EZO TFG PRINTED(E,H)BLACK</v>
          </cell>
          <cell r="D752">
            <v>7381</v>
          </cell>
          <cell r="E752">
            <v>10997.69</v>
          </cell>
          <cell r="F752">
            <v>1.49</v>
          </cell>
          <cell r="G752">
            <v>1.44</v>
          </cell>
          <cell r="H752">
            <v>0</v>
          </cell>
          <cell r="I752">
            <v>1.4650000000000001</v>
          </cell>
          <cell r="J752">
            <v>1.49</v>
          </cell>
          <cell r="K752">
            <v>1.49</v>
          </cell>
          <cell r="L752">
            <v>1.5123499999999999</v>
          </cell>
          <cell r="M752">
            <v>1.5347</v>
          </cell>
        </row>
        <row r="753">
          <cell r="A753" t="str">
            <v>5217HX00BF01</v>
          </cell>
          <cell r="B753" t="str">
            <v>51L60H00ZXBF</v>
          </cell>
          <cell r="C753" t="str">
            <v>LID 211 EZO TFG PRINTED (H) BPA-N</v>
          </cell>
          <cell r="D753">
            <v>2635</v>
          </cell>
          <cell r="E753">
            <v>3926.15</v>
          </cell>
          <cell r="F753">
            <v>1.28</v>
          </cell>
          <cell r="G753">
            <v>1.25</v>
          </cell>
          <cell r="H753">
            <v>0</v>
          </cell>
          <cell r="I753">
            <v>1.2714111445382856</v>
          </cell>
          <cell r="J753">
            <v>1.2782000000000007</v>
          </cell>
          <cell r="K753">
            <v>1.28</v>
          </cell>
          <cell r="L753">
            <v>1.2991999999999999</v>
          </cell>
          <cell r="M753">
            <v>1.3184</v>
          </cell>
        </row>
        <row r="754">
          <cell r="A754" t="str">
            <v>5217HX00BF02</v>
          </cell>
          <cell r="B754" t="str">
            <v>51L60H00ZLBF</v>
          </cell>
          <cell r="C754" t="str">
            <v>LID 211 EZO TFG PRINTED (H) BLUE</v>
          </cell>
          <cell r="D754">
            <v>2360832</v>
          </cell>
          <cell r="E754">
            <v>3020980.97</v>
          </cell>
          <cell r="F754">
            <v>1.49</v>
          </cell>
          <cell r="G754">
            <v>1.3599999999999999</v>
          </cell>
          <cell r="H754">
            <v>0</v>
          </cell>
          <cell r="I754">
            <v>1.4649999999999999</v>
          </cell>
          <cell r="J754">
            <v>1.4899999999999998</v>
          </cell>
          <cell r="K754">
            <v>1.49</v>
          </cell>
          <cell r="L754">
            <v>1.5123499999999999</v>
          </cell>
          <cell r="M754">
            <v>1.5347</v>
          </cell>
        </row>
        <row r="755">
          <cell r="A755" t="str">
            <v>5217HX00CF01</v>
          </cell>
          <cell r="B755" t="str">
            <v>51L60H00ZXCF</v>
          </cell>
          <cell r="C755" t="str">
            <v>LID 211 EZO TFG PRINTED (H) CK-BP</v>
          </cell>
          <cell r="D755">
            <v>2291</v>
          </cell>
          <cell r="E755">
            <v>3413.57</v>
          </cell>
          <cell r="F755">
            <v>1.3</v>
          </cell>
          <cell r="G755">
            <v>1.27</v>
          </cell>
          <cell r="H755">
            <v>0</v>
          </cell>
          <cell r="I755">
            <v>1.2858647923344679</v>
          </cell>
          <cell r="J755">
            <v>1.2991703157409538</v>
          </cell>
          <cell r="K755">
            <v>1.3</v>
          </cell>
          <cell r="L755">
            <v>1.3194999999999999</v>
          </cell>
          <cell r="M755">
            <v>1.3390000000000002</v>
          </cell>
        </row>
        <row r="756">
          <cell r="A756" t="str">
            <v>5217HX00CK01</v>
          </cell>
          <cell r="B756" t="str">
            <v>51L60H00ZXCK</v>
          </cell>
          <cell r="C756" t="str">
            <v>LID 211 EZO TFG PRINTED (H) - LAC</v>
          </cell>
          <cell r="D756">
            <v>613216</v>
          </cell>
          <cell r="E756">
            <v>796270.53</v>
          </cell>
          <cell r="F756">
            <v>1.24</v>
          </cell>
          <cell r="G756">
            <v>1.24</v>
          </cell>
          <cell r="H756">
            <v>0</v>
          </cell>
          <cell r="I756">
            <v>0</v>
          </cell>
          <cell r="J756">
            <v>0</v>
          </cell>
          <cell r="K756">
            <v>1.24</v>
          </cell>
          <cell r="L756">
            <v>1.2585999999999999</v>
          </cell>
          <cell r="M756">
            <v>1.2772000000000001</v>
          </cell>
        </row>
        <row r="757">
          <cell r="A757" t="str">
            <v>5217HX00NN01</v>
          </cell>
          <cell r="B757" t="str">
            <v>51L60H00ZXNN</v>
          </cell>
          <cell r="C757" t="str">
            <v>LID 211 EZO TIN FREE GOLD PRINTED</v>
          </cell>
          <cell r="D757">
            <v>0</v>
          </cell>
          <cell r="E757">
            <v>0</v>
          </cell>
          <cell r="F757">
            <v>1.3</v>
          </cell>
          <cell r="G757">
            <v>1.25</v>
          </cell>
          <cell r="H757">
            <v>0</v>
          </cell>
          <cell r="I757">
            <v>1.2791134366369312</v>
          </cell>
          <cell r="J757">
            <v>1.3099999999999998</v>
          </cell>
          <cell r="K757">
            <v>1.3099999999999998</v>
          </cell>
          <cell r="L757">
            <v>1.3296499999999998</v>
          </cell>
          <cell r="M757">
            <v>1.3492999999999999</v>
          </cell>
        </row>
        <row r="758">
          <cell r="A758" t="str">
            <v>5217N000BF01</v>
          </cell>
          <cell r="B758" t="str">
            <v>51L60N0000BF</v>
          </cell>
          <cell r="C758" t="str">
            <v>LID 211 TIN FREE CLEAR (BPA-NI)</v>
          </cell>
          <cell r="D758">
            <v>945</v>
          </cell>
          <cell r="E758">
            <v>1225.33</v>
          </cell>
          <cell r="F758">
            <v>0.64</v>
          </cell>
          <cell r="G758">
            <v>0.64</v>
          </cell>
          <cell r="H758">
            <v>0</v>
          </cell>
          <cell r="I758">
            <v>0.64</v>
          </cell>
          <cell r="J758">
            <v>0.64</v>
          </cell>
          <cell r="K758">
            <v>0.64</v>
          </cell>
          <cell r="L758">
            <v>0.64959999999999996</v>
          </cell>
          <cell r="M758">
            <v>0.65920000000000001</v>
          </cell>
        </row>
        <row r="759">
          <cell r="A759" t="str">
            <v>5217N000NN01</v>
          </cell>
          <cell r="B759" t="str">
            <v>51L60N0000NN</v>
          </cell>
          <cell r="C759" t="str">
            <v>LID 211 TIN FREE CLEAR</v>
          </cell>
          <cell r="D759">
            <v>0</v>
          </cell>
          <cell r="E759">
            <v>0</v>
          </cell>
          <cell r="F759">
            <v>0.61</v>
          </cell>
          <cell r="G759">
            <v>0.61</v>
          </cell>
          <cell r="H759">
            <v>0</v>
          </cell>
          <cell r="I759">
            <v>0</v>
          </cell>
          <cell r="J759">
            <v>0</v>
          </cell>
          <cell r="K759">
            <v>0.61</v>
          </cell>
          <cell r="L759">
            <v>0.61914999999999998</v>
          </cell>
          <cell r="M759">
            <v>0.62829999999999997</v>
          </cell>
        </row>
        <row r="760">
          <cell r="A760" t="str">
            <v>5217P2MABF01</v>
          </cell>
          <cell r="B760" t="str">
            <v>51L60B00PGBF</v>
          </cell>
          <cell r="C760" t="str">
            <v>LID 211 TF PRINTED EASY PEEL P&amp;G(</v>
          </cell>
          <cell r="D760">
            <v>0</v>
          </cell>
          <cell r="E760">
            <v>0</v>
          </cell>
          <cell r="F760">
            <v>2.2999999999999998</v>
          </cell>
          <cell r="G760">
            <v>2.2999999999999998</v>
          </cell>
          <cell r="H760">
            <v>0</v>
          </cell>
          <cell r="I760">
            <v>0</v>
          </cell>
          <cell r="J760">
            <v>0</v>
          </cell>
          <cell r="K760">
            <v>2.2999999999999998</v>
          </cell>
          <cell r="L760">
            <v>2.3344999999999998</v>
          </cell>
          <cell r="M760">
            <v>2.3689999999999998</v>
          </cell>
        </row>
        <row r="761">
          <cell r="A761" t="str">
            <v>5217VJ00NN01</v>
          </cell>
          <cell r="B761" t="str">
            <v>51L60500ZJNN</v>
          </cell>
          <cell r="C761" t="str">
            <v>LID 211 EZO TIN PLATE GOLD PRINTE</v>
          </cell>
          <cell r="D761">
            <v>0</v>
          </cell>
          <cell r="E761">
            <v>0</v>
          </cell>
          <cell r="F761">
            <v>1.65</v>
          </cell>
          <cell r="G761">
            <v>1.61</v>
          </cell>
          <cell r="H761">
            <v>0</v>
          </cell>
          <cell r="I761">
            <v>1.6366666666666667</v>
          </cell>
          <cell r="J761">
            <v>1.65</v>
          </cell>
          <cell r="K761">
            <v>1.65</v>
          </cell>
          <cell r="L761">
            <v>1.6747499999999997</v>
          </cell>
          <cell r="M761">
            <v>1.6995</v>
          </cell>
        </row>
        <row r="762">
          <cell r="A762" t="str">
            <v>5218F000BF01</v>
          </cell>
          <cell r="B762" t="str">
            <v>51L70F0000BF</v>
          </cell>
          <cell r="C762" t="str">
            <v>LID 300 EZO TIN FREE CLEAR (BPA-NI)</v>
          </cell>
          <cell r="D762">
            <v>10735</v>
          </cell>
          <cell r="E762">
            <v>17704.919999999998</v>
          </cell>
          <cell r="F762">
            <v>1.49</v>
          </cell>
          <cell r="G762">
            <v>1.44</v>
          </cell>
          <cell r="H762">
            <v>0</v>
          </cell>
          <cell r="I762">
            <v>1.4775</v>
          </cell>
          <cell r="J762">
            <v>1.4900000000000002</v>
          </cell>
          <cell r="K762">
            <v>1.4900000000000002</v>
          </cell>
          <cell r="L762">
            <v>1.5123500000000001</v>
          </cell>
          <cell r="M762">
            <v>1.5347000000000002</v>
          </cell>
        </row>
        <row r="763">
          <cell r="A763" t="str">
            <v>5218F000DF01</v>
          </cell>
          <cell r="B763" t="str">
            <v>51L70F0000DF</v>
          </cell>
          <cell r="C763" t="str">
            <v>LID 300 EZO TIN FREE CLEAR (BPA-N</v>
          </cell>
          <cell r="D763">
            <v>10000</v>
          </cell>
          <cell r="E763">
            <v>14893.75</v>
          </cell>
          <cell r="F763">
            <v>1.38</v>
          </cell>
          <cell r="G763">
            <v>1.38</v>
          </cell>
          <cell r="H763">
            <v>0</v>
          </cell>
          <cell r="I763">
            <v>0</v>
          </cell>
          <cell r="J763">
            <v>0</v>
          </cell>
          <cell r="K763">
            <v>1.38</v>
          </cell>
          <cell r="L763">
            <v>1.4006999999999998</v>
          </cell>
          <cell r="M763">
            <v>1.4214</v>
          </cell>
        </row>
        <row r="764">
          <cell r="A764" t="str">
            <v>5218FX00NN01</v>
          </cell>
          <cell r="B764" t="str">
            <v>51L70H00ZXNN</v>
          </cell>
          <cell r="C764" t="str">
            <v>LID 300 EZO TFC (HAND PRINTED)</v>
          </cell>
          <cell r="D764">
            <v>23562</v>
          </cell>
          <cell r="E764">
            <v>32515.56</v>
          </cell>
          <cell r="F764">
            <v>1.51</v>
          </cell>
          <cell r="G764">
            <v>1.47</v>
          </cell>
          <cell r="H764">
            <v>0</v>
          </cell>
          <cell r="I764">
            <v>1.4953445675719992</v>
          </cell>
          <cell r="J764">
            <v>1.5099999999999998</v>
          </cell>
          <cell r="K764">
            <v>1.51</v>
          </cell>
          <cell r="L764">
            <v>1.5326499999999998</v>
          </cell>
          <cell r="M764">
            <v>1.5553000000000001</v>
          </cell>
        </row>
        <row r="765">
          <cell r="A765" t="str">
            <v>5218HE00BF02</v>
          </cell>
          <cell r="B765" t="str">
            <v>51L70U00ZEBF</v>
          </cell>
          <cell r="C765" t="str">
            <v>LID 300 EZO TFG PRINTED(E) (BPA-N</v>
          </cell>
          <cell r="D765">
            <v>232058</v>
          </cell>
          <cell r="E765">
            <v>349951.04</v>
          </cell>
          <cell r="F765">
            <v>1.52</v>
          </cell>
          <cell r="G765">
            <v>1.41</v>
          </cell>
          <cell r="H765">
            <v>0</v>
          </cell>
          <cell r="I765">
            <v>1.5072402947519772</v>
          </cell>
          <cell r="J765">
            <v>1.5179223580158159</v>
          </cell>
          <cell r="K765">
            <v>1.52</v>
          </cell>
          <cell r="L765">
            <v>1.5427999999999999</v>
          </cell>
          <cell r="M765">
            <v>1.5656000000000001</v>
          </cell>
        </row>
        <row r="766">
          <cell r="A766" t="str">
            <v>5218HE00NN02</v>
          </cell>
          <cell r="B766" t="str">
            <v>51L70U00ZENN</v>
          </cell>
          <cell r="C766" t="str">
            <v>LID 300 EZO TIN FREE GOLD PRINTED</v>
          </cell>
          <cell r="D766">
            <v>362816</v>
          </cell>
          <cell r="E766">
            <v>552003.26</v>
          </cell>
          <cell r="F766">
            <v>1.5</v>
          </cell>
          <cell r="G766">
            <v>1.47</v>
          </cell>
          <cell r="H766">
            <v>0</v>
          </cell>
          <cell r="I766">
            <v>1.4949999999999999</v>
          </cell>
          <cell r="J766">
            <v>1.52</v>
          </cell>
          <cell r="K766">
            <v>1.52</v>
          </cell>
          <cell r="L766">
            <v>1.5427999999999999</v>
          </cell>
          <cell r="M766">
            <v>1.5656000000000001</v>
          </cell>
        </row>
        <row r="767">
          <cell r="A767" t="str">
            <v>5218HJ00BF01</v>
          </cell>
          <cell r="B767" t="str">
            <v>51L70H00ZJBF</v>
          </cell>
          <cell r="C767" t="str">
            <v>LID 300 EZO TFS GREENGOLD (J) (BPA-NI)</v>
          </cell>
          <cell r="D767">
            <v>314981</v>
          </cell>
          <cell r="E767">
            <v>473043.28</v>
          </cell>
          <cell r="F767">
            <v>1.61</v>
          </cell>
          <cell r="H767">
            <v>0</v>
          </cell>
          <cell r="I767">
            <v>1.5091688928465421</v>
          </cell>
          <cell r="J767">
            <v>1.53</v>
          </cell>
          <cell r="K767">
            <v>1.61</v>
          </cell>
          <cell r="L767">
            <v>1.63415</v>
          </cell>
          <cell r="M767">
            <v>1.6583000000000001</v>
          </cell>
        </row>
        <row r="768">
          <cell r="A768" t="str">
            <v>5218HJ00CF02</v>
          </cell>
          <cell r="B768">
            <v>0</v>
          </cell>
          <cell r="C768" t="str">
            <v>LID 300 EZO TFS GREENGOLD (J) BPA-NI-CK</v>
          </cell>
          <cell r="D768">
            <v>40837</v>
          </cell>
          <cell r="E768">
            <v>65736.539999999994</v>
          </cell>
          <cell r="F768">
            <v>1.52</v>
          </cell>
          <cell r="H768">
            <v>0</v>
          </cell>
          <cell r="I768">
            <v>1.5253122999672839</v>
          </cell>
          <cell r="J768">
            <v>1.5253122999672839</v>
          </cell>
          <cell r="K768">
            <v>1.5253122999672839</v>
          </cell>
          <cell r="L768">
            <v>1.5481919844667931</v>
          </cell>
          <cell r="M768">
            <v>1.5710716689663025</v>
          </cell>
        </row>
        <row r="769">
          <cell r="A769" t="str">
            <v>5218HJ00NN01</v>
          </cell>
          <cell r="B769" t="str">
            <v>51L70H00ZJNN</v>
          </cell>
          <cell r="C769" t="str">
            <v>LID 300 EZO TFS, GREENGOLD W/JPN</v>
          </cell>
          <cell r="D769">
            <v>524915</v>
          </cell>
          <cell r="E769">
            <v>797813.18</v>
          </cell>
          <cell r="F769">
            <v>1.45</v>
          </cell>
          <cell r="G769">
            <v>1.45</v>
          </cell>
          <cell r="H769">
            <v>0</v>
          </cell>
          <cell r="I769">
            <v>1.45</v>
          </cell>
          <cell r="J769">
            <v>1.45</v>
          </cell>
          <cell r="K769">
            <v>1.45</v>
          </cell>
          <cell r="L769">
            <v>1.4717499999999999</v>
          </cell>
          <cell r="M769">
            <v>1.4935</v>
          </cell>
        </row>
        <row r="770">
          <cell r="A770" t="str">
            <v>5218N000DB01</v>
          </cell>
          <cell r="B770" t="str">
            <v>51L70N0000DB</v>
          </cell>
          <cell r="C770" t="str">
            <v>LID 300 TIN FREE CLEAR D/C</v>
          </cell>
          <cell r="D770">
            <v>0</v>
          </cell>
          <cell r="E770">
            <v>0</v>
          </cell>
          <cell r="F770">
            <v>0.77</v>
          </cell>
          <cell r="G770">
            <v>0.73</v>
          </cell>
          <cell r="H770">
            <v>0</v>
          </cell>
          <cell r="I770">
            <v>0.77</v>
          </cell>
          <cell r="J770">
            <v>0.77</v>
          </cell>
          <cell r="K770">
            <v>0.77</v>
          </cell>
          <cell r="L770">
            <v>0.78154999999999997</v>
          </cell>
          <cell r="M770">
            <v>0.79310000000000003</v>
          </cell>
        </row>
        <row r="771">
          <cell r="A771" t="str">
            <v>5218T000NN01</v>
          </cell>
          <cell r="B771" t="str">
            <v>51L7040000NN</v>
          </cell>
          <cell r="C771" t="str">
            <v>LID 300 EZO TIN PLATE CLEAR(NO PR</v>
          </cell>
          <cell r="D771">
            <v>127658</v>
          </cell>
          <cell r="E771">
            <v>98281.84</v>
          </cell>
          <cell r="F771">
            <v>1.58</v>
          </cell>
          <cell r="G771">
            <v>1.59</v>
          </cell>
          <cell r="H771">
            <v>0</v>
          </cell>
          <cell r="I771">
            <v>1.5900000000000003</v>
          </cell>
          <cell r="J771">
            <v>1.56</v>
          </cell>
          <cell r="K771">
            <v>1.5900000000000003</v>
          </cell>
          <cell r="L771">
            <v>1.6138500000000002</v>
          </cell>
          <cell r="M771">
            <v>1.6377000000000004</v>
          </cell>
        </row>
        <row r="772">
          <cell r="A772" t="str">
            <v>5218FXBJBF01</v>
          </cell>
          <cell r="B772">
            <v>0</v>
          </cell>
          <cell r="C772" t="str">
            <v>LID 300 EZO TFC PRINTED (H) (BPA</v>
          </cell>
          <cell r="D772">
            <v>53282</v>
          </cell>
          <cell r="E772">
            <v>84004.45</v>
          </cell>
          <cell r="F772">
            <v>1.52</v>
          </cell>
          <cell r="H772">
            <v>0</v>
          </cell>
          <cell r="I772">
            <v>1.5164285714285715</v>
          </cell>
          <cell r="J772">
            <v>1.53</v>
          </cell>
          <cell r="K772">
            <v>1.53</v>
          </cell>
          <cell r="L772">
            <v>1.5529499999999998</v>
          </cell>
          <cell r="M772">
            <v>1.5759000000000001</v>
          </cell>
        </row>
        <row r="773">
          <cell r="A773" t="str">
            <v>5218HE00CF01</v>
          </cell>
          <cell r="C773" t="str">
            <v>LID 300 EZOTFG PRINTED (E) BPA-NI-CK</v>
          </cell>
          <cell r="J773">
            <v>1.5700000000000003</v>
          </cell>
          <cell r="K773">
            <v>1.5700000000000003</v>
          </cell>
          <cell r="L773">
            <v>1.5935500000000002</v>
          </cell>
          <cell r="M773">
            <v>1.6171000000000004</v>
          </cell>
        </row>
        <row r="774">
          <cell r="A774" t="str">
            <v>5219FX00BF01</v>
          </cell>
          <cell r="B774" t="str">
            <v>51L80F00ZXBF</v>
          </cell>
          <cell r="C774" t="str">
            <v>LID 307 EZO TFC PRINTED(H) BPA-NI</v>
          </cell>
          <cell r="D774">
            <v>96885</v>
          </cell>
          <cell r="E774">
            <v>147713.20000000001</v>
          </cell>
          <cell r="F774">
            <v>1.54</v>
          </cell>
          <cell r="G774">
            <v>1.4296075778078483</v>
          </cell>
          <cell r="H774">
            <v>0</v>
          </cell>
          <cell r="I774">
            <v>1.4010850111856821</v>
          </cell>
          <cell r="J774">
            <v>1.54</v>
          </cell>
          <cell r="K774">
            <v>1.54</v>
          </cell>
          <cell r="L774">
            <v>1.5630999999999999</v>
          </cell>
          <cell r="M774">
            <v>1.5862000000000001</v>
          </cell>
        </row>
        <row r="775">
          <cell r="A775" t="str">
            <v>5219FX00NN01</v>
          </cell>
          <cell r="B775" t="str">
            <v>51L80F00ZXNN</v>
          </cell>
          <cell r="C775" t="str">
            <v>LID 307 EZO TIN FREE CLEAR PRINTE</v>
          </cell>
          <cell r="D775">
            <v>2605</v>
          </cell>
          <cell r="E775">
            <v>4007.52</v>
          </cell>
          <cell r="F775">
            <v>1.46</v>
          </cell>
          <cell r="G775">
            <v>1.4800000000000002</v>
          </cell>
          <cell r="H775">
            <v>0</v>
          </cell>
          <cell r="I775">
            <v>0</v>
          </cell>
          <cell r="J775">
            <v>0</v>
          </cell>
          <cell r="K775">
            <v>1.4800000000000002</v>
          </cell>
          <cell r="L775">
            <v>1.5022</v>
          </cell>
          <cell r="M775">
            <v>1.5244000000000002</v>
          </cell>
        </row>
        <row r="776">
          <cell r="A776" t="str">
            <v>5219FXPTCF01</v>
          </cell>
          <cell r="B776">
            <v>0</v>
          </cell>
          <cell r="C776" t="str">
            <v>LID 307 EZO TFC PRINTED (H) BPA-NI CK</v>
          </cell>
          <cell r="D776">
            <v>0</v>
          </cell>
          <cell r="E776">
            <v>0</v>
          </cell>
          <cell r="F776">
            <v>1.55</v>
          </cell>
          <cell r="H776">
            <v>0</v>
          </cell>
          <cell r="I776">
            <v>1.55</v>
          </cell>
          <cell r="J776">
            <v>1.55</v>
          </cell>
          <cell r="K776">
            <v>1.55</v>
          </cell>
          <cell r="L776">
            <v>1.5732499999999998</v>
          </cell>
          <cell r="M776">
            <v>1.5965</v>
          </cell>
        </row>
        <row r="777">
          <cell r="A777" t="str">
            <v>5219H000BF01</v>
          </cell>
          <cell r="B777" t="str">
            <v>51L80S0000BF</v>
          </cell>
          <cell r="C777" t="str">
            <v>LID 307 EZO TFG (NO PRINTED) BPA-</v>
          </cell>
          <cell r="D777">
            <v>199636</v>
          </cell>
          <cell r="E777">
            <v>309435.8</v>
          </cell>
          <cell r="F777">
            <v>1.41</v>
          </cell>
          <cell r="G777">
            <v>1.43</v>
          </cell>
          <cell r="H777">
            <v>0</v>
          </cell>
          <cell r="I777">
            <v>0</v>
          </cell>
          <cell r="J777">
            <v>0</v>
          </cell>
          <cell r="K777">
            <v>1.43</v>
          </cell>
          <cell r="L777">
            <v>1.4514499999999999</v>
          </cell>
          <cell r="M777">
            <v>1.4728999999999999</v>
          </cell>
        </row>
        <row r="778">
          <cell r="A778" t="str">
            <v>5219HB00BF01</v>
          </cell>
          <cell r="B778" t="str">
            <v>51L80H00ZBBF</v>
          </cell>
          <cell r="C778" t="str">
            <v>LID 307 EZO TFG PRINTED (B) BPA-N</v>
          </cell>
          <cell r="D778">
            <v>0</v>
          </cell>
          <cell r="E778">
            <v>0</v>
          </cell>
          <cell r="F778">
            <v>1.53</v>
          </cell>
          <cell r="G778">
            <v>1.49</v>
          </cell>
          <cell r="H778">
            <v>0</v>
          </cell>
          <cell r="I778">
            <v>1.5350514991249022</v>
          </cell>
          <cell r="J778">
            <v>1.5327339284187247</v>
          </cell>
          <cell r="K778">
            <v>1.5350514991249022</v>
          </cell>
          <cell r="L778">
            <v>1.5580772716117757</v>
          </cell>
          <cell r="M778">
            <v>1.5811030440986493</v>
          </cell>
        </row>
        <row r="779">
          <cell r="A779" t="str">
            <v>5219HF00BF01</v>
          </cell>
          <cell r="B779" t="str">
            <v>51L80H0002BF</v>
          </cell>
          <cell r="C779" t="str">
            <v>LID 307 EZO TFG PRINTED FISH-SIR-</v>
          </cell>
          <cell r="D779">
            <v>1677668</v>
          </cell>
          <cell r="E779">
            <v>2568968.36</v>
          </cell>
          <cell r="F779">
            <v>1.5</v>
          </cell>
          <cell r="G779">
            <v>1.53</v>
          </cell>
          <cell r="H779">
            <v>0</v>
          </cell>
          <cell r="I779">
            <v>0</v>
          </cell>
          <cell r="J779">
            <v>0</v>
          </cell>
          <cell r="K779">
            <v>1.53</v>
          </cell>
          <cell r="L779">
            <v>1.5529499999999998</v>
          </cell>
          <cell r="M779">
            <v>1.5759000000000001</v>
          </cell>
        </row>
        <row r="780">
          <cell r="A780" t="str">
            <v>5219HK00BF01</v>
          </cell>
          <cell r="B780" t="str">
            <v>51L80H00ZKBF</v>
          </cell>
          <cell r="C780" t="str">
            <v>LID 307 EZO TFG PRINTED(E,H)BLACK</v>
          </cell>
          <cell r="D780">
            <v>5379</v>
          </cell>
          <cell r="E780">
            <v>8054.08</v>
          </cell>
          <cell r="F780">
            <v>1.59</v>
          </cell>
          <cell r="G780">
            <v>1.53</v>
          </cell>
          <cell r="H780">
            <v>0</v>
          </cell>
          <cell r="I780">
            <v>1.5632879509870661</v>
          </cell>
          <cell r="J780">
            <v>1.59</v>
          </cell>
          <cell r="K780">
            <v>1.59</v>
          </cell>
          <cell r="L780">
            <v>1.61385</v>
          </cell>
          <cell r="M780">
            <v>1.6377000000000002</v>
          </cell>
        </row>
        <row r="781">
          <cell r="A781" t="str">
            <v>5219HX00NN01</v>
          </cell>
          <cell r="B781" t="str">
            <v>51L80H00ZXNN</v>
          </cell>
          <cell r="C781" t="str">
            <v>LID 307 EZO TIN FREE GOLD PRINTED</v>
          </cell>
          <cell r="D781">
            <v>3051</v>
          </cell>
          <cell r="E781">
            <v>4851.09</v>
          </cell>
          <cell r="F781">
            <v>1.43</v>
          </cell>
          <cell r="G781">
            <v>1.4431451740776202</v>
          </cell>
          <cell r="H781">
            <v>0</v>
          </cell>
          <cell r="I781">
            <v>0</v>
          </cell>
          <cell r="J781">
            <v>0</v>
          </cell>
          <cell r="K781">
            <v>1.4431451740776202</v>
          </cell>
          <cell r="L781">
            <v>1.4647923516887844</v>
          </cell>
          <cell r="M781">
            <v>1.4864395292999488</v>
          </cell>
        </row>
        <row r="782">
          <cell r="A782" t="str">
            <v>5219K000NN01</v>
          </cell>
          <cell r="B782" t="str">
            <v>51L8060000NN</v>
          </cell>
          <cell r="C782" t="str">
            <v>PLASTIC COVER SIZE 307 (SEALECT)</v>
          </cell>
          <cell r="D782">
            <v>109774</v>
          </cell>
          <cell r="E782">
            <v>157314.98000000001</v>
          </cell>
          <cell r="F782">
            <v>0.27</v>
          </cell>
          <cell r="G782">
            <v>0.27</v>
          </cell>
          <cell r="H782">
            <v>0</v>
          </cell>
          <cell r="I782">
            <v>0.27</v>
          </cell>
          <cell r="J782">
            <v>0.27</v>
          </cell>
          <cell r="K782">
            <v>0.27</v>
          </cell>
          <cell r="L782">
            <v>0.27405000000000002</v>
          </cell>
          <cell r="M782">
            <v>0.27810000000000001</v>
          </cell>
        </row>
        <row r="783">
          <cell r="A783" t="str">
            <v>5219N000BF01</v>
          </cell>
          <cell r="B783" t="str">
            <v>51L80N0000BF</v>
          </cell>
          <cell r="C783" t="str">
            <v>LID 307 TIN FREE CLEAR (BPA-NI)</v>
          </cell>
          <cell r="D783">
            <v>16370</v>
          </cell>
          <cell r="E783">
            <v>4419.8999999999996</v>
          </cell>
          <cell r="F783">
            <v>0.84</v>
          </cell>
          <cell r="G783">
            <v>0.81</v>
          </cell>
          <cell r="H783">
            <v>0</v>
          </cell>
          <cell r="I783">
            <v>0.84731182795698923</v>
          </cell>
          <cell r="J783">
            <v>0.83387096774193581</v>
          </cell>
          <cell r="K783">
            <v>0.84731182795698923</v>
          </cell>
          <cell r="L783">
            <v>0.86002150537634403</v>
          </cell>
          <cell r="M783">
            <v>0.87273118279569895</v>
          </cell>
        </row>
        <row r="784">
          <cell r="A784" t="str">
            <v>5219N000DF01</v>
          </cell>
          <cell r="B784" t="str">
            <v>51L80N0000DF</v>
          </cell>
          <cell r="C784" t="str">
            <v>LID 307 TFC DOUBLE COAT (BPA-NI)</v>
          </cell>
          <cell r="D784">
            <v>835955</v>
          </cell>
          <cell r="E784">
            <v>700237.22</v>
          </cell>
          <cell r="F784">
            <v>0.9</v>
          </cell>
          <cell r="G784">
            <v>0.87</v>
          </cell>
          <cell r="H784">
            <v>0</v>
          </cell>
          <cell r="I784">
            <v>0.89666666666666661</v>
          </cell>
          <cell r="J784">
            <v>0.91</v>
          </cell>
          <cell r="K784">
            <v>0.91</v>
          </cell>
          <cell r="L784">
            <v>0.92364999999999997</v>
          </cell>
          <cell r="M784">
            <v>0.93730000000000002</v>
          </cell>
        </row>
        <row r="785">
          <cell r="A785" t="str">
            <v>5219N000NN01</v>
          </cell>
          <cell r="B785" t="str">
            <v>51L80N0000NN</v>
          </cell>
          <cell r="C785" t="str">
            <v>LID 307 TIN FREE CLEAR</v>
          </cell>
          <cell r="D785">
            <v>98001</v>
          </cell>
          <cell r="E785">
            <v>88026.99</v>
          </cell>
          <cell r="F785">
            <v>0.76</v>
          </cell>
          <cell r="G785">
            <v>0.76800000000000002</v>
          </cell>
          <cell r="H785">
            <v>0</v>
          </cell>
          <cell r="I785">
            <v>0</v>
          </cell>
          <cell r="J785">
            <v>0</v>
          </cell>
          <cell r="K785">
            <v>0.76800000000000002</v>
          </cell>
          <cell r="L785">
            <v>0.77951999999999999</v>
          </cell>
          <cell r="M785">
            <v>0.79104000000000008</v>
          </cell>
        </row>
        <row r="786">
          <cell r="A786" t="str">
            <v>5220D0JWNN01</v>
          </cell>
          <cell r="B786" t="str">
            <v>51L90U02JWNN</v>
          </cell>
          <cell r="C786" t="str">
            <v>LID 401 LITHO JOHN WEST (OIL)</v>
          </cell>
          <cell r="D786">
            <v>0</v>
          </cell>
          <cell r="E786">
            <v>0</v>
          </cell>
          <cell r="F786">
            <v>2.2200000000000002</v>
          </cell>
          <cell r="G786">
            <v>2.15</v>
          </cell>
          <cell r="H786">
            <v>0</v>
          </cell>
          <cell r="I786">
            <v>2.1927853483606552</v>
          </cell>
          <cell r="J786">
            <v>2.2199999999999998</v>
          </cell>
          <cell r="K786">
            <v>2.2200000000000002</v>
          </cell>
          <cell r="L786">
            <v>2.2532999999999999</v>
          </cell>
          <cell r="M786">
            <v>2.2866000000000004</v>
          </cell>
        </row>
        <row r="787">
          <cell r="A787" t="str">
            <v>5220D0JWNN02</v>
          </cell>
          <cell r="B787" t="str">
            <v>51L90U04JWNN</v>
          </cell>
          <cell r="C787" t="str">
            <v>LID 401 LITHO JW MSC (MALDIVE)</v>
          </cell>
          <cell r="D787">
            <v>112521</v>
          </cell>
          <cell r="E787">
            <v>249796.62</v>
          </cell>
          <cell r="F787">
            <v>2.0299999999999998</v>
          </cell>
          <cell r="G787">
            <v>1.9822463768115941</v>
          </cell>
          <cell r="H787">
            <v>0</v>
          </cell>
          <cell r="I787">
            <v>2.15</v>
          </cell>
          <cell r="J787">
            <v>2.15</v>
          </cell>
          <cell r="K787">
            <v>2.15</v>
          </cell>
          <cell r="L787">
            <v>2.1822499999999998</v>
          </cell>
          <cell r="M787">
            <v>2.2145000000000001</v>
          </cell>
        </row>
        <row r="788">
          <cell r="A788" t="str">
            <v>5220D0SMNN01</v>
          </cell>
          <cell r="B788">
            <v>0</v>
          </cell>
          <cell r="C788" t="str">
            <v>LID 401 LITHO YCNN* CONGA APC-SOLE11</v>
          </cell>
          <cell r="D788">
            <v>0</v>
          </cell>
          <cell r="E788">
            <v>0</v>
          </cell>
          <cell r="F788">
            <v>2.0699999999999998</v>
          </cell>
          <cell r="H788">
            <v>0</v>
          </cell>
          <cell r="I788">
            <v>2.0725031090230761</v>
          </cell>
          <cell r="J788">
            <v>2.0700000000000003</v>
          </cell>
          <cell r="K788">
            <v>2.0725031090230761</v>
          </cell>
          <cell r="L788">
            <v>2.1035906556584218</v>
          </cell>
          <cell r="M788">
            <v>2.1346782022937685</v>
          </cell>
        </row>
        <row r="789">
          <cell r="A789" t="str">
            <v>5220N000BF01</v>
          </cell>
          <cell r="B789" t="str">
            <v>51L90N0000BF</v>
          </cell>
          <cell r="C789" t="str">
            <v>LID 401 TIN FREE CLEAR (BPA-NI)</v>
          </cell>
          <cell r="D789">
            <v>33406</v>
          </cell>
          <cell r="E789">
            <v>69072.240000000005</v>
          </cell>
          <cell r="F789">
            <v>1.54</v>
          </cell>
          <cell r="G789">
            <v>1.42875</v>
          </cell>
          <cell r="H789">
            <v>0</v>
          </cell>
          <cell r="I789">
            <v>1.54</v>
          </cell>
          <cell r="J789">
            <v>1.54</v>
          </cell>
          <cell r="K789">
            <v>1.54</v>
          </cell>
          <cell r="L789">
            <v>1.5630999999999999</v>
          </cell>
          <cell r="M789">
            <v>1.5862000000000001</v>
          </cell>
        </row>
        <row r="790">
          <cell r="A790" t="str">
            <v>5220N000NN01</v>
          </cell>
          <cell r="B790" t="str">
            <v>51L90N0000NN</v>
          </cell>
          <cell r="C790" t="str">
            <v>LID 401 TIN FREE CLEAR</v>
          </cell>
          <cell r="D790">
            <v>3400</v>
          </cell>
          <cell r="E790">
            <v>5236</v>
          </cell>
          <cell r="F790">
            <v>1.5</v>
          </cell>
          <cell r="G790">
            <v>1.44</v>
          </cell>
          <cell r="H790">
            <v>0</v>
          </cell>
          <cell r="I790">
            <v>0</v>
          </cell>
          <cell r="J790">
            <v>0</v>
          </cell>
          <cell r="K790">
            <v>1.5</v>
          </cell>
          <cell r="L790">
            <v>1.5225</v>
          </cell>
          <cell r="M790">
            <v>1.5449999999999999</v>
          </cell>
        </row>
        <row r="791">
          <cell r="A791" t="str">
            <v>5220U000NN01</v>
          </cell>
          <cell r="B791" t="str">
            <v>51L90C0000NN</v>
          </cell>
          <cell r="C791" t="str">
            <v>LID 401 TIN PLATE GOLD</v>
          </cell>
          <cell r="D791">
            <v>0</v>
          </cell>
          <cell r="E791">
            <v>0</v>
          </cell>
          <cell r="F791">
            <v>1.83</v>
          </cell>
          <cell r="G791">
            <v>1.54</v>
          </cell>
          <cell r="H791">
            <v>0</v>
          </cell>
          <cell r="I791">
            <v>1.83</v>
          </cell>
          <cell r="J791">
            <v>1.83</v>
          </cell>
          <cell r="K791">
            <v>1.83</v>
          </cell>
          <cell r="L791">
            <v>1.8574499999999998</v>
          </cell>
          <cell r="M791">
            <v>1.8849</v>
          </cell>
        </row>
        <row r="792">
          <cell r="A792" t="str">
            <v>5220V000BF01</v>
          </cell>
          <cell r="B792" t="str">
            <v>51L9050000BF</v>
          </cell>
          <cell r="C792" t="str">
            <v>LID 401 EZO TIN PLATE CLEAR (BPA-</v>
          </cell>
          <cell r="D792">
            <v>1996</v>
          </cell>
          <cell r="E792">
            <v>3652.68</v>
          </cell>
          <cell r="F792">
            <v>3.45</v>
          </cell>
          <cell r="G792">
            <v>3.37</v>
          </cell>
          <cell r="H792">
            <v>0</v>
          </cell>
          <cell r="I792">
            <v>3.41</v>
          </cell>
          <cell r="J792">
            <v>3.45</v>
          </cell>
          <cell r="K792">
            <v>3.45</v>
          </cell>
          <cell r="L792">
            <v>3.5017499999999999</v>
          </cell>
          <cell r="M792">
            <v>3.5535000000000001</v>
          </cell>
        </row>
        <row r="793">
          <cell r="A793" t="str">
            <v>5221S000BF01</v>
          </cell>
          <cell r="B793">
            <v>0</v>
          </cell>
          <cell r="C793" t="str">
            <v>LID 603 TIN FREE GOLD (BPA-NI)</v>
          </cell>
          <cell r="D793">
            <v>960</v>
          </cell>
          <cell r="E793">
            <v>3311.3</v>
          </cell>
          <cell r="F793">
            <v>3.62</v>
          </cell>
          <cell r="H793">
            <v>0</v>
          </cell>
          <cell r="I793">
            <v>3.6442857142857141</v>
          </cell>
          <cell r="J793">
            <v>3.62</v>
          </cell>
          <cell r="K793">
            <v>3.6442857142857141</v>
          </cell>
          <cell r="L793">
            <v>3.6989499999999995</v>
          </cell>
          <cell r="M793">
            <v>3.7536142857142858</v>
          </cell>
        </row>
        <row r="794">
          <cell r="A794" t="str">
            <v>5221S000NN01</v>
          </cell>
          <cell r="B794" t="str">
            <v>51LA0S0000NN</v>
          </cell>
          <cell r="C794" t="str">
            <v>LID 603 TIN FREE GOLD</v>
          </cell>
          <cell r="D794">
            <v>44662</v>
          </cell>
          <cell r="E794">
            <v>161600.32000000001</v>
          </cell>
          <cell r="F794">
            <v>3.42</v>
          </cell>
          <cell r="G794">
            <v>3.42</v>
          </cell>
          <cell r="H794">
            <v>0</v>
          </cell>
          <cell r="I794">
            <v>3.42</v>
          </cell>
          <cell r="J794">
            <v>3.42</v>
          </cell>
          <cell r="K794">
            <v>3.42</v>
          </cell>
          <cell r="L794">
            <v>3.4712999999999994</v>
          </cell>
          <cell r="M794">
            <v>3.5226000000000002</v>
          </cell>
        </row>
        <row r="795">
          <cell r="A795" t="str">
            <v>5217HL02BF01</v>
          </cell>
          <cell r="C795" t="str">
            <v>LID211 EASYLIFT TFG PRINTED FISH(NI)</v>
          </cell>
          <cell r="J795">
            <v>1.4900000000000004</v>
          </cell>
          <cell r="K795">
            <v>1.4900000000000004</v>
          </cell>
          <cell r="L795">
            <v>1.5123500000000003</v>
          </cell>
          <cell r="M795">
            <v>1.5347000000000004</v>
          </cell>
        </row>
        <row r="796">
          <cell r="A796" t="str">
            <v>5218HJ00CF01</v>
          </cell>
          <cell r="C796" t="str">
            <v>LID 300 EZO TFS GREENGOLD (J) BPA-NI-CK</v>
          </cell>
          <cell r="J796">
            <v>1.48</v>
          </cell>
          <cell r="K796">
            <v>1.48</v>
          </cell>
          <cell r="L796">
            <v>1.5021999999999998</v>
          </cell>
          <cell r="M796">
            <v>1.5244</v>
          </cell>
        </row>
        <row r="797">
          <cell r="A797" t="str">
            <v>5219HB00CF01</v>
          </cell>
          <cell r="C797" t="str">
            <v>LID 307 EZO TFG PRINTED (B) BPA-NI CK</v>
          </cell>
          <cell r="J797">
            <v>1.59</v>
          </cell>
          <cell r="K797">
            <v>1.59</v>
          </cell>
          <cell r="L797">
            <v>1.61385</v>
          </cell>
          <cell r="M797">
            <v>1.6377000000000002</v>
          </cell>
        </row>
        <row r="798">
          <cell r="A798" t="str">
            <v>5219F000BF01</v>
          </cell>
          <cell r="C798" t="str">
            <v>LID 307 EZO TIN FREE CLEAR (BPA-NI)</v>
          </cell>
          <cell r="J798">
            <v>1.5199999999999998</v>
          </cell>
          <cell r="K798">
            <v>1.5199999999999998</v>
          </cell>
          <cell r="L798">
            <v>1.5427999999999997</v>
          </cell>
          <cell r="M798">
            <v>1.5655999999999999</v>
          </cell>
        </row>
        <row r="799">
          <cell r="A799" t="str">
            <v>5300B000TS01</v>
          </cell>
          <cell r="B799" t="str">
            <v>51FXX10000TS</v>
          </cell>
          <cell r="C799" t="str">
            <v>TRANSPARENT LID FILM 525MMX300M (WHITE)</v>
          </cell>
          <cell r="D799">
            <v>0</v>
          </cell>
          <cell r="E799">
            <v>0</v>
          </cell>
          <cell r="F799">
            <v>0.79</v>
          </cell>
          <cell r="H799">
            <v>0</v>
          </cell>
          <cell r="I799">
            <v>0.83117686768676879</v>
          </cell>
          <cell r="J799">
            <v>0.79320432043204325</v>
          </cell>
          <cell r="K799">
            <v>0.83117686768676879</v>
          </cell>
          <cell r="L799">
            <v>0.8436445207020703</v>
          </cell>
          <cell r="M799">
            <v>0.85611217371737192</v>
          </cell>
        </row>
        <row r="800">
          <cell r="A800" t="str">
            <v>5300B1S1NN01</v>
          </cell>
          <cell r="B800">
            <v>0</v>
          </cell>
          <cell r="C800" t="str">
            <v>LID FILM FOR PET FOOD SS CKN&amp;TURKEY</v>
          </cell>
          <cell r="D800">
            <v>150212</v>
          </cell>
          <cell r="E800">
            <v>119136.58</v>
          </cell>
          <cell r="F800">
            <v>0.42</v>
          </cell>
          <cell r="H800">
            <v>0</v>
          </cell>
          <cell r="I800">
            <v>0.45592828983465744</v>
          </cell>
          <cell r="J800">
            <v>0.53828658516210048</v>
          </cell>
          <cell r="K800">
            <v>0.53828658516210048</v>
          </cell>
          <cell r="L800">
            <v>0.54636088393953197</v>
          </cell>
          <cell r="M800">
            <v>0.55443518271696346</v>
          </cell>
        </row>
        <row r="801">
          <cell r="A801" t="str">
            <v>5300B1S1NN02</v>
          </cell>
          <cell r="B801">
            <v>0</v>
          </cell>
          <cell r="C801" t="str">
            <v>LID FILM FOR PET FOOD SS TN&amp;WHITEFISH</v>
          </cell>
          <cell r="D801">
            <v>503700</v>
          </cell>
          <cell r="E801">
            <v>209879.22</v>
          </cell>
          <cell r="F801">
            <v>0.4</v>
          </cell>
          <cell r="H801">
            <v>0</v>
          </cell>
          <cell r="I801">
            <v>0.43084855926815385</v>
          </cell>
          <cell r="J801">
            <v>0.53828658161632637</v>
          </cell>
          <cell r="K801">
            <v>0.53828658161632637</v>
          </cell>
          <cell r="L801">
            <v>0.54636088034057118</v>
          </cell>
          <cell r="M801">
            <v>0.55443517906481621</v>
          </cell>
        </row>
        <row r="802">
          <cell r="A802" t="str">
            <v>5300B1S1NN03</v>
          </cell>
          <cell r="B802" t="str">
            <v>51FXX203S1NN</v>
          </cell>
          <cell r="C802" t="str">
            <v>LID FILM FOR PET FOOD SS SM&amp;TN</v>
          </cell>
          <cell r="D802">
            <v>1347526</v>
          </cell>
          <cell r="E802">
            <v>544113.19999999995</v>
          </cell>
          <cell r="F802">
            <v>0.38</v>
          </cell>
          <cell r="H802">
            <v>0</v>
          </cell>
          <cell r="I802">
            <v>0.43054462160365875</v>
          </cell>
          <cell r="J802">
            <v>0.38704698595666037</v>
          </cell>
          <cell r="K802">
            <v>0.43054462160365875</v>
          </cell>
          <cell r="L802">
            <v>0.4370027909277136</v>
          </cell>
          <cell r="M802">
            <v>0.44346096025176851</v>
          </cell>
        </row>
        <row r="803">
          <cell r="A803" t="str">
            <v>5300B1S1NN04</v>
          </cell>
          <cell r="B803">
            <v>0</v>
          </cell>
          <cell r="C803" t="str">
            <v>LID FILM FOR PET FOOD SS TN&amp;SHRIMP&amp;WF</v>
          </cell>
          <cell r="D803">
            <v>2004830</v>
          </cell>
          <cell r="E803">
            <v>763857.59</v>
          </cell>
          <cell r="F803">
            <v>0.36</v>
          </cell>
          <cell r="H803">
            <v>0</v>
          </cell>
          <cell r="I803">
            <v>0.39461074116039896</v>
          </cell>
          <cell r="J803">
            <v>0.36029928493258978</v>
          </cell>
          <cell r="K803">
            <v>0.39461074116039896</v>
          </cell>
          <cell r="L803">
            <v>0.40052990227780488</v>
          </cell>
          <cell r="M803">
            <v>0.40644906339521092</v>
          </cell>
        </row>
        <row r="804">
          <cell r="A804" t="str">
            <v>5300B1S1NN05</v>
          </cell>
          <cell r="C804" t="str">
            <v>LID FILM FOR PET FOOD SS LX CHICKEN</v>
          </cell>
          <cell r="J804">
            <v>0.36455093386019666</v>
          </cell>
          <cell r="K804">
            <v>0.36455093386019666</v>
          </cell>
          <cell r="L804">
            <v>0.37001919786809956</v>
          </cell>
          <cell r="M804">
            <v>0.37548746187600257</v>
          </cell>
        </row>
        <row r="805">
          <cell r="A805" t="str">
            <v>5300B1S1NN06</v>
          </cell>
          <cell r="C805" t="str">
            <v>LID FILM FOR PET FOOD SS LX CK&amp;BEEF</v>
          </cell>
          <cell r="J805">
            <v>0.36455094249870196</v>
          </cell>
          <cell r="K805">
            <v>0.36455094249870196</v>
          </cell>
          <cell r="L805">
            <v>0.37001920663618243</v>
          </cell>
          <cell r="M805">
            <v>0.37548747077366301</v>
          </cell>
        </row>
        <row r="806">
          <cell r="A806" t="str">
            <v>5301B1MANN01</v>
          </cell>
          <cell r="B806" t="str">
            <v>51FXX2NNPGNN</v>
          </cell>
          <cell r="C806" t="str">
            <v>LID FILM FOR PF IAMS-DOG 8OZ (P&amp;G</v>
          </cell>
          <cell r="D806">
            <v>2327332</v>
          </cell>
          <cell r="E806">
            <v>836569.9</v>
          </cell>
          <cell r="F806">
            <v>0.72</v>
          </cell>
          <cell r="G806">
            <v>0.95214680237696736</v>
          </cell>
          <cell r="H806">
            <v>0</v>
          </cell>
          <cell r="I806">
            <v>0</v>
          </cell>
          <cell r="J806">
            <v>0</v>
          </cell>
          <cell r="K806">
            <v>0.95214680237696736</v>
          </cell>
          <cell r="L806">
            <v>0.96642900441262181</v>
          </cell>
          <cell r="M806">
            <v>0.98071120644827636</v>
          </cell>
        </row>
        <row r="807">
          <cell r="A807" t="str">
            <v>5301C0OCNN01</v>
          </cell>
          <cell r="B807" t="str">
            <v>51FXX6CL00NN</v>
          </cell>
          <cell r="C807" t="str">
            <v>LID FILM SIZE 195MMx400M (CHILI)</v>
          </cell>
          <cell r="D807">
            <v>0</v>
          </cell>
          <cell r="E807">
            <v>0</v>
          </cell>
          <cell r="F807">
            <v>0.67</v>
          </cell>
          <cell r="G807">
            <v>0.68242009860932196</v>
          </cell>
          <cell r="H807">
            <v>0</v>
          </cell>
          <cell r="I807">
            <v>0</v>
          </cell>
          <cell r="J807">
            <v>0</v>
          </cell>
          <cell r="K807">
            <v>0.68242009860932196</v>
          </cell>
          <cell r="L807">
            <v>0.69265640008846174</v>
          </cell>
          <cell r="M807">
            <v>0.70289270156760164</v>
          </cell>
        </row>
        <row r="808">
          <cell r="A808" t="str">
            <v>5301C0OCNN02</v>
          </cell>
          <cell r="B808" t="str">
            <v>51FXX6MY00NN</v>
          </cell>
          <cell r="C808" t="str">
            <v>LID FILM SIZE 195MMx400M (MAYO)</v>
          </cell>
          <cell r="D808">
            <v>29804</v>
          </cell>
          <cell r="E808">
            <v>20108.73</v>
          </cell>
          <cell r="F808">
            <v>0.69</v>
          </cell>
          <cell r="G808">
            <v>0.68242009860932196</v>
          </cell>
          <cell r="H808">
            <v>0</v>
          </cell>
          <cell r="I808">
            <v>0.71914993557254225</v>
          </cell>
          <cell r="J808">
            <v>0.71914993557254225</v>
          </cell>
          <cell r="K808">
            <v>0.71914993557254225</v>
          </cell>
          <cell r="L808">
            <v>0.72993718460613033</v>
          </cell>
          <cell r="M808">
            <v>0.74072443363971852</v>
          </cell>
        </row>
        <row r="809">
          <cell r="A809" t="str">
            <v>5302B0IBNN01</v>
          </cell>
          <cell r="B809" t="str">
            <v>51FXX47912NN</v>
          </cell>
          <cell r="C809" t="str">
            <v>LID FILM FOR HUMAN FOOD 270MM X 5</v>
          </cell>
          <cell r="D809">
            <v>145826</v>
          </cell>
          <cell r="E809">
            <v>100533.62</v>
          </cell>
          <cell r="F809">
            <v>0.74</v>
          </cell>
          <cell r="G809">
            <v>0.74</v>
          </cell>
          <cell r="H809">
            <v>0</v>
          </cell>
          <cell r="I809">
            <v>0</v>
          </cell>
          <cell r="J809">
            <v>0</v>
          </cell>
          <cell r="K809">
            <v>0.74</v>
          </cell>
          <cell r="L809">
            <v>0.75109999999999988</v>
          </cell>
          <cell r="M809">
            <v>0.76219999999999999</v>
          </cell>
        </row>
        <row r="810">
          <cell r="A810" t="str">
            <v>5302B0IBNN02</v>
          </cell>
          <cell r="B810" t="str">
            <v>51FXX2ZDIBNN</v>
          </cell>
          <cell r="C810" t="str">
            <v>LID FILM FOR PETFOOD ALL 11YRS-IN</v>
          </cell>
          <cell r="D810">
            <v>0</v>
          </cell>
          <cell r="E810">
            <v>0</v>
          </cell>
          <cell r="F810">
            <v>1.1299999999999999</v>
          </cell>
          <cell r="G810">
            <v>1.28</v>
          </cell>
          <cell r="H810">
            <v>0</v>
          </cell>
          <cell r="I810">
            <v>0</v>
          </cell>
          <cell r="J810">
            <v>0</v>
          </cell>
          <cell r="K810">
            <v>1.28</v>
          </cell>
          <cell r="L810">
            <v>1.2991999999999999</v>
          </cell>
          <cell r="M810">
            <v>1.3184</v>
          </cell>
        </row>
        <row r="811">
          <cell r="A811" t="str">
            <v>5302B0IBNN03</v>
          </cell>
          <cell r="B811" t="str">
            <v>51FXX2ZEIBNN</v>
          </cell>
          <cell r="C811" t="str">
            <v>LID FILM FOR PETFOOD ALL SASAMI-I</v>
          </cell>
          <cell r="D811">
            <v>0</v>
          </cell>
          <cell r="E811">
            <v>0</v>
          </cell>
          <cell r="F811">
            <v>1.1399999999999999</v>
          </cell>
          <cell r="G811">
            <v>1.28</v>
          </cell>
          <cell r="H811">
            <v>0</v>
          </cell>
          <cell r="I811">
            <v>0</v>
          </cell>
          <cell r="J811">
            <v>0</v>
          </cell>
          <cell r="K811">
            <v>1.28</v>
          </cell>
          <cell r="L811">
            <v>1.2991999999999999</v>
          </cell>
          <cell r="M811">
            <v>1.3184</v>
          </cell>
        </row>
        <row r="812">
          <cell r="A812" t="str">
            <v>5302B0IBNN04</v>
          </cell>
          <cell r="B812" t="str">
            <v>51FXX2ZFIBNN</v>
          </cell>
          <cell r="C812" t="str">
            <v>LID FILM FOR PETFOOD ALL PLAIN-IN</v>
          </cell>
          <cell r="D812">
            <v>0</v>
          </cell>
          <cell r="E812">
            <v>0</v>
          </cell>
          <cell r="F812">
            <v>1.1499999999999999</v>
          </cell>
          <cell r="G812">
            <v>1.28</v>
          </cell>
          <cell r="H812">
            <v>0</v>
          </cell>
          <cell r="I812">
            <v>0</v>
          </cell>
          <cell r="J812">
            <v>0</v>
          </cell>
          <cell r="K812">
            <v>1.28</v>
          </cell>
          <cell r="L812">
            <v>1.2991999999999999</v>
          </cell>
          <cell r="M812">
            <v>1.3184</v>
          </cell>
        </row>
        <row r="813">
          <cell r="A813" t="str">
            <v>5302B0IBNN05</v>
          </cell>
          <cell r="B813" t="str">
            <v>51FXX2ZGIBNN</v>
          </cell>
          <cell r="C813" t="str">
            <v>LID FILM FOR PETFOOD ALL SHIRASU-</v>
          </cell>
          <cell r="D813">
            <v>0</v>
          </cell>
          <cell r="E813">
            <v>0</v>
          </cell>
          <cell r="F813">
            <v>1.1100000000000001</v>
          </cell>
          <cell r="G813">
            <v>1.28</v>
          </cell>
          <cell r="H813">
            <v>0</v>
          </cell>
          <cell r="I813">
            <v>0</v>
          </cell>
          <cell r="J813">
            <v>0</v>
          </cell>
          <cell r="K813">
            <v>1.28</v>
          </cell>
          <cell r="L813">
            <v>1.2991999999999999</v>
          </cell>
          <cell r="M813">
            <v>1.3184</v>
          </cell>
        </row>
        <row r="814">
          <cell r="A814" t="str">
            <v>5302B1NBNN01</v>
          </cell>
          <cell r="B814" t="str">
            <v>51FXX20BNBNN</v>
          </cell>
          <cell r="C814" t="str">
            <v>FOIL NB TN&amp;W.Fish W/carrot&amp;CK NSO</v>
          </cell>
          <cell r="D814">
            <v>0</v>
          </cell>
          <cell r="E814">
            <v>0</v>
          </cell>
          <cell r="F814">
            <v>0.6</v>
          </cell>
          <cell r="G814">
            <v>0.69872605683857536</v>
          </cell>
          <cell r="H814">
            <v>0</v>
          </cell>
          <cell r="I814">
            <v>0.61935909816994239</v>
          </cell>
          <cell r="J814">
            <v>0.58663146127116039</v>
          </cell>
          <cell r="K814">
            <v>0.69872605683857536</v>
          </cell>
          <cell r="L814">
            <v>0.70920694769115389</v>
          </cell>
          <cell r="M814">
            <v>0.71968783854373264</v>
          </cell>
        </row>
        <row r="815">
          <cell r="A815" t="str">
            <v>5302B1NBNN02</v>
          </cell>
          <cell r="B815" t="str">
            <v>51FXX20MNBNN</v>
          </cell>
          <cell r="C815" t="str">
            <v>FOIL NB TN SAL Carrot&amp;SMP NSOM Re</v>
          </cell>
          <cell r="D815">
            <v>166860</v>
          </cell>
          <cell r="E815">
            <v>100864.81</v>
          </cell>
          <cell r="F815">
            <v>0.59</v>
          </cell>
          <cell r="G815">
            <v>0.65107677293150712</v>
          </cell>
          <cell r="H815">
            <v>0</v>
          </cell>
          <cell r="I815">
            <v>0.63853747078119871</v>
          </cell>
          <cell r="J815">
            <v>0.59707115918870501</v>
          </cell>
          <cell r="K815">
            <v>0.65107677293150712</v>
          </cell>
          <cell r="L815">
            <v>0.66084292452547966</v>
          </cell>
          <cell r="M815">
            <v>0.67060907611945231</v>
          </cell>
        </row>
        <row r="816">
          <cell r="A816" t="str">
            <v>5302B1NBNN03</v>
          </cell>
          <cell r="B816" t="str">
            <v>51FXX2ACNBNN</v>
          </cell>
          <cell r="C816" t="str">
            <v>FOIL NB Pate w/TN&amp;CK AXAC Orange</v>
          </cell>
          <cell r="D816">
            <v>359240</v>
          </cell>
          <cell r="E816">
            <v>212755.54</v>
          </cell>
          <cell r="F816">
            <v>0.64</v>
          </cell>
          <cell r="G816">
            <v>0.83357485967424128</v>
          </cell>
          <cell r="H816">
            <v>0</v>
          </cell>
          <cell r="I816">
            <v>0.63797605726021289</v>
          </cell>
          <cell r="J816">
            <v>0.63797605726021289</v>
          </cell>
          <cell r="K816">
            <v>0.83357485967424128</v>
          </cell>
          <cell r="L816">
            <v>0.84607848256935481</v>
          </cell>
          <cell r="M816">
            <v>0.85858210546446856</v>
          </cell>
        </row>
        <row r="817">
          <cell r="A817" t="str">
            <v>5302B1NBNN04</v>
          </cell>
          <cell r="B817" t="str">
            <v>51FXX2DXNBNN</v>
          </cell>
          <cell r="C817" t="str">
            <v>FOIL NB Pate w/SD TN&amp;MAC DXOB Gre</v>
          </cell>
          <cell r="D817">
            <v>230362</v>
          </cell>
          <cell r="E817">
            <v>146873.81</v>
          </cell>
          <cell r="F817">
            <v>0.64</v>
          </cell>
          <cell r="G817">
            <v>0.75745085424767444</v>
          </cell>
          <cell r="H817">
            <v>0</v>
          </cell>
          <cell r="I817">
            <v>0.59011423969256283</v>
          </cell>
          <cell r="J817">
            <v>0.59011423969256283</v>
          </cell>
          <cell r="K817">
            <v>0.75745085424767444</v>
          </cell>
          <cell r="L817">
            <v>0.76881261706138948</v>
          </cell>
          <cell r="M817">
            <v>0.78017437987510474</v>
          </cell>
        </row>
        <row r="818">
          <cell r="A818" t="str">
            <v>5302B1NBNN05</v>
          </cell>
          <cell r="B818" t="str">
            <v>51FXX2KBNBNN</v>
          </cell>
          <cell r="C818" t="str">
            <v>FOIL NB Whfish Sardine&amp;Kale DFKB</v>
          </cell>
          <cell r="D818">
            <v>323528</v>
          </cell>
          <cell r="E818">
            <v>207202.03</v>
          </cell>
          <cell r="F818">
            <v>0.63</v>
          </cell>
          <cell r="G818">
            <v>0.67100120107014316</v>
          </cell>
          <cell r="H818">
            <v>0</v>
          </cell>
          <cell r="I818">
            <v>0.66174059115138884</v>
          </cell>
          <cell r="J818">
            <v>0.63797704638981478</v>
          </cell>
          <cell r="K818">
            <v>0.67100120107014316</v>
          </cell>
          <cell r="L818">
            <v>0.68106621908619525</v>
          </cell>
          <cell r="M818">
            <v>0.69113123710224744</v>
          </cell>
        </row>
        <row r="819">
          <cell r="A819" t="str">
            <v>5302B1NBNN06</v>
          </cell>
          <cell r="B819" t="str">
            <v>51FXX2KDNBNN</v>
          </cell>
          <cell r="C819" t="str">
            <v>FOIL NB Chicken&amp;CK Liver CSKD Yel</v>
          </cell>
          <cell r="D819">
            <v>127346</v>
          </cell>
          <cell r="E819">
            <v>80426.350000000006</v>
          </cell>
          <cell r="F819">
            <v>0.62</v>
          </cell>
          <cell r="G819">
            <v>0.65107676525808789</v>
          </cell>
          <cell r="H819">
            <v>0</v>
          </cell>
          <cell r="I819">
            <v>0.62103454949457604</v>
          </cell>
          <cell r="J819">
            <v>0.63797054410598031</v>
          </cell>
          <cell r="K819">
            <v>0.65107676525808789</v>
          </cell>
          <cell r="L819">
            <v>0.66084291673695916</v>
          </cell>
          <cell r="M819">
            <v>0.67060906821583055</v>
          </cell>
        </row>
        <row r="820">
          <cell r="A820" t="str">
            <v>5302B1NBNN07</v>
          </cell>
          <cell r="B820" t="str">
            <v>51FXX2CCNBNN</v>
          </cell>
          <cell r="C820" t="str">
            <v>LID FILM FOR PET FOOD NB CAT GF C</v>
          </cell>
          <cell r="D820">
            <v>367662</v>
          </cell>
          <cell r="E820">
            <v>227859.83</v>
          </cell>
          <cell r="F820">
            <v>0.6</v>
          </cell>
          <cell r="G820">
            <v>0.65107677293150712</v>
          </cell>
          <cell r="H820">
            <v>0</v>
          </cell>
          <cell r="I820">
            <v>0.59773039249539595</v>
          </cell>
          <cell r="J820">
            <v>0.59773039249539595</v>
          </cell>
          <cell r="K820">
            <v>0.65107677293150712</v>
          </cell>
          <cell r="L820">
            <v>0.66084292452547966</v>
          </cell>
          <cell r="M820">
            <v>0.67060907611945231</v>
          </cell>
        </row>
        <row r="821">
          <cell r="A821" t="str">
            <v>5302B1NBNN08</v>
          </cell>
          <cell r="B821" t="str">
            <v>51FXX2CTNBNN</v>
          </cell>
          <cell r="C821" t="str">
            <v>LID FILM FOR PET FOOD NB CAT GF T</v>
          </cell>
          <cell r="D821">
            <v>10326</v>
          </cell>
          <cell r="E821">
            <v>6184.8</v>
          </cell>
          <cell r="F821">
            <v>0.57999999999999996</v>
          </cell>
          <cell r="G821">
            <v>0.65107677293150712</v>
          </cell>
          <cell r="H821">
            <v>0</v>
          </cell>
          <cell r="I821">
            <v>0.58663146127116039</v>
          </cell>
          <cell r="J821">
            <v>0.58663146127116039</v>
          </cell>
          <cell r="K821">
            <v>0.65107677293150712</v>
          </cell>
          <cell r="L821">
            <v>0.66084292452547966</v>
          </cell>
          <cell r="M821">
            <v>0.67060907611945231</v>
          </cell>
        </row>
        <row r="822">
          <cell r="A822" t="str">
            <v>5302B1NBNN09</v>
          </cell>
          <cell r="B822" t="str">
            <v>51FXX2DCNBNN</v>
          </cell>
          <cell r="C822" t="str">
            <v>LID FILM FOR PET FOOD NB DOG GF C</v>
          </cell>
          <cell r="D822">
            <v>188844</v>
          </cell>
          <cell r="E822">
            <v>110283.52</v>
          </cell>
          <cell r="F822">
            <v>0.62</v>
          </cell>
          <cell r="G822">
            <v>0.71672734334809451</v>
          </cell>
          <cell r="H822">
            <v>0</v>
          </cell>
          <cell r="I822">
            <v>0.65555163558528362</v>
          </cell>
          <cell r="J822">
            <v>0.63797664978119617</v>
          </cell>
          <cell r="K822">
            <v>0.71672734334809451</v>
          </cell>
          <cell r="L822">
            <v>0.72747825349831585</v>
          </cell>
          <cell r="M822">
            <v>0.73822916364853741</v>
          </cell>
        </row>
        <row r="823">
          <cell r="A823" t="str">
            <v>5302B1NBNN10</v>
          </cell>
          <cell r="B823" t="str">
            <v>51FXX2DDNBNN</v>
          </cell>
          <cell r="C823" t="str">
            <v>LID FILM FOR PET FOOD NB DOG GF D</v>
          </cell>
          <cell r="D823">
            <v>284214</v>
          </cell>
          <cell r="E823">
            <v>177466.47</v>
          </cell>
          <cell r="F823">
            <v>0.62</v>
          </cell>
          <cell r="G823">
            <v>0.71672734334809451</v>
          </cell>
          <cell r="H823">
            <v>0</v>
          </cell>
          <cell r="I823">
            <v>0.63190476219841041</v>
          </cell>
          <cell r="J823">
            <v>0.62402271651532604</v>
          </cell>
          <cell r="K823">
            <v>0.71672734334809451</v>
          </cell>
          <cell r="L823">
            <v>0.72747825349831585</v>
          </cell>
          <cell r="M823">
            <v>0.73822916364853741</v>
          </cell>
        </row>
        <row r="824">
          <cell r="A824" t="str">
            <v>5302B1NBNN11</v>
          </cell>
          <cell r="B824" t="str">
            <v>51FXX2DFNBNN</v>
          </cell>
          <cell r="C824" t="str">
            <v>LID FILM FOR PET FOOD NB DOG GF F</v>
          </cell>
          <cell r="D824">
            <v>277136</v>
          </cell>
          <cell r="E824">
            <v>171282.57</v>
          </cell>
          <cell r="F824">
            <v>0.61</v>
          </cell>
          <cell r="G824">
            <v>0.69459272868922928</v>
          </cell>
          <cell r="H824">
            <v>0</v>
          </cell>
          <cell r="I824">
            <v>0.6355485725306258</v>
          </cell>
          <cell r="J824">
            <v>0.60487118241559434</v>
          </cell>
          <cell r="K824">
            <v>0.69459272868922928</v>
          </cell>
          <cell r="L824">
            <v>0.7050116196195676</v>
          </cell>
          <cell r="M824">
            <v>0.71543051054990614</v>
          </cell>
        </row>
        <row r="825">
          <cell r="A825" t="str">
            <v>5302B1NBNN12</v>
          </cell>
          <cell r="B825" t="str">
            <v>51FXX2DKNBNN</v>
          </cell>
          <cell r="C825" t="str">
            <v>LID FILM FOR PET FOOD NB DOG GF T</v>
          </cell>
          <cell r="D825">
            <v>105150</v>
          </cell>
          <cell r="E825">
            <v>63801.96</v>
          </cell>
          <cell r="F825">
            <v>0.61</v>
          </cell>
          <cell r="G825">
            <v>0.69459272868922928</v>
          </cell>
          <cell r="H825">
            <v>0</v>
          </cell>
          <cell r="I825">
            <v>0.65422998400226706</v>
          </cell>
          <cell r="J825">
            <v>0.60487119169071524</v>
          </cell>
          <cell r="K825">
            <v>0.69459272868922928</v>
          </cell>
          <cell r="L825">
            <v>0.7050116196195676</v>
          </cell>
          <cell r="M825">
            <v>0.71543051054990614</v>
          </cell>
        </row>
        <row r="826">
          <cell r="A826" t="str">
            <v>5302B1NBNN13</v>
          </cell>
          <cell r="B826" t="str">
            <v>51FXX2DSNBNN</v>
          </cell>
          <cell r="C826" t="str">
            <v>LID FILM FOR PET FOOD NB DOG GF S</v>
          </cell>
          <cell r="D826">
            <v>201922</v>
          </cell>
          <cell r="E826">
            <v>123307.32</v>
          </cell>
          <cell r="F826">
            <v>0.6</v>
          </cell>
          <cell r="G826">
            <v>0.69396414455321909</v>
          </cell>
          <cell r="H826">
            <v>0</v>
          </cell>
          <cell r="I826">
            <v>0.62458229019614364</v>
          </cell>
          <cell r="J826">
            <v>0.59707784532356289</v>
          </cell>
          <cell r="K826">
            <v>0.69396414455321909</v>
          </cell>
          <cell r="L826">
            <v>0.70437360672151728</v>
          </cell>
          <cell r="M826">
            <v>0.71478306888981569</v>
          </cell>
        </row>
        <row r="827">
          <cell r="A827" t="str">
            <v>5302B1NBNN14</v>
          </cell>
          <cell r="B827" t="str">
            <v>51FXX2DTNBNN</v>
          </cell>
          <cell r="C827" t="str">
            <v>LID FILM FOR PET FOOD NB DOG GF C</v>
          </cell>
          <cell r="D827">
            <v>447320</v>
          </cell>
          <cell r="E827">
            <v>266340.57</v>
          </cell>
          <cell r="F827">
            <v>0.63</v>
          </cell>
          <cell r="G827">
            <v>0.72407380366885987</v>
          </cell>
          <cell r="H827">
            <v>0</v>
          </cell>
          <cell r="I827">
            <v>0.66216893076549399</v>
          </cell>
          <cell r="J827">
            <v>0.63797112981174586</v>
          </cell>
          <cell r="K827">
            <v>0.72407380366885987</v>
          </cell>
          <cell r="L827">
            <v>0.73493491072389272</v>
          </cell>
          <cell r="M827">
            <v>0.74579601777892568</v>
          </cell>
        </row>
        <row r="828">
          <cell r="A828" t="str">
            <v>5302B1NRNN01</v>
          </cell>
          <cell r="B828" t="str">
            <v>51FXX1CHMWNN</v>
          </cell>
          <cell r="C828" t="str">
            <v>LID FILM CHICKEN RECIPE</v>
          </cell>
          <cell r="D828">
            <v>243724</v>
          </cell>
          <cell r="E828">
            <v>154542.35999999999</v>
          </cell>
          <cell r="F828">
            <v>0.56999999999999995</v>
          </cell>
          <cell r="G828">
            <v>1.1917380382290754</v>
          </cell>
          <cell r="H828">
            <v>0</v>
          </cell>
          <cell r="I828">
            <v>0.63163501167655234</v>
          </cell>
          <cell r="J828">
            <v>0.5008596912168124</v>
          </cell>
          <cell r="K828">
            <v>1.1917380382290754</v>
          </cell>
          <cell r="L828">
            <v>1.2096141088025114</v>
          </cell>
          <cell r="M828">
            <v>1.2274901793759476</v>
          </cell>
        </row>
        <row r="829">
          <cell r="A829" t="str">
            <v>5302B1NRNN02</v>
          </cell>
          <cell r="B829" t="str">
            <v>51FXX1CKMWNN</v>
          </cell>
          <cell r="C829" t="str">
            <v>LID FILM 210MMX800M NR PE CHICKEN</v>
          </cell>
          <cell r="D829">
            <v>3376052</v>
          </cell>
          <cell r="E829">
            <v>1913013.12</v>
          </cell>
          <cell r="F829">
            <v>1.04</v>
          </cell>
          <cell r="G829">
            <v>1.0532694684485029</v>
          </cell>
          <cell r="H829">
            <v>0</v>
          </cell>
          <cell r="I829">
            <v>0</v>
          </cell>
          <cell r="J829">
            <v>0</v>
          </cell>
          <cell r="K829">
            <v>1.0532694684485029</v>
          </cell>
          <cell r="L829">
            <v>1.0690685104752304</v>
          </cell>
          <cell r="M829">
            <v>1.084867552501958</v>
          </cell>
        </row>
        <row r="830">
          <cell r="A830" t="str">
            <v>5302B1NRNN03</v>
          </cell>
          <cell r="B830" t="str">
            <v>51FXX1CTMWNN</v>
          </cell>
          <cell r="C830" t="str">
            <v>LID FILM CHICKEN&amp;TURKEY RECIPE</v>
          </cell>
          <cell r="D830">
            <v>0</v>
          </cell>
          <cell r="E830">
            <v>0</v>
          </cell>
          <cell r="F830">
            <v>0.77</v>
          </cell>
          <cell r="G830">
            <v>1.1508136843099743</v>
          </cell>
          <cell r="H830">
            <v>0</v>
          </cell>
          <cell r="I830">
            <v>1.0155813613861264</v>
          </cell>
          <cell r="J830">
            <v>0.70359681014324926</v>
          </cell>
          <cell r="K830">
            <v>1.1508136843099743</v>
          </cell>
          <cell r="L830">
            <v>1.1680758895746239</v>
          </cell>
          <cell r="M830">
            <v>1.1853380948392735</v>
          </cell>
        </row>
        <row r="831">
          <cell r="A831" t="str">
            <v>5302B1NRNN04</v>
          </cell>
          <cell r="B831" t="str">
            <v>51FXX1DKMWNN</v>
          </cell>
          <cell r="C831" t="str">
            <v>LID FILM 210MMX800M NR PE DUCK RE</v>
          </cell>
          <cell r="D831">
            <v>531310</v>
          </cell>
          <cell r="E831">
            <v>409897.97</v>
          </cell>
          <cell r="F831">
            <v>1.02</v>
          </cell>
          <cell r="G831">
            <v>1.0612367268599738</v>
          </cell>
          <cell r="H831">
            <v>0</v>
          </cell>
          <cell r="I831">
            <v>0</v>
          </cell>
          <cell r="J831">
            <v>0</v>
          </cell>
          <cell r="K831">
            <v>1.0612367268599738</v>
          </cell>
          <cell r="L831">
            <v>1.0771552777628732</v>
          </cell>
          <cell r="M831">
            <v>1.0930738286657731</v>
          </cell>
        </row>
        <row r="832">
          <cell r="A832" t="str">
            <v>5302B1NRNN05</v>
          </cell>
          <cell r="B832" t="str">
            <v>51FXX1LMMWNN</v>
          </cell>
          <cell r="C832" t="str">
            <v>LID FILM 210MMX800M NR PE LAMB RE</v>
          </cell>
          <cell r="D832">
            <v>0</v>
          </cell>
          <cell r="E832">
            <v>0</v>
          </cell>
          <cell r="F832">
            <v>1.06</v>
          </cell>
          <cell r="G832">
            <v>1.0553782393484583</v>
          </cell>
          <cell r="H832">
            <v>0</v>
          </cell>
          <cell r="I832">
            <v>1.0851912914364641</v>
          </cell>
          <cell r="J832">
            <v>1.0851912914364641</v>
          </cell>
          <cell r="K832">
            <v>1.0851912914364641</v>
          </cell>
          <cell r="L832">
            <v>1.1014691608080109</v>
          </cell>
          <cell r="M832">
            <v>1.117747030179558</v>
          </cell>
        </row>
        <row r="833">
          <cell r="A833" t="str">
            <v>5302B1NRNN06</v>
          </cell>
          <cell r="B833" t="str">
            <v>51FXX1OTMWNN</v>
          </cell>
          <cell r="C833" t="str">
            <v>LID FILM OCEANFISH&amp;TUNA RECIPE</v>
          </cell>
          <cell r="D833">
            <v>0</v>
          </cell>
          <cell r="E833">
            <v>0</v>
          </cell>
          <cell r="F833">
            <v>1.04</v>
          </cell>
          <cell r="G833">
            <v>1.0534062431218116</v>
          </cell>
          <cell r="H833">
            <v>0</v>
          </cell>
          <cell r="I833">
            <v>1.0851912914364641</v>
          </cell>
          <cell r="J833">
            <v>1.0851912914364641</v>
          </cell>
          <cell r="K833">
            <v>1.0851912914364641</v>
          </cell>
          <cell r="L833">
            <v>1.1014691608080109</v>
          </cell>
          <cell r="M833">
            <v>1.117747030179558</v>
          </cell>
        </row>
        <row r="834">
          <cell r="A834" t="str">
            <v>5302B1NRNN07</v>
          </cell>
          <cell r="B834" t="str">
            <v>51FXX1PVMWNN</v>
          </cell>
          <cell r="C834" t="str">
            <v>LID FILM 210MMX800M NR PE VENISON</v>
          </cell>
          <cell r="D834">
            <v>254420</v>
          </cell>
          <cell r="E834">
            <v>265839.25</v>
          </cell>
          <cell r="F834">
            <v>1.01</v>
          </cell>
          <cell r="G834">
            <v>1.0611540506308232</v>
          </cell>
          <cell r="H834">
            <v>0</v>
          </cell>
          <cell r="I834">
            <v>0</v>
          </cell>
          <cell r="J834">
            <v>0</v>
          </cell>
          <cell r="K834">
            <v>1.0611540506308232</v>
          </cell>
          <cell r="L834">
            <v>1.0770713613902856</v>
          </cell>
          <cell r="M834">
            <v>1.0929886721497479</v>
          </cell>
        </row>
        <row r="835">
          <cell r="A835" t="str">
            <v>5302B1NRNN09</v>
          </cell>
          <cell r="B835" t="str">
            <v>51FXX2AGDANN</v>
          </cell>
          <cell r="C835" t="str">
            <v>LID FILM FOR PETFOOD SALMON RECIP</v>
          </cell>
          <cell r="D835">
            <v>0</v>
          </cell>
          <cell r="E835">
            <v>0</v>
          </cell>
          <cell r="F835">
            <v>0.95</v>
          </cell>
          <cell r="G835">
            <v>0.95607748386738423</v>
          </cell>
          <cell r="H835">
            <v>0</v>
          </cell>
          <cell r="I835">
            <v>0</v>
          </cell>
          <cell r="J835">
            <v>0</v>
          </cell>
          <cell r="K835">
            <v>0.95607748386738423</v>
          </cell>
          <cell r="L835">
            <v>0.97041864612539486</v>
          </cell>
          <cell r="M835">
            <v>0.98475980838340582</v>
          </cell>
        </row>
        <row r="836">
          <cell r="A836" t="str">
            <v>5302B1NRNN10</v>
          </cell>
          <cell r="B836" t="str">
            <v>51FXX2CDDTNN</v>
          </cell>
          <cell r="C836" t="str">
            <v>LID FILM WHITE MEAT CHICKEN&amp;DUCK</v>
          </cell>
          <cell r="D836">
            <v>700</v>
          </cell>
          <cell r="E836">
            <v>666.42</v>
          </cell>
          <cell r="F836">
            <v>0.51</v>
          </cell>
          <cell r="G836">
            <v>1.1917380731215412</v>
          </cell>
          <cell r="H836">
            <v>0</v>
          </cell>
          <cell r="I836">
            <v>0.75874014523709976</v>
          </cell>
          <cell r="J836">
            <v>0.50700785767296119</v>
          </cell>
          <cell r="K836">
            <v>1.1917380731215412</v>
          </cell>
          <cell r="L836">
            <v>1.2096141442183643</v>
          </cell>
          <cell r="M836">
            <v>1.2274902153151874</v>
          </cell>
        </row>
        <row r="837">
          <cell r="A837" t="str">
            <v>5302B1NRNN11</v>
          </cell>
          <cell r="B837" t="str">
            <v>51FXX2CKDANN</v>
          </cell>
          <cell r="C837" t="str">
            <v>LID FILM FOR PETFOOD CHICKEN RECI</v>
          </cell>
          <cell r="D837">
            <v>3334236</v>
          </cell>
          <cell r="E837">
            <v>1713807.82</v>
          </cell>
          <cell r="F837">
            <v>0.94</v>
          </cell>
          <cell r="G837">
            <v>0.97858450062757685</v>
          </cell>
          <cell r="H837">
            <v>0</v>
          </cell>
          <cell r="I837">
            <v>0</v>
          </cell>
          <cell r="J837">
            <v>0</v>
          </cell>
          <cell r="K837">
            <v>0.97858450062757685</v>
          </cell>
          <cell r="L837">
            <v>0.9932632681369904</v>
          </cell>
          <cell r="M837">
            <v>1.0079420356464042</v>
          </cell>
        </row>
        <row r="838">
          <cell r="A838" t="str">
            <v>5302B1NRNN12</v>
          </cell>
          <cell r="B838" t="str">
            <v>51FXX2CKDRNN</v>
          </cell>
          <cell r="C838" t="str">
            <v>LID FILM FOR PETFOOD GF CKN RECIP</v>
          </cell>
          <cell r="D838">
            <v>106260</v>
          </cell>
          <cell r="E838">
            <v>100381.2</v>
          </cell>
          <cell r="F838">
            <v>0.78</v>
          </cell>
          <cell r="G838">
            <v>1.1442994199201206</v>
          </cell>
          <cell r="H838">
            <v>0</v>
          </cell>
          <cell r="I838">
            <v>0.75884188980688938</v>
          </cell>
          <cell r="J838">
            <v>0.76837242762333713</v>
          </cell>
          <cell r="K838">
            <v>1.1442994199201206</v>
          </cell>
          <cell r="L838">
            <v>1.1614639112189222</v>
          </cell>
          <cell r="M838">
            <v>1.1786284025177243</v>
          </cell>
        </row>
        <row r="839">
          <cell r="A839" t="str">
            <v>5302B1NRNN13</v>
          </cell>
          <cell r="B839" t="str">
            <v>51FXX2CKDTNN</v>
          </cell>
          <cell r="C839" t="str">
            <v>LID FILM WHITE MEAT CKN&amp;WILD SM R</v>
          </cell>
          <cell r="D839">
            <v>189892</v>
          </cell>
          <cell r="E839">
            <v>148944.46</v>
          </cell>
          <cell r="F839">
            <v>0.51</v>
          </cell>
          <cell r="G839">
            <v>1.1917380382290754</v>
          </cell>
          <cell r="H839">
            <v>0</v>
          </cell>
          <cell r="I839">
            <v>0.7288175081722259</v>
          </cell>
          <cell r="J839">
            <v>0.47152155889726016</v>
          </cell>
          <cell r="K839">
            <v>1.1917380382290754</v>
          </cell>
          <cell r="L839">
            <v>1.2096141088025114</v>
          </cell>
          <cell r="M839">
            <v>1.2274901793759476</v>
          </cell>
        </row>
        <row r="840">
          <cell r="A840" t="str">
            <v>5302B1NRNN14</v>
          </cell>
          <cell r="B840" t="str">
            <v>51FXX2CKIDNN</v>
          </cell>
          <cell r="C840" t="str">
            <v>LID FILM INDOOR GRAIN FREE CKN RE</v>
          </cell>
          <cell r="D840">
            <v>4487212</v>
          </cell>
          <cell r="E840">
            <v>2306924.46</v>
          </cell>
          <cell r="F840">
            <v>0.74</v>
          </cell>
          <cell r="G840">
            <v>1.2052210976355002</v>
          </cell>
          <cell r="H840">
            <v>0</v>
          </cell>
          <cell r="I840">
            <v>1.0433625432763374</v>
          </cell>
          <cell r="J840">
            <v>0.70359681662644946</v>
          </cell>
          <cell r="K840">
            <v>1.2052210976355002</v>
          </cell>
          <cell r="L840">
            <v>1.2232994141000326</v>
          </cell>
          <cell r="M840">
            <v>1.2413777305645652</v>
          </cell>
        </row>
        <row r="841">
          <cell r="A841" t="str">
            <v>5302B1NRNN15</v>
          </cell>
          <cell r="B841" t="str">
            <v>51FXX2CPBPNN</v>
          </cell>
          <cell r="C841" t="str">
            <v>LID FILM 210MMX800M NR CKN PATE R</v>
          </cell>
          <cell r="D841">
            <v>242048</v>
          </cell>
          <cell r="E841">
            <v>178788.67</v>
          </cell>
          <cell r="F841">
            <v>1.06</v>
          </cell>
          <cell r="G841">
            <v>1.0898405484787195</v>
          </cell>
          <cell r="H841">
            <v>0</v>
          </cell>
          <cell r="I841">
            <v>1.0974133078441426</v>
          </cell>
          <cell r="J841">
            <v>1.0578864157458563</v>
          </cell>
          <cell r="K841">
            <v>1.0974133078441426</v>
          </cell>
          <cell r="L841">
            <v>1.1138745074618046</v>
          </cell>
          <cell r="M841">
            <v>1.1303357070794668</v>
          </cell>
        </row>
        <row r="842">
          <cell r="A842" t="str">
            <v>5302B1NRNN16</v>
          </cell>
          <cell r="B842" t="str">
            <v>51FXX2CRIDNN</v>
          </cell>
          <cell r="C842" t="str">
            <v>LID FILM INDOOR GRAIN CHICKEN REC</v>
          </cell>
          <cell r="D842">
            <v>338560</v>
          </cell>
          <cell r="E842">
            <v>360147.03</v>
          </cell>
          <cell r="F842">
            <v>0.93</v>
          </cell>
          <cell r="G842">
            <v>0.94182849532149815</v>
          </cell>
          <cell r="H842">
            <v>0</v>
          </cell>
          <cell r="I842">
            <v>0</v>
          </cell>
          <cell r="J842">
            <v>0</v>
          </cell>
          <cell r="K842">
            <v>0.94182849532149815</v>
          </cell>
          <cell r="L842">
            <v>0.95595592275132057</v>
          </cell>
          <cell r="M842">
            <v>0.97008335018114311</v>
          </cell>
        </row>
        <row r="843">
          <cell r="A843" t="str">
            <v>5302B1NRNN17</v>
          </cell>
          <cell r="B843" t="str">
            <v>51FXX2CSDRNN</v>
          </cell>
          <cell r="C843" t="str">
            <v>LID FILM FOR PETFOOD GF CKN-SM RE</v>
          </cell>
          <cell r="D843">
            <v>114716</v>
          </cell>
          <cell r="E843">
            <v>106965.72</v>
          </cell>
          <cell r="F843">
            <v>0.83</v>
          </cell>
          <cell r="G843">
            <v>1.1442994199201206</v>
          </cell>
          <cell r="H843">
            <v>0</v>
          </cell>
          <cell r="I843">
            <v>0.89439405324664834</v>
          </cell>
          <cell r="J843">
            <v>0.70359681505683258</v>
          </cell>
          <cell r="K843">
            <v>1.1442994199201206</v>
          </cell>
          <cell r="L843">
            <v>1.1614639112189222</v>
          </cell>
          <cell r="M843">
            <v>1.1786284025177243</v>
          </cell>
        </row>
        <row r="844">
          <cell r="A844" t="str">
            <v>5302B1NRNN18</v>
          </cell>
          <cell r="B844" t="str">
            <v>51FXX2CTBPNN</v>
          </cell>
          <cell r="C844" t="str">
            <v>LID FILM 210MMX800M NR CK&amp;TN PATE</v>
          </cell>
          <cell r="D844">
            <v>285288</v>
          </cell>
          <cell r="E844">
            <v>237872.27</v>
          </cell>
          <cell r="F844">
            <v>1.06</v>
          </cell>
          <cell r="G844">
            <v>1.0898405484787195</v>
          </cell>
          <cell r="H844">
            <v>0</v>
          </cell>
          <cell r="I844">
            <v>1.0898376456850096</v>
          </cell>
          <cell r="J844">
            <v>1.0944839999335552</v>
          </cell>
          <cell r="K844">
            <v>1.0944839999335552</v>
          </cell>
          <cell r="L844">
            <v>1.1109012599325583</v>
          </cell>
          <cell r="M844">
            <v>1.1273185199315618</v>
          </cell>
        </row>
        <row r="845">
          <cell r="A845" t="str">
            <v>5302B1NRNN19</v>
          </cell>
          <cell r="B845" t="str">
            <v>51FXX2CVDTNN</v>
          </cell>
          <cell r="C845" t="str">
            <v>LID FILM GF CHICKEN&amp;VENISON STEW</v>
          </cell>
          <cell r="D845">
            <v>262344</v>
          </cell>
          <cell r="E845">
            <v>278552.33</v>
          </cell>
          <cell r="F845">
            <v>0.88</v>
          </cell>
          <cell r="G845">
            <v>1.1399999999999999</v>
          </cell>
          <cell r="H845">
            <v>0</v>
          </cell>
          <cell r="I845">
            <v>1.0254063835570844</v>
          </cell>
          <cell r="J845">
            <v>0.70359681662644946</v>
          </cell>
          <cell r="K845">
            <v>1.1399999999999999</v>
          </cell>
          <cell r="L845">
            <v>1.1570999999999998</v>
          </cell>
          <cell r="M845">
            <v>1.1741999999999999</v>
          </cell>
        </row>
        <row r="846">
          <cell r="A846" t="str">
            <v>5302B1NRNN20</v>
          </cell>
          <cell r="B846" t="str">
            <v>51FXX2GSBPNN</v>
          </cell>
          <cell r="C846" t="str">
            <v>LID FILM 210MMX800M NR PE GF SM R</v>
          </cell>
          <cell r="D846">
            <v>366874</v>
          </cell>
          <cell r="E846">
            <v>322781.64</v>
          </cell>
          <cell r="F846">
            <v>0.94</v>
          </cell>
          <cell r="G846">
            <v>0.9468396260058608</v>
          </cell>
          <cell r="H846">
            <v>0</v>
          </cell>
          <cell r="I846">
            <v>0</v>
          </cell>
          <cell r="J846">
            <v>0</v>
          </cell>
          <cell r="K846">
            <v>0.9468396260058608</v>
          </cell>
          <cell r="L846">
            <v>0.96104222039594867</v>
          </cell>
          <cell r="M846">
            <v>0.97524481478603664</v>
          </cell>
        </row>
        <row r="847">
          <cell r="A847" t="str">
            <v>5302B1NRNN21</v>
          </cell>
          <cell r="B847" t="str">
            <v>51FXX2GVBPNN</v>
          </cell>
          <cell r="C847" t="str">
            <v>LID FILM 210MMX800M NR PE GF VENI</v>
          </cell>
          <cell r="D847">
            <v>0</v>
          </cell>
          <cell r="E847">
            <v>0</v>
          </cell>
          <cell r="F847">
            <v>0.97</v>
          </cell>
          <cell r="G847">
            <v>1.010485809804333</v>
          </cell>
          <cell r="H847">
            <v>0</v>
          </cell>
          <cell r="I847">
            <v>0</v>
          </cell>
          <cell r="J847">
            <v>0</v>
          </cell>
          <cell r="K847">
            <v>1.010485809804333</v>
          </cell>
          <cell r="L847">
            <v>1.0256430969513979</v>
          </cell>
          <cell r="M847">
            <v>1.040800384098463</v>
          </cell>
        </row>
        <row r="848">
          <cell r="A848" t="str">
            <v>5302B1NRNN22</v>
          </cell>
          <cell r="B848" t="str">
            <v>51FXX2OFDANN</v>
          </cell>
          <cell r="C848" t="str">
            <v>LID FILM FOR PETFOOD OCEAN FISH R</v>
          </cell>
          <cell r="D848">
            <v>246160</v>
          </cell>
          <cell r="E848">
            <v>238048.91</v>
          </cell>
          <cell r="F848">
            <v>0.92</v>
          </cell>
          <cell r="G848">
            <v>0.93809441099214208</v>
          </cell>
          <cell r="H848">
            <v>0</v>
          </cell>
          <cell r="I848">
            <v>0</v>
          </cell>
          <cell r="J848">
            <v>0</v>
          </cell>
          <cell r="K848">
            <v>0.93809441099214208</v>
          </cell>
          <cell r="L848">
            <v>0.95216582715702414</v>
          </cell>
          <cell r="M848">
            <v>0.96623724332190641</v>
          </cell>
        </row>
        <row r="849">
          <cell r="A849" t="str">
            <v>5302B1NRNN23</v>
          </cell>
          <cell r="B849" t="str">
            <v>51FXX2TNDANN</v>
          </cell>
          <cell r="C849" t="str">
            <v>LID FILM FOR PETFOOD TUNA RECIPE</v>
          </cell>
          <cell r="D849">
            <v>106728</v>
          </cell>
          <cell r="E849">
            <v>98267.47</v>
          </cell>
          <cell r="F849">
            <v>0.95</v>
          </cell>
          <cell r="G849">
            <v>0.95804034014671891</v>
          </cell>
          <cell r="H849">
            <v>0</v>
          </cell>
          <cell r="I849">
            <v>0</v>
          </cell>
          <cell r="J849">
            <v>0</v>
          </cell>
          <cell r="K849">
            <v>0.95804034014671891</v>
          </cell>
          <cell r="L849">
            <v>0.97241094524891958</v>
          </cell>
          <cell r="M849">
            <v>0.98678155035112047</v>
          </cell>
        </row>
        <row r="850">
          <cell r="A850" t="str">
            <v>5302B1NRNN24</v>
          </cell>
          <cell r="B850" t="str">
            <v>51FXX2TNDRNN</v>
          </cell>
          <cell r="C850" t="str">
            <v>LID FILM FOR PETFOOD GF TN-OCF RE</v>
          </cell>
          <cell r="D850">
            <v>231680</v>
          </cell>
          <cell r="E850">
            <v>220687</v>
          </cell>
          <cell r="F850">
            <v>0.99</v>
          </cell>
          <cell r="G850">
            <v>1.0344213434994149</v>
          </cell>
          <cell r="H850">
            <v>0</v>
          </cell>
          <cell r="I850">
            <v>0</v>
          </cell>
          <cell r="J850">
            <v>0</v>
          </cell>
          <cell r="K850">
            <v>1.0344213434994149</v>
          </cell>
          <cell r="L850">
            <v>1.049937663651906</v>
          </cell>
          <cell r="M850">
            <v>1.0654539838043975</v>
          </cell>
        </row>
        <row r="851">
          <cell r="A851" t="str">
            <v>5302B1NRNN25</v>
          </cell>
          <cell r="B851" t="str">
            <v>51FXX2WCDTNN</v>
          </cell>
          <cell r="C851" t="str">
            <v>LID FILM WHITE MEAT CHICKEN RECIP</v>
          </cell>
          <cell r="D851">
            <v>184978</v>
          </cell>
          <cell r="E851">
            <v>182482.13</v>
          </cell>
          <cell r="F851">
            <v>0.52</v>
          </cell>
          <cell r="G851">
            <v>1.1917380290468476</v>
          </cell>
          <cell r="H851">
            <v>0</v>
          </cell>
          <cell r="I851">
            <v>0.71598426293198136</v>
          </cell>
          <cell r="J851">
            <v>0.50700785202329401</v>
          </cell>
          <cell r="K851">
            <v>1.1917380290468476</v>
          </cell>
          <cell r="L851">
            <v>1.2096140994825502</v>
          </cell>
          <cell r="M851">
            <v>1.227490169918253</v>
          </cell>
        </row>
        <row r="852">
          <cell r="A852" t="str">
            <v>5302B1NRNN26</v>
          </cell>
          <cell r="B852" t="str">
            <v>51FXX2BGIDNN</v>
          </cell>
          <cell r="C852" t="str">
            <v>LID FILM FOR PET FOOD BF&amp;VEG IN G</v>
          </cell>
          <cell r="D852">
            <v>3342020</v>
          </cell>
          <cell r="E852">
            <v>1739156.76</v>
          </cell>
          <cell r="F852">
            <v>1.08</v>
          </cell>
          <cell r="G852">
            <v>1.1917380382290754</v>
          </cell>
          <cell r="H852">
            <v>0</v>
          </cell>
          <cell r="I852">
            <v>1.0851912914364641</v>
          </cell>
          <cell r="J852">
            <v>1.0851912914364641</v>
          </cell>
          <cell r="K852">
            <v>1.1917380382290754</v>
          </cell>
          <cell r="L852">
            <v>1.2096141088025114</v>
          </cell>
          <cell r="M852">
            <v>1.2274901793759476</v>
          </cell>
        </row>
        <row r="853">
          <cell r="A853" t="str">
            <v>5302B1NRNN27</v>
          </cell>
          <cell r="B853" t="str">
            <v>51FXX2BPIDNN</v>
          </cell>
          <cell r="C853" t="str">
            <v>LID FILM FOR PET FOOD BF&amp;VEG PATE</v>
          </cell>
          <cell r="D853">
            <v>282886</v>
          </cell>
          <cell r="E853">
            <v>305274.92</v>
          </cell>
          <cell r="F853">
            <v>1.08</v>
          </cell>
          <cell r="G853">
            <v>1.1274620337919439</v>
          </cell>
          <cell r="H853">
            <v>0</v>
          </cell>
          <cell r="I853">
            <v>1.0851912914364639</v>
          </cell>
          <cell r="J853">
            <v>1.0851912914364639</v>
          </cell>
          <cell r="K853">
            <v>1.1274620337919439</v>
          </cell>
          <cell r="L853">
            <v>1.1443739642988229</v>
          </cell>
          <cell r="M853">
            <v>1.1612858948057023</v>
          </cell>
        </row>
        <row r="854">
          <cell r="A854" t="str">
            <v>5302B1NRNN28</v>
          </cell>
          <cell r="B854" t="str">
            <v>51FXX2BTIDNN</v>
          </cell>
          <cell r="C854" t="str">
            <v>LID FILM FOR PET FOOD MM REAL BF-</v>
          </cell>
          <cell r="D854">
            <v>325026</v>
          </cell>
          <cell r="E854">
            <v>350002.79</v>
          </cell>
          <cell r="F854">
            <v>0.46</v>
          </cell>
          <cell r="G854">
            <v>0.47669231612882856</v>
          </cell>
          <cell r="H854">
            <v>0</v>
          </cell>
          <cell r="I854">
            <v>0.47609205844092428</v>
          </cell>
          <cell r="J854">
            <v>0.54549442849648022</v>
          </cell>
          <cell r="K854">
            <v>0.54549442849648022</v>
          </cell>
          <cell r="L854">
            <v>0.55367684492392732</v>
          </cell>
          <cell r="M854">
            <v>0.56185926135137465</v>
          </cell>
        </row>
        <row r="855">
          <cell r="A855" t="str">
            <v>5302B1NRNN29</v>
          </cell>
          <cell r="B855" t="str">
            <v>51FXX2CBIDNN</v>
          </cell>
          <cell r="C855" t="str">
            <v>LID FILM FOR PET FOOD CKN&amp;CKNLV I</v>
          </cell>
          <cell r="D855">
            <v>514366</v>
          </cell>
          <cell r="E855">
            <v>235906.2</v>
          </cell>
          <cell r="F855">
            <v>1.08</v>
          </cell>
          <cell r="G855">
            <v>1.1508136246254936</v>
          </cell>
          <cell r="H855">
            <v>0</v>
          </cell>
          <cell r="I855">
            <v>1.0851912914364641</v>
          </cell>
          <cell r="J855">
            <v>1.0851912914364641</v>
          </cell>
          <cell r="K855">
            <v>1.1508136246254936</v>
          </cell>
          <cell r="L855">
            <v>1.1680758289948758</v>
          </cell>
          <cell r="M855">
            <v>1.1853380333642585</v>
          </cell>
        </row>
        <row r="856">
          <cell r="A856" t="str">
            <v>5302B1NRNN30</v>
          </cell>
          <cell r="B856" t="str">
            <v>51FXX2CGIDNN</v>
          </cell>
          <cell r="C856" t="str">
            <v>LID FILM FOR PET FOOD CKN&amp;VEG IN</v>
          </cell>
          <cell r="D856">
            <v>265328</v>
          </cell>
          <cell r="E856">
            <v>285253.45</v>
          </cell>
          <cell r="F856">
            <v>1.0900000000000001</v>
          </cell>
          <cell r="G856">
            <v>1.1508136246254936</v>
          </cell>
          <cell r="H856">
            <v>0</v>
          </cell>
          <cell r="I856">
            <v>1.1359423320950801</v>
          </cell>
          <cell r="J856">
            <v>1.0851912914364641</v>
          </cell>
          <cell r="K856">
            <v>1.1508136246254936</v>
          </cell>
          <cell r="L856">
            <v>1.1680758289948758</v>
          </cell>
          <cell r="M856">
            <v>1.1853380333642585</v>
          </cell>
        </row>
        <row r="857">
          <cell r="A857" t="str">
            <v>5302B1NRNN31</v>
          </cell>
          <cell r="B857" t="str">
            <v>51FXX2CLIDNN</v>
          </cell>
          <cell r="C857" t="str">
            <v>LID FILM FOR PET FOOD MM REAL CKN</v>
          </cell>
          <cell r="D857">
            <v>405856</v>
          </cell>
          <cell r="E857">
            <v>441057.98</v>
          </cell>
          <cell r="F857">
            <v>0.41</v>
          </cell>
          <cell r="G857">
            <v>0.47664240864164603</v>
          </cell>
          <cell r="H857">
            <v>0</v>
          </cell>
          <cell r="I857">
            <v>0.40668968838536829</v>
          </cell>
          <cell r="J857">
            <v>0.40668968838536829</v>
          </cell>
          <cell r="K857">
            <v>0.47664240864164603</v>
          </cell>
          <cell r="L857">
            <v>0.48379204477127069</v>
          </cell>
          <cell r="M857">
            <v>0.49094168090089541</v>
          </cell>
        </row>
        <row r="858">
          <cell r="A858" t="str">
            <v>5302B1NRNN32</v>
          </cell>
          <cell r="B858" t="str">
            <v>51FXX2CPIDNN</v>
          </cell>
          <cell r="C858" t="str">
            <v>LID FILM FOR PET FOOD CKN&amp;VEG PAT</v>
          </cell>
          <cell r="D858">
            <v>776264</v>
          </cell>
          <cell r="E858">
            <v>321912.95</v>
          </cell>
          <cell r="F858">
            <v>1.08</v>
          </cell>
          <cell r="G858">
            <v>1.1917380382290754</v>
          </cell>
          <cell r="H858">
            <v>0</v>
          </cell>
          <cell r="I858">
            <v>1.0851649852012628</v>
          </cell>
          <cell r="J858">
            <v>1.0851649852012628</v>
          </cell>
          <cell r="K858">
            <v>1.1917380382290754</v>
          </cell>
          <cell r="L858">
            <v>1.2096141088025114</v>
          </cell>
          <cell r="M858">
            <v>1.2274901793759476</v>
          </cell>
        </row>
        <row r="859">
          <cell r="A859" t="str">
            <v>5302B1NRNN33</v>
          </cell>
          <cell r="B859" t="str">
            <v>51FXX2CVIDNN</v>
          </cell>
          <cell r="C859" t="str">
            <v>LID FILM FOR PET FOOD CKN&amp;VEG IN</v>
          </cell>
          <cell r="D859">
            <v>372117</v>
          </cell>
          <cell r="E859">
            <v>400206.96</v>
          </cell>
          <cell r="F859">
            <v>1.08</v>
          </cell>
          <cell r="G859">
            <v>1.1917380382290754</v>
          </cell>
          <cell r="H859">
            <v>0</v>
          </cell>
          <cell r="I859">
            <v>1.1155480749455877</v>
          </cell>
          <cell r="J859">
            <v>1.0944840098744624</v>
          </cell>
          <cell r="K859">
            <v>1.1917380382290754</v>
          </cell>
          <cell r="L859">
            <v>1.2096141088025114</v>
          </cell>
          <cell r="M859">
            <v>1.2274901793759476</v>
          </cell>
        </row>
        <row r="860">
          <cell r="A860" t="str">
            <v>5302B1NRNN34</v>
          </cell>
          <cell r="B860" t="str">
            <v>51FXX2FGIDNN</v>
          </cell>
          <cell r="C860" t="str">
            <v>LID FILM FOR PET FOOD SF&amp;VEG IN G</v>
          </cell>
          <cell r="D860">
            <v>479975</v>
          </cell>
          <cell r="E860">
            <v>518159.94</v>
          </cell>
          <cell r="F860">
            <v>1.08</v>
          </cell>
          <cell r="G860">
            <v>1.1442994199201206</v>
          </cell>
          <cell r="H860">
            <v>0</v>
          </cell>
          <cell r="I860">
            <v>1.0850130215905787</v>
          </cell>
          <cell r="J860">
            <v>1.0850130215905787</v>
          </cell>
          <cell r="K860">
            <v>1.1442994199201206</v>
          </cell>
          <cell r="L860">
            <v>1.1614639112189222</v>
          </cell>
          <cell r="M860">
            <v>1.1786284025177243</v>
          </cell>
        </row>
        <row r="861">
          <cell r="A861" t="str">
            <v>5302B1NRNN35</v>
          </cell>
          <cell r="B861" t="str">
            <v>51FXX2SBIDNN</v>
          </cell>
          <cell r="C861" t="str">
            <v>LID FILM FOR PET FOOD SALMON IN B</v>
          </cell>
          <cell r="D861">
            <v>211608</v>
          </cell>
          <cell r="E861">
            <v>228132.36</v>
          </cell>
          <cell r="F861">
            <v>1.08</v>
          </cell>
          <cell r="G861">
            <v>1.1653157184958458</v>
          </cell>
          <cell r="H861">
            <v>0</v>
          </cell>
          <cell r="I861">
            <v>1.0851912914364639</v>
          </cell>
          <cell r="J861">
            <v>1.0851912914364639</v>
          </cell>
          <cell r="K861">
            <v>1.1653157184958458</v>
          </cell>
          <cell r="L861">
            <v>1.1827954542732835</v>
          </cell>
          <cell r="M861">
            <v>1.2002751900507211</v>
          </cell>
        </row>
        <row r="862">
          <cell r="A862" t="str">
            <v>5302B1NRNN36</v>
          </cell>
          <cell r="B862" t="str">
            <v>51FXX2SVIDNN</v>
          </cell>
          <cell r="C862" t="str">
            <v>LID FILM FOR PET FOOD SM&amp;VEG IN S</v>
          </cell>
          <cell r="D862">
            <v>214772</v>
          </cell>
          <cell r="E862">
            <v>231409.3</v>
          </cell>
          <cell r="F862">
            <v>1.08</v>
          </cell>
          <cell r="G862">
            <v>1.1427402931179658</v>
          </cell>
          <cell r="H862">
            <v>0</v>
          </cell>
          <cell r="I862">
            <v>1.1359423320950799</v>
          </cell>
          <cell r="J862">
            <v>1.0851912914364639</v>
          </cell>
          <cell r="K862">
            <v>1.1427402931179658</v>
          </cell>
          <cell r="L862">
            <v>1.1598813975147351</v>
          </cell>
          <cell r="M862">
            <v>1.1770225019115048</v>
          </cell>
        </row>
        <row r="863">
          <cell r="A863" t="str">
            <v>5302B1NRNN37</v>
          </cell>
          <cell r="B863" t="str">
            <v>51FXX2TBIDNN</v>
          </cell>
          <cell r="C863" t="str">
            <v>LID FILM FOR PET FOOD TUNA IN BRO</v>
          </cell>
          <cell r="D863">
            <v>332458</v>
          </cell>
          <cell r="E863">
            <v>357898.72</v>
          </cell>
          <cell r="F863">
            <v>1.08</v>
          </cell>
          <cell r="G863">
            <v>1.1653157184958458</v>
          </cell>
          <cell r="H863">
            <v>0</v>
          </cell>
          <cell r="I863">
            <v>1.0851912914364639</v>
          </cell>
          <cell r="J863">
            <v>1.0851912914364639</v>
          </cell>
          <cell r="K863">
            <v>1.1653157184958458</v>
          </cell>
          <cell r="L863">
            <v>1.1827954542732835</v>
          </cell>
          <cell r="M863">
            <v>1.2002751900507211</v>
          </cell>
        </row>
        <row r="864">
          <cell r="A864" t="str">
            <v>5302B1NRNN38</v>
          </cell>
          <cell r="B864" t="str">
            <v>51FXX2TNIDNN</v>
          </cell>
          <cell r="C864" t="str">
            <v>LID FILM FOR PET FOOD MM REAL TUN</v>
          </cell>
          <cell r="D864">
            <v>319994</v>
          </cell>
          <cell r="E864">
            <v>346349.66</v>
          </cell>
          <cell r="F864">
            <v>0.46</v>
          </cell>
          <cell r="G864">
            <v>0.47644054926192236</v>
          </cell>
          <cell r="H864">
            <v>0</v>
          </cell>
          <cell r="I864">
            <v>0.5083489447944961</v>
          </cell>
          <cell r="J864">
            <v>0.61409498490581038</v>
          </cell>
          <cell r="K864">
            <v>0.61409498490581038</v>
          </cell>
          <cell r="L864">
            <v>0.62330640967939743</v>
          </cell>
          <cell r="M864">
            <v>0.63251783445298471</v>
          </cell>
        </row>
        <row r="865">
          <cell r="A865" t="str">
            <v>5302B1NRNN39</v>
          </cell>
          <cell r="B865" t="str">
            <v>51FXX2TUIDNN</v>
          </cell>
          <cell r="C865" t="str">
            <v>LID FILM FOR PET FOOD MM REAL TKY</v>
          </cell>
          <cell r="D865">
            <v>541480</v>
          </cell>
          <cell r="E865">
            <v>251563.99</v>
          </cell>
          <cell r="F865">
            <v>0.48</v>
          </cell>
          <cell r="G865">
            <v>0.45148425820563637</v>
          </cell>
          <cell r="H865">
            <v>0</v>
          </cell>
          <cell r="I865">
            <v>0.64767435656917527</v>
          </cell>
          <cell r="J865">
            <v>0.64767435656917527</v>
          </cell>
          <cell r="K865">
            <v>0.64767435656917527</v>
          </cell>
          <cell r="L865">
            <v>0.6573894719177128</v>
          </cell>
          <cell r="M865">
            <v>0.66710458726625055</v>
          </cell>
        </row>
        <row r="866">
          <cell r="A866" t="str">
            <v>5302B1NRNN40</v>
          </cell>
          <cell r="B866" t="str">
            <v>51FXX2TVIDNN</v>
          </cell>
          <cell r="C866" t="str">
            <v>LID FILM FOR PET FOOD TN&amp;VEG IN S</v>
          </cell>
          <cell r="D866">
            <v>1029029</v>
          </cell>
          <cell r="E866">
            <v>492780.66</v>
          </cell>
          <cell r="F866">
            <v>1.0900000000000001</v>
          </cell>
          <cell r="G866">
            <v>1.1917380382290754</v>
          </cell>
          <cell r="H866">
            <v>0</v>
          </cell>
          <cell r="I866">
            <v>1.1359423320950799</v>
          </cell>
          <cell r="J866">
            <v>1.0851912914364639</v>
          </cell>
          <cell r="K866">
            <v>1.1917380382290754</v>
          </cell>
          <cell r="L866">
            <v>1.2096141088025114</v>
          </cell>
          <cell r="M866">
            <v>1.2274901793759476</v>
          </cell>
        </row>
        <row r="867">
          <cell r="A867" t="str">
            <v>5302B1NRNN41</v>
          </cell>
          <cell r="B867" t="str">
            <v>51FXX2UPIDNN</v>
          </cell>
          <cell r="C867" t="str">
            <v>LID FILM FOR PET FOOD TKY&amp;VEG PAT</v>
          </cell>
          <cell r="D867">
            <v>336612</v>
          </cell>
          <cell r="E867">
            <v>367019.29</v>
          </cell>
          <cell r="F867">
            <v>1.1000000000000001</v>
          </cell>
          <cell r="G867">
            <v>1.2052210976355002</v>
          </cell>
          <cell r="H867">
            <v>0</v>
          </cell>
          <cell r="I867">
            <v>1.1359423320950799</v>
          </cell>
          <cell r="J867">
            <v>1.0851912914364639</v>
          </cell>
          <cell r="K867">
            <v>1.2052210976355002</v>
          </cell>
          <cell r="L867">
            <v>1.2232994141000326</v>
          </cell>
          <cell r="M867">
            <v>1.2413777305645652</v>
          </cell>
        </row>
        <row r="868">
          <cell r="A868" t="str">
            <v>5302C0JWNN01</v>
          </cell>
          <cell r="B868" t="str">
            <v>51F16TGO00NN</v>
          </cell>
          <cell r="C868" t="str">
            <v>FOIL TRAY LID 90.5X154.5 MM *SWT</v>
          </cell>
          <cell r="D868">
            <v>232278</v>
          </cell>
          <cell r="E868">
            <v>254481.8</v>
          </cell>
          <cell r="F868">
            <v>0.84</v>
          </cell>
          <cell r="G868">
            <v>0.8449807769018266</v>
          </cell>
          <cell r="H868">
            <v>0</v>
          </cell>
          <cell r="I868">
            <v>0</v>
          </cell>
          <cell r="J868">
            <v>0</v>
          </cell>
          <cell r="K868">
            <v>0.8449807769018266</v>
          </cell>
          <cell r="L868">
            <v>0.8576554885553539</v>
          </cell>
          <cell r="M868">
            <v>0.87033020020888141</v>
          </cell>
        </row>
        <row r="869">
          <cell r="A869" t="str">
            <v>5302C0JWNN02</v>
          </cell>
          <cell r="B869" t="str">
            <v>51FXN100SDNN</v>
          </cell>
          <cell r="C869" t="str">
            <v>FOIL TRAY LID 90.5X154.5 MM *PLAI</v>
          </cell>
          <cell r="D869">
            <v>0</v>
          </cell>
          <cell r="E869">
            <v>0</v>
          </cell>
          <cell r="F869">
            <v>0.74</v>
          </cell>
          <cell r="G869">
            <v>0.60095414327238605</v>
          </cell>
          <cell r="H869">
            <v>0</v>
          </cell>
          <cell r="I869">
            <v>0.77802575295087795</v>
          </cell>
          <cell r="J869">
            <v>1.0059691921568628</v>
          </cell>
          <cell r="K869">
            <v>1.0059691921568628</v>
          </cell>
          <cell r="L869">
            <v>1.0210587300392155</v>
          </cell>
          <cell r="M869">
            <v>1.0361482679215688</v>
          </cell>
        </row>
        <row r="870">
          <cell r="A870" t="str">
            <v>5302C0JWNN03</v>
          </cell>
          <cell r="B870" t="str">
            <v>51FXN1T35SDNN</v>
          </cell>
          <cell r="C870" t="str">
            <v>FOIL TRAY LID 90.5X154.5 MM *TOMA</v>
          </cell>
          <cell r="D870">
            <v>377200</v>
          </cell>
          <cell r="E870">
            <v>278920.87</v>
          </cell>
          <cell r="F870">
            <v>0.65</v>
          </cell>
          <cell r="G870">
            <v>0.67337714415210614</v>
          </cell>
          <cell r="H870">
            <v>0</v>
          </cell>
          <cell r="I870">
            <v>0.69774955448400877</v>
          </cell>
          <cell r="J870">
            <v>0.69300099220411049</v>
          </cell>
          <cell r="K870">
            <v>0.69774955448400877</v>
          </cell>
          <cell r="L870">
            <v>0.70821579780126886</v>
          </cell>
          <cell r="M870">
            <v>0.71868204111852907</v>
          </cell>
        </row>
        <row r="871">
          <cell r="A871" t="str">
            <v>5303B000NN01</v>
          </cell>
          <cell r="B871" t="str">
            <v>51FXX200ZGFA</v>
          </cell>
          <cell r="C871" t="str">
            <v>PLAIN FOIL LID SIZE 220MMX800M</v>
          </cell>
          <cell r="D871">
            <v>264980</v>
          </cell>
          <cell r="E871">
            <v>172447.14</v>
          </cell>
          <cell r="F871">
            <v>0.32</v>
          </cell>
          <cell r="G871">
            <v>0.63517742424272672</v>
          </cell>
          <cell r="H871">
            <v>0</v>
          </cell>
          <cell r="I871">
            <v>0.33574996268523738</v>
          </cell>
          <cell r="J871">
            <v>0.28999999999999992</v>
          </cell>
          <cell r="K871">
            <v>0.63517742424272672</v>
          </cell>
          <cell r="L871">
            <v>0.64470508560636752</v>
          </cell>
          <cell r="M871">
            <v>0.65423274697000855</v>
          </cell>
        </row>
        <row r="872">
          <cell r="A872" t="str">
            <v>5303B100NN01</v>
          </cell>
          <cell r="B872" t="str">
            <v>51FXX20000NN</v>
          </cell>
          <cell r="C872" t="str">
            <v>LID FILM FOR PETFOOD UNPRINTED 4P</v>
          </cell>
          <cell r="D872">
            <v>2217482</v>
          </cell>
          <cell r="E872">
            <v>715601.97</v>
          </cell>
          <cell r="F872">
            <v>0.31</v>
          </cell>
          <cell r="G872">
            <v>0.31</v>
          </cell>
          <cell r="H872">
            <v>0</v>
          </cell>
          <cell r="I872">
            <v>0</v>
          </cell>
          <cell r="J872">
            <v>0</v>
          </cell>
          <cell r="K872">
            <v>0.31</v>
          </cell>
          <cell r="L872">
            <v>0.31464999999999999</v>
          </cell>
          <cell r="M872">
            <v>0.31930000000000003</v>
          </cell>
        </row>
        <row r="873">
          <cell r="A873" t="str">
            <v>5303B1CSNN01</v>
          </cell>
          <cell r="B873" t="str">
            <v>51FXX12ZCSNN</v>
          </cell>
          <cell r="C873" t="str">
            <v>LID FILM FOR HFMIC TUNASALAD-COSI</v>
          </cell>
          <cell r="D873">
            <v>0</v>
          </cell>
          <cell r="E873">
            <v>0</v>
          </cell>
          <cell r="F873">
            <v>0.97</v>
          </cell>
          <cell r="G873">
            <v>1.0718811712387866</v>
          </cell>
          <cell r="H873">
            <v>0</v>
          </cell>
          <cell r="I873">
            <v>0.98595502436406668</v>
          </cell>
          <cell r="J873">
            <v>0.98595502436406668</v>
          </cell>
          <cell r="K873">
            <v>1.0718811712387866</v>
          </cell>
          <cell r="L873">
            <v>1.0879593888073682</v>
          </cell>
          <cell r="M873">
            <v>1.1040376063759503</v>
          </cell>
        </row>
        <row r="874">
          <cell r="A874" t="str">
            <v>5303B1JWNN01</v>
          </cell>
          <cell r="B874" t="str">
            <v>51FXX300JWNN</v>
          </cell>
          <cell r="C874" t="str">
            <v>FOIL RETORT LID PRINTED JOHN WEST</v>
          </cell>
          <cell r="D874">
            <v>93248</v>
          </cell>
          <cell r="E874">
            <v>90206.48</v>
          </cell>
          <cell r="F874">
            <v>0.4</v>
          </cell>
          <cell r="G874">
            <v>0.4161266604079038</v>
          </cell>
          <cell r="H874">
            <v>0</v>
          </cell>
          <cell r="I874">
            <v>0</v>
          </cell>
          <cell r="J874">
            <v>0</v>
          </cell>
          <cell r="K874">
            <v>0.4161266604079038</v>
          </cell>
          <cell r="L874">
            <v>0.42236856031402231</v>
          </cell>
          <cell r="M874">
            <v>0.42861046022014093</v>
          </cell>
        </row>
        <row r="875">
          <cell r="A875" t="str">
            <v>5303B1MMNN01</v>
          </cell>
          <cell r="B875" t="str">
            <v>51FXX2CDMMNN</v>
          </cell>
          <cell r="C875" t="str">
            <v>LID FILM FOR PETFOOD CKN&amp;LIVE-CND</v>
          </cell>
          <cell r="D875">
            <v>0</v>
          </cell>
          <cell r="E875">
            <v>0</v>
          </cell>
          <cell r="F875">
            <v>0.43</v>
          </cell>
          <cell r="G875">
            <v>0.4680434256757795</v>
          </cell>
          <cell r="H875">
            <v>0</v>
          </cell>
          <cell r="I875">
            <v>0.47655568024219885</v>
          </cell>
          <cell r="J875">
            <v>0.39983299507562431</v>
          </cell>
          <cell r="K875">
            <v>0.47655568024219885</v>
          </cell>
          <cell r="L875">
            <v>0.4837040154458318</v>
          </cell>
          <cell r="M875">
            <v>0.49085235064946481</v>
          </cell>
        </row>
        <row r="876">
          <cell r="A876" t="str">
            <v>5303B1MMNN02</v>
          </cell>
          <cell r="B876" t="str">
            <v>51FXX2CHMMNN</v>
          </cell>
          <cell r="C876" t="str">
            <v>LID FILM W/REAL CKN W/SHREDS CK&amp;T</v>
          </cell>
          <cell r="D876">
            <v>957324</v>
          </cell>
          <cell r="E876">
            <v>412998.39</v>
          </cell>
          <cell r="F876">
            <v>0.59</v>
          </cell>
          <cell r="G876">
            <v>0.60305793129122598</v>
          </cell>
          <cell r="H876">
            <v>0</v>
          </cell>
          <cell r="I876">
            <v>0</v>
          </cell>
          <cell r="J876">
            <v>0</v>
          </cell>
          <cell r="K876">
            <v>0.60305793129122598</v>
          </cell>
          <cell r="L876">
            <v>0.6121038002605943</v>
          </cell>
          <cell r="M876">
            <v>0.62114966922996273</v>
          </cell>
        </row>
        <row r="877">
          <cell r="A877" t="str">
            <v>5303B1MMNN03</v>
          </cell>
          <cell r="B877" t="str">
            <v>51FXX2CNMMNN</v>
          </cell>
          <cell r="C877" t="str">
            <v>LID FILM W/REAL CKN W/SHREDS CKN-</v>
          </cell>
          <cell r="D877">
            <v>167447</v>
          </cell>
          <cell r="E877">
            <v>97998.85</v>
          </cell>
          <cell r="F877">
            <v>0.69</v>
          </cell>
          <cell r="G877">
            <v>0.45746300335535561</v>
          </cell>
          <cell r="H877">
            <v>0</v>
          </cell>
          <cell r="I877">
            <v>0.90247486296752255</v>
          </cell>
          <cell r="J877">
            <v>0.90247486296752255</v>
          </cell>
          <cell r="K877">
            <v>0.90247486296752255</v>
          </cell>
          <cell r="L877">
            <v>0.91601198591203525</v>
          </cell>
          <cell r="M877">
            <v>0.92954910885654829</v>
          </cell>
        </row>
        <row r="878">
          <cell r="A878" t="str">
            <v>5303B1MMNN04</v>
          </cell>
          <cell r="B878" t="str">
            <v>51FXX2GDMMNN</v>
          </cell>
          <cell r="C878" t="str">
            <v>LID FILM FOR PETFOOD TRKY&amp;GB-CND-</v>
          </cell>
          <cell r="D878">
            <v>179428</v>
          </cell>
          <cell r="E878">
            <v>124544.97</v>
          </cell>
          <cell r="F878">
            <v>0.55000000000000004</v>
          </cell>
          <cell r="G878">
            <v>0.46804337648133798</v>
          </cell>
          <cell r="H878">
            <v>0</v>
          </cell>
          <cell r="I878">
            <v>0.56424965677736794</v>
          </cell>
          <cell r="J878">
            <v>0.56432717529897991</v>
          </cell>
          <cell r="K878">
            <v>0.56432717529897991</v>
          </cell>
          <cell r="L878">
            <v>0.57279208292846451</v>
          </cell>
          <cell r="M878">
            <v>0.58125699055794933</v>
          </cell>
        </row>
        <row r="879">
          <cell r="A879" t="str">
            <v>5303B1MMNN05</v>
          </cell>
          <cell r="B879" t="str">
            <v>51FXX2RDMMNN</v>
          </cell>
          <cell r="C879" t="str">
            <v>LID FILM FOR PETFOOD TUNA&amp;CRB-CND</v>
          </cell>
          <cell r="D879">
            <v>154570</v>
          </cell>
          <cell r="E879">
            <v>85055.55</v>
          </cell>
          <cell r="F879">
            <v>0.63</v>
          </cell>
          <cell r="G879">
            <v>0.46804337648133798</v>
          </cell>
          <cell r="H879">
            <v>0</v>
          </cell>
          <cell r="I879">
            <v>0.68679012465872735</v>
          </cell>
          <cell r="J879">
            <v>0.645649896990101</v>
          </cell>
          <cell r="K879">
            <v>0.68679012465872735</v>
          </cell>
          <cell r="L879">
            <v>0.69709197652860821</v>
          </cell>
          <cell r="M879">
            <v>0.70739382839848919</v>
          </cell>
        </row>
        <row r="880">
          <cell r="A880" t="str">
            <v>5303B1MMNN06</v>
          </cell>
          <cell r="B880" t="str">
            <v>51FXX2SBMMNN</v>
          </cell>
          <cell r="C880" t="str">
            <v>LID FILM MM W/REAL TURKEY&amp;CHEESE</v>
          </cell>
          <cell r="D880">
            <v>138472</v>
          </cell>
          <cell r="E880">
            <v>87892.74</v>
          </cell>
          <cell r="F880">
            <v>0.43</v>
          </cell>
          <cell r="G880">
            <v>0.44717144115067314</v>
          </cell>
          <cell r="H880">
            <v>0</v>
          </cell>
          <cell r="I880">
            <v>0</v>
          </cell>
          <cell r="J880">
            <v>0</v>
          </cell>
          <cell r="K880">
            <v>0.44717144115067314</v>
          </cell>
          <cell r="L880">
            <v>0.45387901276793319</v>
          </cell>
          <cell r="M880">
            <v>0.46058658438519334</v>
          </cell>
        </row>
        <row r="881">
          <cell r="A881" t="str">
            <v>5303B1MMNN07</v>
          </cell>
          <cell r="B881" t="str">
            <v>51FXX2SEMMNN</v>
          </cell>
          <cell r="C881" t="str">
            <v>LID FILM MM W/REAL TUNA&amp;EGG</v>
          </cell>
          <cell r="D881">
            <v>0</v>
          </cell>
          <cell r="E881">
            <v>0</v>
          </cell>
          <cell r="F881">
            <v>0.42</v>
          </cell>
          <cell r="G881">
            <v>0.42</v>
          </cell>
          <cell r="H881">
            <v>0</v>
          </cell>
          <cell r="I881">
            <v>0</v>
          </cell>
          <cell r="J881">
            <v>0</v>
          </cell>
          <cell r="K881">
            <v>0.42</v>
          </cell>
          <cell r="L881">
            <v>0.42629999999999996</v>
          </cell>
          <cell r="M881">
            <v>0.43259999999999998</v>
          </cell>
        </row>
        <row r="882">
          <cell r="A882" t="str">
            <v>5303B1MMNN08</v>
          </cell>
          <cell r="B882" t="str">
            <v>51FXX2SFMMNN</v>
          </cell>
          <cell r="C882" t="str">
            <v>LID FILM W/REAL SM W/FLAKE TN-CND</v>
          </cell>
          <cell r="D882">
            <v>0</v>
          </cell>
          <cell r="E882">
            <v>0</v>
          </cell>
          <cell r="F882">
            <v>0.59</v>
          </cell>
          <cell r="G882">
            <v>0.45307090543558159</v>
          </cell>
          <cell r="H882">
            <v>0</v>
          </cell>
          <cell r="I882">
            <v>0.90247486296752255</v>
          </cell>
          <cell r="J882">
            <v>0.90247486296752255</v>
          </cell>
          <cell r="K882">
            <v>0.90247486296752255</v>
          </cell>
          <cell r="L882">
            <v>0.91601198591203525</v>
          </cell>
          <cell r="M882">
            <v>0.92954910885654829</v>
          </cell>
        </row>
        <row r="883">
          <cell r="A883" t="str">
            <v>5303B1MMNN09</v>
          </cell>
          <cell r="B883" t="str">
            <v>51FXX2TDMMNN</v>
          </cell>
          <cell r="C883" t="str">
            <v>LID FILM FOR PETFOOD TN&amp;SMP-CND-4</v>
          </cell>
          <cell r="D883">
            <v>339475</v>
          </cell>
          <cell r="E883">
            <v>201124.46</v>
          </cell>
          <cell r="F883">
            <v>0.46</v>
          </cell>
          <cell r="G883">
            <v>0.46804337648133798</v>
          </cell>
          <cell r="H883">
            <v>0</v>
          </cell>
          <cell r="I883">
            <v>0.51072043539714773</v>
          </cell>
          <cell r="J883">
            <v>0.46060120821452566</v>
          </cell>
          <cell r="K883">
            <v>0.51072043539714773</v>
          </cell>
          <cell r="L883">
            <v>0.51838124192810486</v>
          </cell>
          <cell r="M883">
            <v>0.52604204845906222</v>
          </cell>
        </row>
        <row r="884">
          <cell r="A884" t="str">
            <v>5303B1MMNN10</v>
          </cell>
          <cell r="B884" t="str">
            <v>51FXX2WHMMNN</v>
          </cell>
          <cell r="C884" t="str">
            <v>LID FILM W/REAL WHITEFISH W/FLAKE</v>
          </cell>
          <cell r="D884">
            <v>417428</v>
          </cell>
          <cell r="E884">
            <v>192066.53</v>
          </cell>
          <cell r="F884">
            <v>0.81</v>
          </cell>
          <cell r="G884">
            <v>0.45281373492305782</v>
          </cell>
          <cell r="H884">
            <v>0</v>
          </cell>
          <cell r="I884">
            <v>0.81520261998280386</v>
          </cell>
          <cell r="J884">
            <v>0.9024748876382539</v>
          </cell>
          <cell r="K884">
            <v>0.9024748876382539</v>
          </cell>
          <cell r="L884">
            <v>0.91601201095282758</v>
          </cell>
          <cell r="M884">
            <v>0.92954913426740149</v>
          </cell>
        </row>
        <row r="885">
          <cell r="A885" t="str">
            <v>5303B1MMNN11</v>
          </cell>
          <cell r="B885" t="str">
            <v>51FXX2Z9MMNN</v>
          </cell>
          <cell r="C885" t="str">
            <v>LID FILM FOR PETFOOD CKN&amp;BEEF-CND</v>
          </cell>
          <cell r="D885">
            <v>141660</v>
          </cell>
          <cell r="E885">
            <v>114058.41</v>
          </cell>
          <cell r="F885">
            <v>0.75</v>
          </cell>
          <cell r="G885">
            <v>0.45307090543558159</v>
          </cell>
          <cell r="H885">
            <v>0</v>
          </cell>
          <cell r="I885">
            <v>0.90247486296752255</v>
          </cell>
          <cell r="J885">
            <v>0.90247486296752255</v>
          </cell>
          <cell r="K885">
            <v>0.90247486296752255</v>
          </cell>
          <cell r="L885">
            <v>0.91601198591203525</v>
          </cell>
          <cell r="M885">
            <v>0.92954910885654829</v>
          </cell>
        </row>
        <row r="886">
          <cell r="A886" t="str">
            <v>5303B1MWNN01</v>
          </cell>
          <cell r="B886" t="str">
            <v>51FXX2CBMMNN</v>
          </cell>
          <cell r="C886" t="str">
            <v>LID FILM FOR PETFOOD CKN&amp;BEEF-MM</v>
          </cell>
          <cell r="D886">
            <v>15878</v>
          </cell>
          <cell r="E886">
            <v>11879.52</v>
          </cell>
          <cell r="F886">
            <v>0.36</v>
          </cell>
          <cell r="G886">
            <v>0.40162850791508581</v>
          </cell>
          <cell r="H886">
            <v>0</v>
          </cell>
          <cell r="I886">
            <v>0.38671067829820943</v>
          </cell>
          <cell r="J886">
            <v>0.36216745575112008</v>
          </cell>
          <cell r="K886">
            <v>0.40162850791508581</v>
          </cell>
          <cell r="L886">
            <v>0.40765293553381204</v>
          </cell>
          <cell r="M886">
            <v>0.41367736315253839</v>
          </cell>
        </row>
        <row r="887">
          <cell r="A887" t="str">
            <v>5303B1MWNN02</v>
          </cell>
          <cell r="B887" t="str">
            <v>51FXX2CKMMNN</v>
          </cell>
          <cell r="C887" t="str">
            <v>LID FILM FOR PETFOOD CKN BREAST-4</v>
          </cell>
          <cell r="D887">
            <v>6024482</v>
          </cell>
          <cell r="E887">
            <v>2176094.9700000002</v>
          </cell>
          <cell r="F887">
            <v>0.38</v>
          </cell>
          <cell r="G887">
            <v>0.62328183438635276</v>
          </cell>
          <cell r="H887">
            <v>0</v>
          </cell>
          <cell r="I887">
            <v>0.45038234862899312</v>
          </cell>
          <cell r="J887">
            <v>0.41300551131083946</v>
          </cell>
          <cell r="K887">
            <v>0.62328183438635276</v>
          </cell>
          <cell r="L887">
            <v>0.63263106190214802</v>
          </cell>
          <cell r="M887">
            <v>0.64198028941794338</v>
          </cell>
        </row>
        <row r="888">
          <cell r="A888" t="str">
            <v>5303B1MWNN03</v>
          </cell>
          <cell r="B888" t="str">
            <v>51FXX2CLMMNN</v>
          </cell>
          <cell r="C888" t="str">
            <v>LID FILM FOR PETFOOD CKN &amp; LIVER-</v>
          </cell>
          <cell r="D888">
            <v>1089688</v>
          </cell>
          <cell r="E888">
            <v>417794.02</v>
          </cell>
          <cell r="F888">
            <v>0.38</v>
          </cell>
          <cell r="G888">
            <v>0.39294168983041566</v>
          </cell>
          <cell r="H888">
            <v>0</v>
          </cell>
          <cell r="I888">
            <v>0.42804578016379302</v>
          </cell>
          <cell r="J888">
            <v>0.36382002299558019</v>
          </cell>
          <cell r="K888">
            <v>0.42804578016379302</v>
          </cell>
          <cell r="L888">
            <v>0.4344664668662499</v>
          </cell>
          <cell r="M888">
            <v>0.44088715356870684</v>
          </cell>
        </row>
        <row r="889">
          <cell r="A889" t="str">
            <v>5303B1MWNN04</v>
          </cell>
          <cell r="B889" t="str">
            <v>51FXX2CSMMNN</v>
          </cell>
          <cell r="C889" t="str">
            <v>LID FILM FOR PETFOOD CKN&amp;SMP 4-PL</v>
          </cell>
          <cell r="D889">
            <v>5254246</v>
          </cell>
          <cell r="E889">
            <v>1990197.72</v>
          </cell>
          <cell r="F889">
            <v>0.4</v>
          </cell>
          <cell r="G889">
            <v>0.47913804825845929</v>
          </cell>
          <cell r="H889">
            <v>0</v>
          </cell>
          <cell r="I889">
            <v>0.39389133357278383</v>
          </cell>
          <cell r="J889">
            <v>0.38565731078562643</v>
          </cell>
          <cell r="K889">
            <v>0.47913804825845929</v>
          </cell>
          <cell r="L889">
            <v>0.48632511898233616</v>
          </cell>
          <cell r="M889">
            <v>0.49351218970621308</v>
          </cell>
        </row>
        <row r="890">
          <cell r="A890" t="str">
            <v>5303B1MWNN05</v>
          </cell>
          <cell r="B890" t="str">
            <v>51FXX2PMMMNN</v>
          </cell>
          <cell r="C890" t="str">
            <v>LID FILM FOR PETFOOD W/POULTRY-4-</v>
          </cell>
          <cell r="D890">
            <v>2523760</v>
          </cell>
          <cell r="E890">
            <v>997245.53</v>
          </cell>
          <cell r="F890">
            <v>0.45</v>
          </cell>
          <cell r="G890">
            <v>0.47913809001133473</v>
          </cell>
          <cell r="H890">
            <v>0</v>
          </cell>
          <cell r="I890">
            <v>0.5296201907960747</v>
          </cell>
          <cell r="J890">
            <v>0.44199738756034024</v>
          </cell>
          <cell r="K890">
            <v>0.5296201907960747</v>
          </cell>
          <cell r="L890">
            <v>0.53756449365801573</v>
          </cell>
          <cell r="M890">
            <v>0.54550879651995698</v>
          </cell>
        </row>
        <row r="891">
          <cell r="A891" t="str">
            <v>5303B1MWNN06</v>
          </cell>
          <cell r="B891" t="str">
            <v>51FXX2SCMMNN</v>
          </cell>
          <cell r="C891" t="str">
            <v>LID FILM FOR PETFOOD SAL&amp;CRB 4PLY</v>
          </cell>
          <cell r="D891">
            <v>732788</v>
          </cell>
          <cell r="E891">
            <v>327116.15000000002</v>
          </cell>
          <cell r="F891">
            <v>0.39</v>
          </cell>
          <cell r="G891">
            <v>0.39969940392976561</v>
          </cell>
          <cell r="H891">
            <v>0</v>
          </cell>
          <cell r="I891">
            <v>0.43933448175867951</v>
          </cell>
          <cell r="J891">
            <v>0.38</v>
          </cell>
          <cell r="K891">
            <v>0.43933448175867951</v>
          </cell>
          <cell r="L891">
            <v>0.44592449898505965</v>
          </cell>
          <cell r="M891">
            <v>0.4525145162114399</v>
          </cell>
        </row>
        <row r="892">
          <cell r="A892" t="str">
            <v>5303B1MWNN07</v>
          </cell>
          <cell r="B892" t="str">
            <v>51FXX2SDMMNN</v>
          </cell>
          <cell r="C892" t="str">
            <v>LID FILM FOR PETFOOD SAL&amp;CRB-CND-</v>
          </cell>
          <cell r="D892">
            <v>2356568</v>
          </cell>
          <cell r="E892">
            <v>915594.87</v>
          </cell>
          <cell r="F892">
            <v>0.46</v>
          </cell>
          <cell r="G892">
            <v>0.46804337648133798</v>
          </cell>
          <cell r="H892">
            <v>0</v>
          </cell>
          <cell r="I892">
            <v>0.58287102582592876</v>
          </cell>
          <cell r="J892">
            <v>0.46060120302897484</v>
          </cell>
          <cell r="K892">
            <v>0.58287102582592876</v>
          </cell>
          <cell r="L892">
            <v>0.59161409121331765</v>
          </cell>
          <cell r="M892">
            <v>0.60035715660070665</v>
          </cell>
        </row>
        <row r="893">
          <cell r="A893" t="str">
            <v>5303B1MWNN08</v>
          </cell>
          <cell r="B893" t="str">
            <v>51FXX2SMMMNN</v>
          </cell>
          <cell r="C893" t="str">
            <v>LID FILM FOR PETFOOD SEAFOOD MEDL</v>
          </cell>
          <cell r="D893">
            <v>329542</v>
          </cell>
          <cell r="E893">
            <v>150358.87</v>
          </cell>
          <cell r="F893">
            <v>0.55000000000000004</v>
          </cell>
          <cell r="G893">
            <v>0.46810887652541472</v>
          </cell>
          <cell r="H893">
            <v>0</v>
          </cell>
          <cell r="I893">
            <v>0.56091082304450834</v>
          </cell>
          <cell r="J893">
            <v>0.55114436297435565</v>
          </cell>
          <cell r="K893">
            <v>0.56091082304450834</v>
          </cell>
          <cell r="L893">
            <v>0.56932448539017588</v>
          </cell>
          <cell r="M893">
            <v>0.57773814773584364</v>
          </cell>
        </row>
        <row r="894">
          <cell r="A894" t="str">
            <v>5303B1MWNN09</v>
          </cell>
          <cell r="B894" t="str">
            <v>51FXX2SOMMNN</v>
          </cell>
          <cell r="C894" t="str">
            <v>LID FILM FOR PETFOOD SAL&amp;OCEANFIS</v>
          </cell>
          <cell r="D894">
            <v>606538</v>
          </cell>
          <cell r="E894">
            <v>332978.61</v>
          </cell>
          <cell r="F894">
            <v>0.39</v>
          </cell>
          <cell r="G894">
            <v>0.42190493352468433</v>
          </cell>
          <cell r="H894">
            <v>0</v>
          </cell>
          <cell r="I894">
            <v>0.4246548286665402</v>
          </cell>
          <cell r="J894">
            <v>0.39159395754130993</v>
          </cell>
          <cell r="K894">
            <v>0.4246548286665402</v>
          </cell>
          <cell r="L894">
            <v>0.43102465109653826</v>
          </cell>
          <cell r="M894">
            <v>0.43739447352653643</v>
          </cell>
        </row>
        <row r="895">
          <cell r="A895" t="str">
            <v>5303B1MWNN10</v>
          </cell>
          <cell r="B895" t="str">
            <v>51FXX2SRMMNN</v>
          </cell>
          <cell r="C895" t="str">
            <v>LID FILM FOR PETFOOD SM&amp;RSP 4PLY</v>
          </cell>
          <cell r="D895">
            <v>129694</v>
          </cell>
          <cell r="E895">
            <v>50634.39</v>
          </cell>
          <cell r="F895">
            <v>0.45</v>
          </cell>
          <cell r="G895">
            <v>0.46877500254892951</v>
          </cell>
          <cell r="H895">
            <v>0</v>
          </cell>
          <cell r="I895">
            <v>0</v>
          </cell>
          <cell r="J895">
            <v>0</v>
          </cell>
          <cell r="K895">
            <v>0.46877500254892951</v>
          </cell>
          <cell r="L895">
            <v>0.47580662758716341</v>
          </cell>
          <cell r="M895">
            <v>0.48283825262539742</v>
          </cell>
        </row>
        <row r="896">
          <cell r="A896" t="str">
            <v>5303B1MWNN11</v>
          </cell>
          <cell r="B896" t="str">
            <v>51FXX2STMMNN</v>
          </cell>
          <cell r="C896" t="str">
            <v>LID FILM FOR PETFOOD SAL&amp;TUNA-MM</v>
          </cell>
          <cell r="D896">
            <v>84302</v>
          </cell>
          <cell r="E896">
            <v>37599.089999999997</v>
          </cell>
          <cell r="F896">
            <v>0.48</v>
          </cell>
          <cell r="G896">
            <v>0.47913804825845929</v>
          </cell>
          <cell r="H896">
            <v>0</v>
          </cell>
          <cell r="I896">
            <v>0.53878979021041162</v>
          </cell>
          <cell r="J896">
            <v>0.54549443775324136</v>
          </cell>
          <cell r="K896">
            <v>0.54549443775324136</v>
          </cell>
          <cell r="L896">
            <v>0.55367685431953995</v>
          </cell>
          <cell r="M896">
            <v>0.56185927088583865</v>
          </cell>
        </row>
        <row r="897">
          <cell r="A897" t="str">
            <v>5303B1MWNN12</v>
          </cell>
          <cell r="B897" t="str">
            <v>51FXX2TCMMNN</v>
          </cell>
          <cell r="C897" t="str">
            <v>LID FILM FOR PETFOOD TUNA&amp;CRAB-MM</v>
          </cell>
          <cell r="D897">
            <v>79030</v>
          </cell>
          <cell r="E897">
            <v>37803.760000000002</v>
          </cell>
          <cell r="F897">
            <v>0.49</v>
          </cell>
          <cell r="G897">
            <v>0.62328183438635276</v>
          </cell>
          <cell r="H897">
            <v>0</v>
          </cell>
          <cell r="I897">
            <v>0.48258760948606183</v>
          </cell>
          <cell r="J897">
            <v>0.54549444030884842</v>
          </cell>
          <cell r="K897">
            <v>0.62328183438635276</v>
          </cell>
          <cell r="L897">
            <v>0.63263106190214802</v>
          </cell>
          <cell r="M897">
            <v>0.64198028941794338</v>
          </cell>
        </row>
        <row r="898">
          <cell r="A898" t="str">
            <v>5303B1MWNN13</v>
          </cell>
          <cell r="B898" t="str">
            <v>51FXX2TGMMNN</v>
          </cell>
          <cell r="C898" t="str">
            <v>LID FILM FOR PETFOOD TRKY&amp;GB-4PLY</v>
          </cell>
          <cell r="D898">
            <v>159020</v>
          </cell>
          <cell r="E898">
            <v>78184.240000000005</v>
          </cell>
          <cell r="F898">
            <v>0.38</v>
          </cell>
          <cell r="G898">
            <v>0.39969940477885635</v>
          </cell>
          <cell r="H898">
            <v>0</v>
          </cell>
          <cell r="I898">
            <v>0.41506230788816922</v>
          </cell>
          <cell r="J898">
            <v>0.49704256778122419</v>
          </cell>
          <cell r="K898">
            <v>0.49704256778122419</v>
          </cell>
          <cell r="L898">
            <v>0.50449820629794251</v>
          </cell>
          <cell r="M898">
            <v>0.51195384481466089</v>
          </cell>
        </row>
        <row r="899">
          <cell r="A899" t="str">
            <v>5303B1MWNN14</v>
          </cell>
          <cell r="B899" t="str">
            <v>51FXX2TOMMNN</v>
          </cell>
          <cell r="C899" t="str">
            <v>LID FILM FOR PETFOOD TN&amp;OCF-MM-4P</v>
          </cell>
          <cell r="D899">
            <v>4504682</v>
          </cell>
          <cell r="E899">
            <v>1718620.94</v>
          </cell>
          <cell r="F899">
            <v>0.53</v>
          </cell>
          <cell r="G899">
            <v>0.43182797933869277</v>
          </cell>
          <cell r="H899">
            <v>0</v>
          </cell>
          <cell r="I899">
            <v>0.53710079869466476</v>
          </cell>
          <cell r="J899">
            <v>0.54733433327316405</v>
          </cell>
          <cell r="K899">
            <v>0.54733433327316405</v>
          </cell>
          <cell r="L899">
            <v>0.55554434827226151</v>
          </cell>
          <cell r="M899">
            <v>0.56375436327135897</v>
          </cell>
        </row>
        <row r="900">
          <cell r="A900" t="str">
            <v>5303B1MWNN15</v>
          </cell>
          <cell r="B900" t="str">
            <v>51FXX2TWMMNN</v>
          </cell>
          <cell r="C900" t="str">
            <v>LID FILM FOR PETFOOD TN&amp;SHRIMP-MM</v>
          </cell>
          <cell r="D900">
            <v>96548</v>
          </cell>
          <cell r="E900">
            <v>51056.72</v>
          </cell>
          <cell r="F900">
            <v>0.36</v>
          </cell>
          <cell r="G900">
            <v>0.40162850689385027</v>
          </cell>
          <cell r="H900">
            <v>0</v>
          </cell>
          <cell r="I900">
            <v>0.38117052456324579</v>
          </cell>
          <cell r="J900">
            <v>0.36237038442181085</v>
          </cell>
          <cell r="K900">
            <v>0.40162850689385027</v>
          </cell>
          <cell r="L900">
            <v>0.40765293449725798</v>
          </cell>
          <cell r="M900">
            <v>0.4136773621006658</v>
          </cell>
        </row>
        <row r="901">
          <cell r="A901" t="str">
            <v>5303B1MWNN16</v>
          </cell>
          <cell r="B901" t="str">
            <v>51FXX29WMWNN</v>
          </cell>
          <cell r="C901" t="str">
            <v>LID FILM  W/REAL SM W/FLAKES TN -</v>
          </cell>
          <cell r="D901">
            <v>5433986</v>
          </cell>
          <cell r="E901">
            <v>1945897.99</v>
          </cell>
          <cell r="F901">
            <v>0.48</v>
          </cell>
          <cell r="G901">
            <v>0.820034810764106</v>
          </cell>
          <cell r="H901">
            <v>0</v>
          </cell>
          <cell r="I901">
            <v>0.51696424439397748</v>
          </cell>
          <cell r="J901">
            <v>0.62022245500004347</v>
          </cell>
          <cell r="K901">
            <v>0.820034810764106</v>
          </cell>
          <cell r="L901">
            <v>0.83233533292556749</v>
          </cell>
          <cell r="M901">
            <v>0.84463585508702921</v>
          </cell>
        </row>
        <row r="902">
          <cell r="A902" t="str">
            <v>5303B1MWNN17</v>
          </cell>
          <cell r="B902" t="str">
            <v>51FXX29XMWNN</v>
          </cell>
          <cell r="C902" t="str">
            <v>LID FILM W/REAL CKN W/SHREDS CKN</v>
          </cell>
          <cell r="D902">
            <v>180516</v>
          </cell>
          <cell r="E902">
            <v>86547.11</v>
          </cell>
          <cell r="F902">
            <v>0.52</v>
          </cell>
          <cell r="G902">
            <v>0.820034810764106</v>
          </cell>
          <cell r="H902">
            <v>0</v>
          </cell>
          <cell r="I902">
            <v>0.52622277145150986</v>
          </cell>
          <cell r="J902">
            <v>0.55114436297435565</v>
          </cell>
          <cell r="K902">
            <v>0.820034810764106</v>
          </cell>
          <cell r="L902">
            <v>0.83233533292556749</v>
          </cell>
          <cell r="M902">
            <v>0.84463585508702921</v>
          </cell>
        </row>
        <row r="903">
          <cell r="A903" t="str">
            <v>5303B1MWNN18</v>
          </cell>
          <cell r="B903" t="str">
            <v>51FXX29YMWNN</v>
          </cell>
          <cell r="C903" t="str">
            <v>LID FILM W/REAL W/F W/FLAKES TN -</v>
          </cell>
          <cell r="D903">
            <v>224642</v>
          </cell>
          <cell r="E903">
            <v>116918.39999999999</v>
          </cell>
          <cell r="F903">
            <v>0.52</v>
          </cell>
          <cell r="G903">
            <v>0.48</v>
          </cell>
          <cell r="H903">
            <v>0</v>
          </cell>
          <cell r="I903">
            <v>0.53297385748339821</v>
          </cell>
          <cell r="J903">
            <v>0.54929166256320838</v>
          </cell>
          <cell r="K903">
            <v>0.54929166256320838</v>
          </cell>
          <cell r="L903">
            <v>0.55753103750165645</v>
          </cell>
          <cell r="M903">
            <v>0.56577041244010462</v>
          </cell>
        </row>
        <row r="904">
          <cell r="A904" t="str">
            <v>5303B1MWNN19</v>
          </cell>
          <cell r="B904" t="str">
            <v>51FXX29ZMWNN</v>
          </cell>
          <cell r="C904" t="str">
            <v>LID FILM W/REAL CK W/SHREDS CK&amp;TR</v>
          </cell>
          <cell r="D904">
            <v>329266</v>
          </cell>
          <cell r="E904">
            <v>172041.89</v>
          </cell>
          <cell r="F904">
            <v>0.43</v>
          </cell>
          <cell r="G904">
            <v>0.43</v>
          </cell>
          <cell r="H904">
            <v>0</v>
          </cell>
          <cell r="I904">
            <v>0</v>
          </cell>
          <cell r="J904">
            <v>0</v>
          </cell>
          <cell r="K904">
            <v>0.43</v>
          </cell>
          <cell r="L904">
            <v>0.43644999999999995</v>
          </cell>
          <cell r="M904">
            <v>0.44290000000000002</v>
          </cell>
        </row>
        <row r="905">
          <cell r="A905" t="str">
            <v>5303B1MWNN20</v>
          </cell>
          <cell r="B905" t="str">
            <v>51FXX2A2MWNN</v>
          </cell>
          <cell r="C905" t="str">
            <v>LID FILM W/REAL TN W/FLAKES TN&amp;SH</v>
          </cell>
          <cell r="D905">
            <v>0</v>
          </cell>
          <cell r="E905">
            <v>0</v>
          </cell>
          <cell r="F905">
            <v>0.4</v>
          </cell>
          <cell r="G905">
            <v>0.40902320268204878</v>
          </cell>
          <cell r="H905">
            <v>0</v>
          </cell>
          <cell r="I905">
            <v>0</v>
          </cell>
          <cell r="J905">
            <v>0</v>
          </cell>
          <cell r="K905">
            <v>0.40902320268204878</v>
          </cell>
          <cell r="L905">
            <v>0.41515855072227947</v>
          </cell>
          <cell r="M905">
            <v>0.42129389876251028</v>
          </cell>
        </row>
        <row r="906">
          <cell r="A906" t="str">
            <v>5303B1MWNN21</v>
          </cell>
          <cell r="B906" t="str">
            <v>51FXX2A6MWNN</v>
          </cell>
          <cell r="C906" t="str">
            <v>LID FILM W/REAL W/F W/FLAKES SM -</v>
          </cell>
          <cell r="D906">
            <v>0</v>
          </cell>
          <cell r="E906">
            <v>0</v>
          </cell>
          <cell r="F906">
            <v>0.4</v>
          </cell>
          <cell r="G906">
            <v>0.40902320268204878</v>
          </cell>
          <cell r="H906">
            <v>0</v>
          </cell>
          <cell r="I906">
            <v>0</v>
          </cell>
          <cell r="J906">
            <v>0</v>
          </cell>
          <cell r="K906">
            <v>0.40902320268204878</v>
          </cell>
          <cell r="L906">
            <v>0.41515855072227947</v>
          </cell>
          <cell r="M906">
            <v>0.42129389876251028</v>
          </cell>
        </row>
        <row r="907">
          <cell r="A907" t="str">
            <v>5303B1MWNN22</v>
          </cell>
          <cell r="B907" t="str">
            <v>51FXX2CCMWNN</v>
          </cell>
          <cell r="C907" t="str">
            <v>LID FILM CHICKEN&amp;CHICKEN LIVER RE</v>
          </cell>
          <cell r="D907">
            <v>0</v>
          </cell>
          <cell r="E907">
            <v>0</v>
          </cell>
          <cell r="F907">
            <v>0.98</v>
          </cell>
          <cell r="G907">
            <v>0.98</v>
          </cell>
          <cell r="H907">
            <v>0</v>
          </cell>
          <cell r="I907">
            <v>0</v>
          </cell>
          <cell r="J907">
            <v>0</v>
          </cell>
          <cell r="K907">
            <v>0.98</v>
          </cell>
          <cell r="L907">
            <v>0.99469999999999992</v>
          </cell>
          <cell r="M907">
            <v>1.0094000000000001</v>
          </cell>
        </row>
        <row r="908">
          <cell r="A908" t="str">
            <v>5303B1MWNN23</v>
          </cell>
          <cell r="B908" t="str">
            <v>51FXX2CGSFNN</v>
          </cell>
          <cell r="C908" t="str">
            <v>LID FILM SOUFFLE CKN,EGG&amp;GARDEN V</v>
          </cell>
          <cell r="D908">
            <v>219718</v>
          </cell>
          <cell r="E908">
            <v>215345.81</v>
          </cell>
          <cell r="F908">
            <v>0.45</v>
          </cell>
          <cell r="G908">
            <v>0.45663853745057803</v>
          </cell>
          <cell r="H908">
            <v>0</v>
          </cell>
          <cell r="I908">
            <v>0</v>
          </cell>
          <cell r="J908">
            <v>0</v>
          </cell>
          <cell r="K908">
            <v>0.45663853745057803</v>
          </cell>
          <cell r="L908">
            <v>0.46348811551233665</v>
          </cell>
          <cell r="M908">
            <v>0.47033769357409538</v>
          </cell>
        </row>
        <row r="909">
          <cell r="A909" t="str">
            <v>5303B1MWNN24</v>
          </cell>
          <cell r="B909" t="str">
            <v>51FXX2CRMWNN</v>
          </cell>
          <cell r="C909" t="str">
            <v>LID FILM CHICKEN,TUNA&amp;CRAB RECIPE</v>
          </cell>
          <cell r="D909">
            <v>0</v>
          </cell>
          <cell r="E909">
            <v>0</v>
          </cell>
          <cell r="F909">
            <v>0.92</v>
          </cell>
          <cell r="G909">
            <v>0.94182845314379215</v>
          </cell>
          <cell r="H909">
            <v>0</v>
          </cell>
          <cell r="I909">
            <v>0</v>
          </cell>
          <cell r="J909">
            <v>0</v>
          </cell>
          <cell r="K909">
            <v>0.94182845314379215</v>
          </cell>
          <cell r="L909">
            <v>0.95595587994094899</v>
          </cell>
          <cell r="M909">
            <v>0.97008330673810594</v>
          </cell>
        </row>
        <row r="910">
          <cell r="A910" t="str">
            <v>5303B1MWNN25</v>
          </cell>
          <cell r="B910" t="str">
            <v>51FXX2CTMWNN</v>
          </cell>
          <cell r="C910" t="str">
            <v>LID FILM CHICKEN&amp;TURKEY RECIPE</v>
          </cell>
          <cell r="D910">
            <v>225416</v>
          </cell>
          <cell r="E910">
            <v>207854.69</v>
          </cell>
          <cell r="F910">
            <v>0.88</v>
          </cell>
          <cell r="G910">
            <v>1.1508136537025484</v>
          </cell>
          <cell r="H910">
            <v>0</v>
          </cell>
          <cell r="I910">
            <v>0.96778034719205641</v>
          </cell>
          <cell r="J910">
            <v>1.1145529350828729</v>
          </cell>
          <cell r="K910">
            <v>1.1508136537025484</v>
          </cell>
          <cell r="L910">
            <v>1.1680758585080866</v>
          </cell>
          <cell r="M910">
            <v>1.1853380633136248</v>
          </cell>
        </row>
        <row r="911">
          <cell r="A911" t="str">
            <v>5303B1MWNN26</v>
          </cell>
          <cell r="B911" t="str">
            <v>51FXX2EGSFNN</v>
          </cell>
          <cell r="C911" t="str">
            <v>LID FILM SOUFFLE TUNA,EGG&amp;GARDEN</v>
          </cell>
          <cell r="D911">
            <v>145478</v>
          </cell>
          <cell r="E911">
            <v>128521.4</v>
          </cell>
          <cell r="F911">
            <v>0.44</v>
          </cell>
          <cell r="G911">
            <v>0.45663853745057803</v>
          </cell>
          <cell r="H911">
            <v>0</v>
          </cell>
          <cell r="I911">
            <v>0</v>
          </cell>
          <cell r="J911">
            <v>0</v>
          </cell>
          <cell r="K911">
            <v>0.45663853745057803</v>
          </cell>
          <cell r="L911">
            <v>0.46348811551233665</v>
          </cell>
          <cell r="M911">
            <v>0.47033769357409538</v>
          </cell>
        </row>
        <row r="912">
          <cell r="A912" t="str">
            <v>5303B1MWNN27</v>
          </cell>
          <cell r="B912" t="str">
            <v>51FXX2OFMWNN</v>
          </cell>
          <cell r="C912" t="str">
            <v>LID FILM OCEAN FISH,CRAB&amp;SHRIMP R</v>
          </cell>
          <cell r="D912">
            <v>0</v>
          </cell>
          <cell r="E912">
            <v>0</v>
          </cell>
          <cell r="F912">
            <v>1.07</v>
          </cell>
          <cell r="G912">
            <v>1.0925372575604448</v>
          </cell>
          <cell r="H912">
            <v>0</v>
          </cell>
          <cell r="I912">
            <v>0</v>
          </cell>
          <cell r="J912">
            <v>0</v>
          </cell>
          <cell r="K912">
            <v>1.0925372575604448</v>
          </cell>
          <cell r="L912">
            <v>1.1089253164238515</v>
          </cell>
          <cell r="M912">
            <v>1.1253133752872582</v>
          </cell>
        </row>
        <row r="913">
          <cell r="A913" t="str">
            <v>5303B1MWNN28</v>
          </cell>
          <cell r="B913" t="str">
            <v>51FXX2SGMMNN</v>
          </cell>
          <cell r="C913" t="str">
            <v>LID FILM MM W/REAL SALMON</v>
          </cell>
          <cell r="D913">
            <v>91875</v>
          </cell>
          <cell r="E913">
            <v>98508.78</v>
          </cell>
          <cell r="F913">
            <v>0.44</v>
          </cell>
          <cell r="G913">
            <v>0.46810889906169972</v>
          </cell>
          <cell r="H913">
            <v>0</v>
          </cell>
          <cell r="I913">
            <v>0</v>
          </cell>
          <cell r="J913">
            <v>0</v>
          </cell>
          <cell r="K913">
            <v>0.46810889906169972</v>
          </cell>
          <cell r="L913">
            <v>0.47513053254762516</v>
          </cell>
          <cell r="M913">
            <v>0.48215216603355071</v>
          </cell>
        </row>
        <row r="914">
          <cell r="A914" t="str">
            <v>5303B1MWNN29</v>
          </cell>
          <cell r="B914" t="str">
            <v>51FXX2SGSFNN</v>
          </cell>
          <cell r="C914" t="str">
            <v>LID FILM SOUFFLE SALMON,EGG&amp;GARDE</v>
          </cell>
          <cell r="D914">
            <v>546882</v>
          </cell>
          <cell r="E914">
            <v>242627.37</v>
          </cell>
          <cell r="F914">
            <v>0.45</v>
          </cell>
          <cell r="G914">
            <v>0.45663853745057803</v>
          </cell>
          <cell r="H914">
            <v>0</v>
          </cell>
          <cell r="I914">
            <v>0</v>
          </cell>
          <cell r="J914">
            <v>0</v>
          </cell>
          <cell r="K914">
            <v>0.45663853745057803</v>
          </cell>
          <cell r="L914">
            <v>0.46348811551233665</v>
          </cell>
          <cell r="M914">
            <v>0.47033769357409538</v>
          </cell>
        </row>
        <row r="915">
          <cell r="A915" t="str">
            <v>5303B1MWNN30</v>
          </cell>
          <cell r="B915" t="str">
            <v>51FXX2SHMMNN</v>
          </cell>
          <cell r="C915" t="str">
            <v>LID FILM MM SAVORY MORSELS W/REAL</v>
          </cell>
          <cell r="D915">
            <v>0</v>
          </cell>
          <cell r="E915">
            <v>0</v>
          </cell>
          <cell r="F915">
            <v>0.45</v>
          </cell>
          <cell r="G915">
            <v>0.46804342499276275</v>
          </cell>
          <cell r="H915">
            <v>0</v>
          </cell>
          <cell r="I915">
            <v>0</v>
          </cell>
          <cell r="J915">
            <v>0</v>
          </cell>
          <cell r="K915">
            <v>0.46804342499276275</v>
          </cell>
          <cell r="L915">
            <v>0.47506407636765413</v>
          </cell>
          <cell r="M915">
            <v>0.48208472774254563</v>
          </cell>
        </row>
        <row r="916">
          <cell r="A916" t="str">
            <v>5303B1MWNN31</v>
          </cell>
          <cell r="B916" t="str">
            <v>51FXX2TCMWNN</v>
          </cell>
          <cell r="C916" t="str">
            <v>LID FILM TUNA&amp;CRAB RECIPE</v>
          </cell>
          <cell r="D916">
            <v>631612</v>
          </cell>
          <cell r="E916">
            <v>285528.2</v>
          </cell>
          <cell r="F916">
            <v>0.89</v>
          </cell>
          <cell r="G916">
            <v>0.97971981423380994</v>
          </cell>
          <cell r="H916">
            <v>0</v>
          </cell>
          <cell r="I916">
            <v>0</v>
          </cell>
          <cell r="J916">
            <v>0</v>
          </cell>
          <cell r="K916">
            <v>0.97971981423380994</v>
          </cell>
          <cell r="L916">
            <v>0.99441561144731694</v>
          </cell>
          <cell r="M916">
            <v>1.0091114086608242</v>
          </cell>
        </row>
        <row r="917">
          <cell r="A917" t="str">
            <v>5303B1MWNN32</v>
          </cell>
          <cell r="B917" t="str">
            <v>51FXX2TSMWNN</v>
          </cell>
          <cell r="C917" t="str">
            <v>LID FILM TUNA&amp;SHRIMP RECIPE</v>
          </cell>
          <cell r="D917">
            <v>134152</v>
          </cell>
          <cell r="E917">
            <v>120055.83</v>
          </cell>
          <cell r="F917">
            <v>0.99</v>
          </cell>
          <cell r="G917">
            <v>0.99</v>
          </cell>
          <cell r="H917">
            <v>0</v>
          </cell>
          <cell r="I917">
            <v>0</v>
          </cell>
          <cell r="J917">
            <v>0</v>
          </cell>
          <cell r="K917">
            <v>0.99</v>
          </cell>
          <cell r="L917">
            <v>1.0048499999999998</v>
          </cell>
          <cell r="M917">
            <v>1.0197000000000001</v>
          </cell>
        </row>
        <row r="918">
          <cell r="A918" t="str">
            <v>5303B1MWNN33</v>
          </cell>
          <cell r="B918" t="str">
            <v>51FXX2WCMWNN</v>
          </cell>
          <cell r="C918" t="str">
            <v>LID FILM WHITEFISH&amp;CRAB RECIPE</v>
          </cell>
          <cell r="D918">
            <v>64963</v>
          </cell>
          <cell r="E918">
            <v>64196.639999999999</v>
          </cell>
          <cell r="F918">
            <v>0.97</v>
          </cell>
          <cell r="G918">
            <v>1.0720243956214168</v>
          </cell>
          <cell r="H918">
            <v>0</v>
          </cell>
          <cell r="I918">
            <v>0</v>
          </cell>
          <cell r="J918">
            <v>0</v>
          </cell>
          <cell r="K918">
            <v>1.0720243956214168</v>
          </cell>
          <cell r="L918">
            <v>1.088104761555738</v>
          </cell>
          <cell r="M918">
            <v>1.1041851274900594</v>
          </cell>
        </row>
        <row r="919">
          <cell r="A919" t="str">
            <v>5303B1MWNN34</v>
          </cell>
          <cell r="B919" t="str">
            <v>51FXX2YWMWNN</v>
          </cell>
          <cell r="C919" t="str">
            <v>LID FILM YELLOWFIN TUNA&amp;WHITEFISH</v>
          </cell>
          <cell r="D919">
            <v>138152</v>
          </cell>
          <cell r="E919">
            <v>134620.72</v>
          </cell>
          <cell r="F919">
            <v>0.84</v>
          </cell>
          <cell r="G919">
            <v>0.93809441099214197</v>
          </cell>
          <cell r="H919">
            <v>0</v>
          </cell>
          <cell r="I919">
            <v>0</v>
          </cell>
          <cell r="J919">
            <v>0</v>
          </cell>
          <cell r="K919">
            <v>0.93809441099214197</v>
          </cell>
          <cell r="L919">
            <v>0.95216582715702403</v>
          </cell>
          <cell r="M919">
            <v>0.9662372433219063</v>
          </cell>
        </row>
        <row r="920">
          <cell r="A920" t="str">
            <v>5303B1SGNN01</v>
          </cell>
          <cell r="B920" t="str">
            <v>51FXX2CKSGNN</v>
          </cell>
          <cell r="C920" t="str">
            <v>LID FILM FOR PETFOOD CHICKEN MOUS</v>
          </cell>
          <cell r="D920">
            <v>61170</v>
          </cell>
          <cell r="E920">
            <v>51192.61</v>
          </cell>
          <cell r="F920">
            <v>1.01</v>
          </cell>
          <cell r="G920">
            <v>0.97414811393562706</v>
          </cell>
          <cell r="H920">
            <v>0</v>
          </cell>
          <cell r="I920">
            <v>1.0641817153875806</v>
          </cell>
          <cell r="J920">
            <v>1.0641817153875806</v>
          </cell>
          <cell r="K920">
            <v>1.0641817153875806</v>
          </cell>
          <cell r="L920">
            <v>1.0801444411183942</v>
          </cell>
          <cell r="M920">
            <v>1.0961071668492079</v>
          </cell>
        </row>
        <row r="921">
          <cell r="A921" t="str">
            <v>5303B1SGNN02</v>
          </cell>
          <cell r="B921" t="str">
            <v>51FXX2CLSGNN</v>
          </cell>
          <cell r="C921" t="str">
            <v>LID FILM FOR PETFOOD CKNLIVER MOU</v>
          </cell>
          <cell r="D921">
            <v>84744</v>
          </cell>
          <cell r="E921">
            <v>85742.37</v>
          </cell>
          <cell r="F921">
            <v>0.94</v>
          </cell>
          <cell r="G921">
            <v>0.97414811393562706</v>
          </cell>
          <cell r="H921">
            <v>0</v>
          </cell>
          <cell r="I921">
            <v>0</v>
          </cell>
          <cell r="J921">
            <v>0</v>
          </cell>
          <cell r="K921">
            <v>0.97414811393562706</v>
          </cell>
          <cell r="L921">
            <v>0.98876033564466137</v>
          </cell>
          <cell r="M921">
            <v>1.0033725573536958</v>
          </cell>
        </row>
        <row r="922">
          <cell r="A922" t="str">
            <v>5303B1SGNN03</v>
          </cell>
          <cell r="B922" t="str">
            <v>51FXX2FHSGNN</v>
          </cell>
          <cell r="C922" t="str">
            <v>LID FILM FOR PETFOOD W/FISH MOUSS</v>
          </cell>
          <cell r="D922">
            <v>9984</v>
          </cell>
          <cell r="E922">
            <v>9366.2099999999991</v>
          </cell>
          <cell r="F922">
            <v>0.94</v>
          </cell>
          <cell r="G922">
            <v>0.97168994933338215</v>
          </cell>
          <cell r="H922">
            <v>0</v>
          </cell>
          <cell r="I922">
            <v>0</v>
          </cell>
          <cell r="J922">
            <v>0</v>
          </cell>
          <cell r="K922">
            <v>0.97168994933338215</v>
          </cell>
          <cell r="L922">
            <v>0.98626529857338274</v>
          </cell>
          <cell r="M922">
            <v>1.0008406478133836</v>
          </cell>
        </row>
        <row r="923">
          <cell r="A923" t="str">
            <v>5303B1SGNN04</v>
          </cell>
          <cell r="B923" t="str">
            <v>51FXX2SLSGNN</v>
          </cell>
          <cell r="C923" t="str">
            <v>LID FILM FOR PETFOOD SALMON MOUSS</v>
          </cell>
          <cell r="D923">
            <v>41102</v>
          </cell>
          <cell r="E923">
            <v>38780.080000000002</v>
          </cell>
          <cell r="F923">
            <v>0.94</v>
          </cell>
          <cell r="G923">
            <v>0.97414811393562706</v>
          </cell>
          <cell r="H923">
            <v>0</v>
          </cell>
          <cell r="I923">
            <v>0</v>
          </cell>
          <cell r="J923">
            <v>0</v>
          </cell>
          <cell r="K923">
            <v>0.97414811393562706</v>
          </cell>
          <cell r="L923">
            <v>0.98876033564466137</v>
          </cell>
          <cell r="M923">
            <v>1.0033725573536958</v>
          </cell>
        </row>
        <row r="924">
          <cell r="A924" t="str">
            <v>5303B1SGNN05</v>
          </cell>
          <cell r="B924" t="str">
            <v>51FXX2SPSGNN</v>
          </cell>
          <cell r="C924" t="str">
            <v>LID FILM FOR PETFOOD SHRIMP MOUSS</v>
          </cell>
          <cell r="D924">
            <v>43304</v>
          </cell>
          <cell r="E924">
            <v>40624.42</v>
          </cell>
          <cell r="F924">
            <v>0.94</v>
          </cell>
          <cell r="G924">
            <v>0.97168994933338215</v>
          </cell>
          <cell r="H924">
            <v>0</v>
          </cell>
          <cell r="I924">
            <v>0</v>
          </cell>
          <cell r="J924">
            <v>0</v>
          </cell>
          <cell r="K924">
            <v>0.97168994933338215</v>
          </cell>
          <cell r="L924">
            <v>0.98626529857338274</v>
          </cell>
          <cell r="M924">
            <v>1.0008406478133836</v>
          </cell>
        </row>
        <row r="925">
          <cell r="A925" t="str">
            <v>5303B1SGNN06</v>
          </cell>
          <cell r="B925" t="str">
            <v>51FXX2TNSGNN</v>
          </cell>
          <cell r="C925" t="str">
            <v>LID FILM FOR PETFOOD TUNA MOUSSE</v>
          </cell>
          <cell r="D925">
            <v>140</v>
          </cell>
          <cell r="E925">
            <v>132.09</v>
          </cell>
          <cell r="F925">
            <v>1.01</v>
          </cell>
          <cell r="G925">
            <v>0.97168994933338215</v>
          </cell>
          <cell r="H925">
            <v>0</v>
          </cell>
          <cell r="I925">
            <v>1.0641817153875806</v>
          </cell>
          <cell r="J925">
            <v>1.0641817153875806</v>
          </cell>
          <cell r="K925">
            <v>1.0641817153875806</v>
          </cell>
          <cell r="L925">
            <v>1.0801444411183942</v>
          </cell>
          <cell r="M925">
            <v>1.0961071668492079</v>
          </cell>
        </row>
        <row r="926">
          <cell r="A926" t="str">
            <v>5304B0BJNN01</v>
          </cell>
          <cell r="B926" t="str">
            <v>51FXX3CVBJNN</v>
          </cell>
          <cell r="C926" t="str">
            <v>LID FILM CHUNKY STEW W/CK&amp;VEG(235</v>
          </cell>
          <cell r="D926">
            <v>113264</v>
          </cell>
          <cell r="E926">
            <v>114904.95</v>
          </cell>
          <cell r="F926">
            <v>0.56999999999999995</v>
          </cell>
          <cell r="G926">
            <v>0.70077572294541546</v>
          </cell>
          <cell r="H926">
            <v>0</v>
          </cell>
          <cell r="I926">
            <v>0.59116558590672008</v>
          </cell>
          <cell r="J926">
            <v>0.57117371627132618</v>
          </cell>
          <cell r="K926">
            <v>0.70077572294541546</v>
          </cell>
          <cell r="L926">
            <v>0.71128735878959659</v>
          </cell>
          <cell r="M926">
            <v>0.72179899463377795</v>
          </cell>
        </row>
        <row r="927">
          <cell r="A927" t="str">
            <v>5304B0BJNN02</v>
          </cell>
          <cell r="B927" t="str">
            <v>51FXX3FTBJNN</v>
          </cell>
          <cell r="C927" t="str">
            <v>LID FILM HARVEST FEAST W/TURKEY(2</v>
          </cell>
          <cell r="D927">
            <v>476422</v>
          </cell>
          <cell r="E927">
            <v>271323.8</v>
          </cell>
          <cell r="F927">
            <v>0.57999999999999996</v>
          </cell>
          <cell r="G927">
            <v>0.58139586522925357</v>
          </cell>
          <cell r="H927">
            <v>0</v>
          </cell>
          <cell r="I927">
            <v>0.60895092376222837</v>
          </cell>
          <cell r="J927">
            <v>0.58169441572585645</v>
          </cell>
          <cell r="K927">
            <v>0.60895092376222837</v>
          </cell>
          <cell r="L927">
            <v>0.61808518761866171</v>
          </cell>
          <cell r="M927">
            <v>0.62721945147509528</v>
          </cell>
        </row>
        <row r="928">
          <cell r="A928" t="str">
            <v>5304B0BJNN03</v>
          </cell>
          <cell r="B928" t="str">
            <v>51FXX3LBBJNN</v>
          </cell>
          <cell r="C928" t="str">
            <v>LID FILM COUNTRY STEW W/LAMB&amp;BF(2</v>
          </cell>
          <cell r="D928">
            <v>276750</v>
          </cell>
          <cell r="E928">
            <v>159338.91</v>
          </cell>
          <cell r="F928">
            <v>0.65</v>
          </cell>
          <cell r="G928">
            <v>0.82248154156632358</v>
          </cell>
          <cell r="H928">
            <v>0</v>
          </cell>
          <cell r="I928">
            <v>0</v>
          </cell>
          <cell r="J928">
            <v>0</v>
          </cell>
          <cell r="K928">
            <v>0.82248154156632358</v>
          </cell>
          <cell r="L928">
            <v>0.8348187646898183</v>
          </cell>
          <cell r="M928">
            <v>0.84715598781331336</v>
          </cell>
        </row>
        <row r="929">
          <cell r="A929" t="str">
            <v>5304B0BJNN04</v>
          </cell>
          <cell r="B929" t="str">
            <v>51FXX3SBBJNN</v>
          </cell>
          <cell r="C929" t="str">
            <v>LID FILM HEARTY STEW W/BEEF(235X8</v>
          </cell>
          <cell r="D929">
            <v>109520</v>
          </cell>
          <cell r="E929">
            <v>71525.710000000006</v>
          </cell>
          <cell r="F929">
            <v>0.56000000000000005</v>
          </cell>
          <cell r="G929">
            <v>0.58139586522925357</v>
          </cell>
          <cell r="H929">
            <v>0</v>
          </cell>
          <cell r="I929">
            <v>0.56864466491274657</v>
          </cell>
          <cell r="J929">
            <v>0.57117371627132618</v>
          </cell>
          <cell r="K929">
            <v>0.58139586522925357</v>
          </cell>
          <cell r="L929">
            <v>0.59011680320769233</v>
          </cell>
          <cell r="M929">
            <v>0.5988377411861312</v>
          </cell>
        </row>
        <row r="930">
          <cell r="A930" t="str">
            <v>5306B000NN01</v>
          </cell>
          <cell r="B930" t="str">
            <v>51FXX200PSFF</v>
          </cell>
          <cell r="C930" t="str">
            <v>PLAIN FOIL LID SIZE 250MMX800M</v>
          </cell>
          <cell r="D930">
            <v>361374</v>
          </cell>
          <cell r="E930">
            <v>201386.26</v>
          </cell>
          <cell r="F930">
            <v>0.77</v>
          </cell>
          <cell r="G930">
            <v>0.98016463178773561</v>
          </cell>
          <cell r="H930">
            <v>0</v>
          </cell>
          <cell r="I930">
            <v>0.80671716580414243</v>
          </cell>
          <cell r="J930">
            <v>0.79061226276082808</v>
          </cell>
          <cell r="K930">
            <v>0.98016463178773561</v>
          </cell>
          <cell r="L930">
            <v>0.99486710126455158</v>
          </cell>
          <cell r="M930">
            <v>1.0095695707413677</v>
          </cell>
        </row>
        <row r="931">
          <cell r="A931" t="str">
            <v>5306B1FTNN01</v>
          </cell>
          <cell r="B931" t="str">
            <v>51FXX200HBNN</v>
          </cell>
          <cell r="C931" t="str">
            <v>LID FILM PRINT 250MMX800M FORTIS</v>
          </cell>
          <cell r="D931">
            <v>535284</v>
          </cell>
          <cell r="E931">
            <v>413340.37</v>
          </cell>
          <cell r="F931">
            <v>0.8</v>
          </cell>
          <cell r="G931">
            <v>0.84345977737942246</v>
          </cell>
          <cell r="H931">
            <v>0</v>
          </cell>
          <cell r="I931">
            <v>0</v>
          </cell>
          <cell r="J931">
            <v>0</v>
          </cell>
          <cell r="K931">
            <v>0.84345977737942246</v>
          </cell>
          <cell r="L931">
            <v>0.85611167404011368</v>
          </cell>
          <cell r="M931">
            <v>0.86876357070080512</v>
          </cell>
        </row>
        <row r="932">
          <cell r="A932" t="str">
            <v>5306B1MJNN01</v>
          </cell>
          <cell r="B932" t="str">
            <v>51FXX200MJNN</v>
          </cell>
          <cell r="C932" t="str">
            <v>LID FILM PRINT 250MMX800M[MEIJER'</v>
          </cell>
          <cell r="D932">
            <v>20424</v>
          </cell>
          <cell r="E932">
            <v>16310.34</v>
          </cell>
          <cell r="F932">
            <v>0.87</v>
          </cell>
          <cell r="G932">
            <v>0.97432103327320818</v>
          </cell>
          <cell r="H932">
            <v>0</v>
          </cell>
          <cell r="I932">
            <v>0.85840952083333322</v>
          </cell>
          <cell r="J932">
            <v>0.85840952083333322</v>
          </cell>
          <cell r="K932">
            <v>0.97432103327320818</v>
          </cell>
          <cell r="L932">
            <v>0.98893584877230623</v>
          </cell>
          <cell r="M932">
            <v>1.0035506642714045</v>
          </cell>
        </row>
        <row r="933">
          <cell r="A933" t="str">
            <v>5306B1NBNN01</v>
          </cell>
          <cell r="B933" t="str">
            <v>51FXX2BLNBNN</v>
          </cell>
          <cell r="C933" t="str">
            <v>LID FILM BOEUF BARKUNDY BEEF&amp;LIVE</v>
          </cell>
          <cell r="D933">
            <v>229078</v>
          </cell>
          <cell r="E933">
            <v>199724.9</v>
          </cell>
          <cell r="F933">
            <v>0.89</v>
          </cell>
          <cell r="G933">
            <v>1.1177678017222081</v>
          </cell>
          <cell r="H933">
            <v>0</v>
          </cell>
          <cell r="I933">
            <v>0.91455108527131779</v>
          </cell>
          <cell r="J933">
            <v>0.91455108527131779</v>
          </cell>
          <cell r="K933">
            <v>1.1177678017222081</v>
          </cell>
          <cell r="L933">
            <v>1.1345343187480412</v>
          </cell>
          <cell r="M933">
            <v>1.1513008357738743</v>
          </cell>
        </row>
        <row r="934">
          <cell r="A934" t="str">
            <v>5306B1NBNN02</v>
          </cell>
          <cell r="B934" t="str">
            <v>51FXX2CRNBNN</v>
          </cell>
          <cell r="C934" t="str">
            <v>LID FILM CHOW-DOWN CHOWDER CKN&amp;RI</v>
          </cell>
          <cell r="D934">
            <v>120084</v>
          </cell>
          <cell r="E934">
            <v>107408.34</v>
          </cell>
          <cell r="F934">
            <v>0.9</v>
          </cell>
          <cell r="G934">
            <v>0.90157005176023697</v>
          </cell>
          <cell r="H934">
            <v>0</v>
          </cell>
          <cell r="I934">
            <v>0.91361394558343523</v>
          </cell>
          <cell r="J934">
            <v>0.91455108527131779</v>
          </cell>
          <cell r="K934">
            <v>0.91455108527131779</v>
          </cell>
          <cell r="L934">
            <v>0.92826935155038748</v>
          </cell>
          <cell r="M934">
            <v>0.94198761782945739</v>
          </cell>
        </row>
        <row r="935">
          <cell r="A935" t="str">
            <v>5306B1NBNN03</v>
          </cell>
          <cell r="B935" t="str">
            <v>51FXX2TDNBNN</v>
          </cell>
          <cell r="C935" t="str">
            <v>LID FILM FETCHIN CATCHIN TUNA&amp;DUC</v>
          </cell>
          <cell r="D935">
            <v>163698</v>
          </cell>
          <cell r="E935">
            <v>146684.67000000001</v>
          </cell>
          <cell r="F935">
            <v>0.8</v>
          </cell>
          <cell r="G935">
            <v>0.91966660206718354</v>
          </cell>
          <cell r="H935">
            <v>0</v>
          </cell>
          <cell r="I935">
            <v>0</v>
          </cell>
          <cell r="J935">
            <v>0</v>
          </cell>
          <cell r="K935">
            <v>0.91966660206718354</v>
          </cell>
          <cell r="L935">
            <v>0.93346160109819121</v>
          </cell>
          <cell r="M935">
            <v>0.9472566001291991</v>
          </cell>
        </row>
        <row r="936">
          <cell r="A936" t="str">
            <v>5306B1NBNN04</v>
          </cell>
          <cell r="B936" t="str">
            <v>51FXX2TKNBNN</v>
          </cell>
          <cell r="C936" t="str">
            <v>LID FILM GOBBLER COBBLER TURKEY&amp;D</v>
          </cell>
          <cell r="D936">
            <v>83244</v>
          </cell>
          <cell r="E936">
            <v>66991.62</v>
          </cell>
          <cell r="F936">
            <v>1.04</v>
          </cell>
          <cell r="G936">
            <v>1.1232368147993803</v>
          </cell>
          <cell r="H936">
            <v>0</v>
          </cell>
          <cell r="I936">
            <v>1.2321981861726277</v>
          </cell>
          <cell r="J936">
            <v>0.93009943637375125</v>
          </cell>
          <cell r="K936">
            <v>1.2321981861726277</v>
          </cell>
          <cell r="L936">
            <v>1.2506811589652169</v>
          </cell>
          <cell r="M936">
            <v>1.2691641317578066</v>
          </cell>
        </row>
        <row r="937">
          <cell r="A937" t="str">
            <v>5306B1NBNN05</v>
          </cell>
          <cell r="B937" t="str">
            <v>51FXX2TLNBNN</v>
          </cell>
          <cell r="C937" t="str">
            <v>LID FILM CHOP LICK STEW TUNA&amp;LAMB</v>
          </cell>
          <cell r="D937">
            <v>147684</v>
          </cell>
          <cell r="E937">
            <v>152922.35</v>
          </cell>
          <cell r="F937">
            <v>0.91</v>
          </cell>
          <cell r="G937">
            <v>1.0001074492013182</v>
          </cell>
          <cell r="H937">
            <v>0</v>
          </cell>
          <cell r="I937">
            <v>0.91267680017226516</v>
          </cell>
          <cell r="J937">
            <v>0.91267680017226516</v>
          </cell>
          <cell r="K937">
            <v>1.0001074492013182</v>
          </cell>
          <cell r="L937">
            <v>1.0151090609393378</v>
          </cell>
          <cell r="M937">
            <v>1.0301106726773579</v>
          </cell>
        </row>
        <row r="938">
          <cell r="A938" t="str">
            <v>5306B1NBNN06</v>
          </cell>
          <cell r="B938" t="str">
            <v>51FXX2WTNBNN</v>
          </cell>
          <cell r="C938" t="str">
            <v>LID FILM PAWPAYA PILAF WHITEFISH&amp;</v>
          </cell>
          <cell r="D938">
            <v>73240</v>
          </cell>
          <cell r="E938">
            <v>66863.240000000005</v>
          </cell>
          <cell r="F938">
            <v>1.1200000000000001</v>
          </cell>
          <cell r="G938">
            <v>1.3602365942904544</v>
          </cell>
          <cell r="H938">
            <v>0</v>
          </cell>
          <cell r="I938">
            <v>0</v>
          </cell>
          <cell r="J938">
            <v>0</v>
          </cell>
          <cell r="K938">
            <v>1.3602365942904544</v>
          </cell>
          <cell r="L938">
            <v>1.380640143204811</v>
          </cell>
          <cell r="M938">
            <v>1.401043692119168</v>
          </cell>
        </row>
        <row r="939">
          <cell r="A939" t="str">
            <v>5308A100NN01</v>
          </cell>
          <cell r="B939" t="str">
            <v>51FXX10000NN</v>
          </cell>
          <cell r="C939" t="str">
            <v>LID TRANSPARENT SIZE 470MMx300M</v>
          </cell>
          <cell r="D939">
            <v>63576</v>
          </cell>
          <cell r="E939">
            <v>70975.62</v>
          </cell>
          <cell r="F939">
            <v>1.19</v>
          </cell>
          <cell r="G939">
            <v>1.2900245828218582</v>
          </cell>
          <cell r="H939">
            <v>0</v>
          </cell>
          <cell r="I939">
            <v>1.2620368143671064</v>
          </cell>
          <cell r="J939">
            <v>1.1918536699243414</v>
          </cell>
          <cell r="K939">
            <v>1.2900245828218582</v>
          </cell>
          <cell r="L939">
            <v>1.3093749515641859</v>
          </cell>
          <cell r="M939">
            <v>1.3287253203065139</v>
          </cell>
        </row>
        <row r="940">
          <cell r="A940" t="str">
            <v>5308B000TS01</v>
          </cell>
          <cell r="B940" t="str">
            <v>51FXX48100NN</v>
          </cell>
          <cell r="C940" t="str">
            <v>LID FILM FOR HUMAN FOOD 525MM X 3</v>
          </cell>
          <cell r="D940">
            <v>1320995</v>
          </cell>
          <cell r="E940">
            <v>1569814.08</v>
          </cell>
          <cell r="F940">
            <v>0.89</v>
          </cell>
          <cell r="G940">
            <v>0.9245158208209503</v>
          </cell>
          <cell r="H940">
            <v>0</v>
          </cell>
          <cell r="I940">
            <v>0.87676055986696244</v>
          </cell>
          <cell r="J940">
            <v>0.87676055986696244</v>
          </cell>
          <cell r="K940">
            <v>0.9245158208209503</v>
          </cell>
          <cell r="L940">
            <v>0.93838355813326446</v>
          </cell>
          <cell r="M940">
            <v>0.95225129544557885</v>
          </cell>
        </row>
        <row r="941">
          <cell r="A941" t="str">
            <v>5309B000TS01</v>
          </cell>
          <cell r="B941" t="str">
            <v>51FXX48000NN</v>
          </cell>
          <cell r="C941" t="str">
            <v>LID FILM TRANS 525X300MM PET12NY1</v>
          </cell>
          <cell r="D941">
            <v>4100</v>
          </cell>
          <cell r="E941">
            <v>3632.6</v>
          </cell>
          <cell r="F941">
            <v>0.7</v>
          </cell>
          <cell r="G941">
            <v>1.0663984241166053</v>
          </cell>
          <cell r="H941">
            <v>0</v>
          </cell>
          <cell r="I941">
            <v>0.81782253225322543</v>
          </cell>
          <cell r="J941">
            <v>0.78959270927092717</v>
          </cell>
          <cell r="K941">
            <v>1.0663984241166053</v>
          </cell>
          <cell r="L941">
            <v>1.0823944004783543</v>
          </cell>
          <cell r="M941">
            <v>1.0983903768401035</v>
          </cell>
        </row>
        <row r="942">
          <cell r="A942" t="str">
            <v>5401B000NN01</v>
          </cell>
          <cell r="B942" t="str">
            <v>51J22J0100NN</v>
          </cell>
          <cell r="C942" t="str">
            <v>ขวดแก้ว FOOD JAR ขนาด 8 oz (FJ525</v>
          </cell>
          <cell r="D942">
            <v>56328</v>
          </cell>
          <cell r="E942">
            <v>39682.85</v>
          </cell>
          <cell r="F942">
            <v>2.66</v>
          </cell>
          <cell r="G942">
            <v>2.6631</v>
          </cell>
          <cell r="H942">
            <v>0</v>
          </cell>
          <cell r="I942">
            <v>2.6631</v>
          </cell>
          <cell r="J942">
            <v>2.6631</v>
          </cell>
          <cell r="K942">
            <v>2.6631</v>
          </cell>
          <cell r="L942">
            <v>2.7030464999999997</v>
          </cell>
          <cell r="M942">
            <v>2.7429930000000002</v>
          </cell>
        </row>
        <row r="943">
          <cell r="A943" t="str">
            <v>5402B000NN01</v>
          </cell>
          <cell r="B943" t="str">
            <v>51J23J00SDNN</v>
          </cell>
          <cell r="C943" t="str">
            <v>JAR 120 G (CF 1023)</v>
          </cell>
          <cell r="D943">
            <v>161484</v>
          </cell>
          <cell r="E943">
            <v>430048.04</v>
          </cell>
          <cell r="F943">
            <v>2.88</v>
          </cell>
          <cell r="G943">
            <v>2.6439364612188365</v>
          </cell>
          <cell r="H943">
            <v>0</v>
          </cell>
          <cell r="I943">
            <v>3.1433455538112627</v>
          </cell>
          <cell r="J943">
            <v>3.317745292527392</v>
          </cell>
          <cell r="K943">
            <v>3.317745292527392</v>
          </cell>
          <cell r="L943">
            <v>3.3675114719153028</v>
          </cell>
          <cell r="M943">
            <v>3.4172776513032139</v>
          </cell>
        </row>
        <row r="944">
          <cell r="A944" t="str">
            <v>5403B000NN01</v>
          </cell>
          <cell r="B944" t="str">
            <v>51J30J0000NN</v>
          </cell>
          <cell r="C944" t="str">
            <v>GLASS JAR FOR BOLTON 250G 62.35X1</v>
          </cell>
          <cell r="D944">
            <v>145920</v>
          </cell>
          <cell r="E944">
            <v>420727.42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</row>
        <row r="945">
          <cell r="A945" t="str">
            <v>5405B0FDNN01</v>
          </cell>
          <cell r="B945" t="str">
            <v>51J21J00FDNN</v>
          </cell>
          <cell r="C945" t="str">
            <v>JAR 67.5 x 92 mm.</v>
          </cell>
          <cell r="D945">
            <v>20436</v>
          </cell>
          <cell r="E945">
            <v>0</v>
          </cell>
          <cell r="G945">
            <v>0</v>
          </cell>
          <cell r="H945">
            <v>0</v>
          </cell>
          <cell r="I945">
            <v>0.16304145163975362</v>
          </cell>
          <cell r="J945">
            <v>0.16304145163975362</v>
          </cell>
          <cell r="K945">
            <v>0.16304145163975362</v>
          </cell>
          <cell r="L945">
            <v>0.1654870734143499</v>
          </cell>
          <cell r="M945">
            <v>0.16793269518894624</v>
          </cell>
        </row>
        <row r="946">
          <cell r="A946" t="str">
            <v>5407B000NN01</v>
          </cell>
          <cell r="B946" t="str">
            <v>51J32J0000NN</v>
          </cell>
          <cell r="C946" t="str">
            <v>GLASS JAR 12 OZ CODE FJ442 68X154</v>
          </cell>
          <cell r="D946">
            <v>174320</v>
          </cell>
          <cell r="E946">
            <v>2020.67</v>
          </cell>
          <cell r="F946">
            <v>4.1100000000000003</v>
          </cell>
          <cell r="G946">
            <v>4.1100000000000003</v>
          </cell>
          <cell r="H946">
            <v>0</v>
          </cell>
          <cell r="I946">
            <v>0</v>
          </cell>
          <cell r="J946">
            <v>0</v>
          </cell>
          <cell r="K946">
            <v>4.1100000000000003</v>
          </cell>
          <cell r="L946">
            <v>4.1716499999999996</v>
          </cell>
          <cell r="M946">
            <v>4.2333000000000007</v>
          </cell>
        </row>
        <row r="947">
          <cell r="A947" t="str">
            <v>5500A1ANNN01</v>
          </cell>
          <cell r="B947" t="str">
            <v>51P0AP15ANNN</v>
          </cell>
          <cell r="C947" t="str">
            <v>PRINTED POUCH 50X120MM TUNA W/RIC</v>
          </cell>
          <cell r="D947">
            <v>1529</v>
          </cell>
          <cell r="E947">
            <v>6281.9</v>
          </cell>
          <cell r="F947">
            <v>0.91</v>
          </cell>
          <cell r="G947">
            <v>0.96000000000000008</v>
          </cell>
          <cell r="H947">
            <v>0</v>
          </cell>
          <cell r="I947">
            <v>0.95000000000000007</v>
          </cell>
          <cell r="J947">
            <v>0.95000000000000007</v>
          </cell>
          <cell r="K947">
            <v>0.96000000000000008</v>
          </cell>
          <cell r="L947">
            <v>0.97439999999999993</v>
          </cell>
          <cell r="M947">
            <v>0.98880000000000012</v>
          </cell>
        </row>
        <row r="948">
          <cell r="A948" t="str">
            <v>5500A1ANNN02</v>
          </cell>
          <cell r="B948" t="str">
            <v>51P0AP16ANNN</v>
          </cell>
          <cell r="C948" t="str">
            <v>PRINTED POUCH 50X120MM SM W/RICE</v>
          </cell>
          <cell r="D948">
            <v>24526</v>
          </cell>
          <cell r="E948">
            <v>22318.66</v>
          </cell>
          <cell r="F948">
            <v>0.91</v>
          </cell>
          <cell r="G948">
            <v>0.96000000000000008</v>
          </cell>
          <cell r="H948">
            <v>0</v>
          </cell>
          <cell r="I948">
            <v>0.95000000000000007</v>
          </cell>
          <cell r="J948">
            <v>0.95000000000000007</v>
          </cell>
          <cell r="K948">
            <v>0.96000000000000008</v>
          </cell>
          <cell r="L948">
            <v>0.97439999999999993</v>
          </cell>
          <cell r="M948">
            <v>0.98880000000000012</v>
          </cell>
        </row>
        <row r="949">
          <cell r="A949" t="str">
            <v>5500A1ANNN03</v>
          </cell>
          <cell r="B949" t="str">
            <v>51P0AP17ANNN</v>
          </cell>
          <cell r="C949" t="str">
            <v>PRINTED POUCH 50X120MM CKC W/RICE</v>
          </cell>
          <cell r="D949">
            <v>69085</v>
          </cell>
          <cell r="E949">
            <v>62867.98</v>
          </cell>
          <cell r="F949">
            <v>0.91</v>
          </cell>
          <cell r="G949">
            <v>0.96000000000000008</v>
          </cell>
          <cell r="H949">
            <v>0</v>
          </cell>
          <cell r="I949">
            <v>0.95000000000000007</v>
          </cell>
          <cell r="J949">
            <v>0.95000000000000007</v>
          </cell>
          <cell r="K949">
            <v>0.96000000000000008</v>
          </cell>
          <cell r="L949">
            <v>0.97439999999999993</v>
          </cell>
          <cell r="M949">
            <v>0.98880000000000012</v>
          </cell>
        </row>
        <row r="950">
          <cell r="A950" t="str">
            <v>5506A4WMNN01</v>
          </cell>
          <cell r="B950">
            <v>0</v>
          </cell>
          <cell r="C950" t="str">
            <v>STD POUCH 85X133X21MM TN&amp;SH IN LS (WM)</v>
          </cell>
          <cell r="D950">
            <v>3349</v>
          </cell>
          <cell r="E950">
            <v>3047.75</v>
          </cell>
          <cell r="F950">
            <v>1.38</v>
          </cell>
          <cell r="G950">
            <v>1.53</v>
          </cell>
          <cell r="H950">
            <v>0</v>
          </cell>
          <cell r="I950">
            <v>1.4077289018455355</v>
          </cell>
          <cell r="J950">
            <v>1.42</v>
          </cell>
          <cell r="K950">
            <v>1.53</v>
          </cell>
          <cell r="L950">
            <v>1.5529499999999998</v>
          </cell>
          <cell r="M950">
            <v>1.5759000000000001</v>
          </cell>
        </row>
        <row r="951">
          <cell r="A951" t="str">
            <v>5506A4WMNN02</v>
          </cell>
          <cell r="B951">
            <v>0</v>
          </cell>
          <cell r="C951" t="str">
            <v>STD POUCH 85X133X21MM SM IN LS (WM)</v>
          </cell>
          <cell r="D951">
            <v>637038</v>
          </cell>
          <cell r="E951">
            <v>879147.57</v>
          </cell>
          <cell r="F951">
            <v>1.38</v>
          </cell>
          <cell r="G951">
            <v>1.53</v>
          </cell>
          <cell r="H951">
            <v>0</v>
          </cell>
          <cell r="I951">
            <v>1.3892044672351453</v>
          </cell>
          <cell r="J951">
            <v>1.42</v>
          </cell>
          <cell r="K951">
            <v>1.53</v>
          </cell>
          <cell r="L951">
            <v>1.5529499999999998</v>
          </cell>
          <cell r="M951">
            <v>1.5759000000000001</v>
          </cell>
        </row>
        <row r="952">
          <cell r="A952" t="str">
            <v>5506A4WMNN03</v>
          </cell>
          <cell r="B952">
            <v>0</v>
          </cell>
          <cell r="C952" t="str">
            <v>STD POUCH 85X133X21MM TP&amp;MK IN LS (WM)</v>
          </cell>
          <cell r="D952">
            <v>672580</v>
          </cell>
          <cell r="E952">
            <v>930777.69</v>
          </cell>
          <cell r="F952">
            <v>1.31</v>
          </cell>
          <cell r="G952">
            <v>1.53</v>
          </cell>
          <cell r="H952">
            <v>0</v>
          </cell>
          <cell r="I952">
            <v>1.3800000000000001</v>
          </cell>
          <cell r="J952">
            <v>1.34</v>
          </cell>
          <cell r="K952">
            <v>1.53</v>
          </cell>
          <cell r="L952">
            <v>1.5529499999999998</v>
          </cell>
          <cell r="M952">
            <v>1.5759000000000001</v>
          </cell>
        </row>
        <row r="953">
          <cell r="A953" t="str">
            <v>5506A4WMNN04</v>
          </cell>
          <cell r="B953">
            <v>0</v>
          </cell>
          <cell r="C953" t="str">
            <v>STD POUCH 85X133X21MM CK&amp;BF IN LS (WM)</v>
          </cell>
          <cell r="D953">
            <v>674968</v>
          </cell>
          <cell r="E953">
            <v>883201.98</v>
          </cell>
          <cell r="F953">
            <v>1.38</v>
          </cell>
          <cell r="G953">
            <v>1.53</v>
          </cell>
          <cell r="H953">
            <v>0</v>
          </cell>
          <cell r="I953">
            <v>1.3688561760256208</v>
          </cell>
          <cell r="J953">
            <v>1.4200000000000002</v>
          </cell>
          <cell r="K953">
            <v>1.53</v>
          </cell>
          <cell r="L953">
            <v>1.5529499999999998</v>
          </cell>
          <cell r="M953">
            <v>1.5759000000000001</v>
          </cell>
        </row>
        <row r="954">
          <cell r="A954" t="str">
            <v>5506A4WVNN01</v>
          </cell>
          <cell r="B954" t="str">
            <v>51PA8780WVNN</v>
          </cell>
          <cell r="C954" t="str">
            <v>STD.PH 85x133x21 PUMPKIN (JP8OOT6</v>
          </cell>
          <cell r="D954">
            <v>1047920</v>
          </cell>
          <cell r="E954">
            <v>1446112.12</v>
          </cell>
          <cell r="F954">
            <v>1.2</v>
          </cell>
          <cell r="G954">
            <v>1.24</v>
          </cell>
          <cell r="H954">
            <v>0</v>
          </cell>
          <cell r="I954">
            <v>1.24</v>
          </cell>
          <cell r="J954">
            <v>1.2400000000000002</v>
          </cell>
          <cell r="K954">
            <v>1.2400000000000002</v>
          </cell>
          <cell r="L954">
            <v>1.2586000000000002</v>
          </cell>
          <cell r="M954">
            <v>1.2772000000000003</v>
          </cell>
        </row>
        <row r="955">
          <cell r="A955" t="str">
            <v>5506A4WVNN02</v>
          </cell>
          <cell r="B955" t="str">
            <v>51PA87WFWSNN</v>
          </cell>
          <cell r="C955" t="str">
            <v>STD PH 85x133x21 PUMPKIN (JP8OOT6</v>
          </cell>
          <cell r="D955">
            <v>63797</v>
          </cell>
          <cell r="E955">
            <v>76556.429999999993</v>
          </cell>
          <cell r="F955">
            <v>1.32</v>
          </cell>
          <cell r="G955">
            <v>1.36</v>
          </cell>
          <cell r="H955">
            <v>0</v>
          </cell>
          <cell r="I955">
            <v>0</v>
          </cell>
          <cell r="J955">
            <v>0</v>
          </cell>
          <cell r="K955">
            <v>1.36</v>
          </cell>
          <cell r="L955">
            <v>1.3804000000000001</v>
          </cell>
          <cell r="M955">
            <v>1.4008</v>
          </cell>
        </row>
        <row r="956">
          <cell r="A956" t="str">
            <v>5509A4ANNN02</v>
          </cell>
          <cell r="B956" t="str">
            <v>51PAC766ANNN</v>
          </cell>
          <cell r="C956" t="str">
            <v>STD.PH90X133X25 LITHOTN&amp;BAIT W/R</v>
          </cell>
          <cell r="D956">
            <v>56122</v>
          </cell>
          <cell r="E956">
            <v>74103.94</v>
          </cell>
          <cell r="F956">
            <v>1.7</v>
          </cell>
          <cell r="G956">
            <v>1.74</v>
          </cell>
          <cell r="H956">
            <v>0</v>
          </cell>
          <cell r="I956">
            <v>0</v>
          </cell>
          <cell r="J956">
            <v>0</v>
          </cell>
          <cell r="K956">
            <v>1.74</v>
          </cell>
          <cell r="L956">
            <v>1.7660999999999998</v>
          </cell>
          <cell r="M956">
            <v>1.7922</v>
          </cell>
        </row>
        <row r="957">
          <cell r="A957" t="str">
            <v>5509A4ANNN03</v>
          </cell>
          <cell r="B957" t="str">
            <v>51PAC767ANNN</v>
          </cell>
          <cell r="C957" t="str">
            <v>STD.PH90X133X25LITHOCK W/SMP&amp;R1%N</v>
          </cell>
          <cell r="D957">
            <v>106</v>
          </cell>
          <cell r="E957">
            <v>180.2</v>
          </cell>
          <cell r="F957">
            <v>1.68</v>
          </cell>
          <cell r="G957">
            <v>1.73</v>
          </cell>
          <cell r="H957">
            <v>0</v>
          </cell>
          <cell r="I957">
            <v>0</v>
          </cell>
          <cell r="J957">
            <v>0</v>
          </cell>
          <cell r="K957">
            <v>1.73</v>
          </cell>
          <cell r="L957">
            <v>1.7559499999999999</v>
          </cell>
          <cell r="M957">
            <v>1.7819</v>
          </cell>
        </row>
        <row r="958">
          <cell r="A958" t="str">
            <v>5509A4ANNN04</v>
          </cell>
          <cell r="B958" t="str">
            <v>51PAC768ANNN</v>
          </cell>
          <cell r="C958" t="str">
            <v>STD.PH90X133X25TN35%CK35%CK HAM5%</v>
          </cell>
          <cell r="D958">
            <v>333186</v>
          </cell>
          <cell r="E958">
            <v>561230.18999999994</v>
          </cell>
          <cell r="F958">
            <v>1.67</v>
          </cell>
          <cell r="G958">
            <v>1.72</v>
          </cell>
          <cell r="H958">
            <v>0</v>
          </cell>
          <cell r="I958">
            <v>1.71</v>
          </cell>
          <cell r="J958">
            <v>1.71</v>
          </cell>
          <cell r="K958">
            <v>1.72</v>
          </cell>
          <cell r="L958">
            <v>1.7457999999999998</v>
          </cell>
          <cell r="M958">
            <v>1.7716000000000001</v>
          </cell>
        </row>
        <row r="959">
          <cell r="A959" t="str">
            <v>5509A4ANNN05</v>
          </cell>
          <cell r="B959" t="str">
            <v>51PAC770ANNN</v>
          </cell>
          <cell r="C959" t="str">
            <v>STD.PH90X133X25 TNLMT W/R&amp;SEA NRS</v>
          </cell>
          <cell r="D959">
            <v>61918</v>
          </cell>
          <cell r="E959">
            <v>103403.06</v>
          </cell>
          <cell r="F959">
            <v>1.67</v>
          </cell>
          <cell r="G959">
            <v>1.72</v>
          </cell>
          <cell r="H959">
            <v>0</v>
          </cell>
          <cell r="I959">
            <v>1.71</v>
          </cell>
          <cell r="J959">
            <v>1.7099999999999997</v>
          </cell>
          <cell r="K959">
            <v>1.72</v>
          </cell>
          <cell r="L959">
            <v>1.7457999999999998</v>
          </cell>
          <cell r="M959">
            <v>1.7716000000000001</v>
          </cell>
        </row>
        <row r="960">
          <cell r="A960" t="str">
            <v>5509A4ANNN06</v>
          </cell>
          <cell r="B960" t="str">
            <v>51PAC771ANNN</v>
          </cell>
          <cell r="C960" t="str">
            <v>STD.PH90X133X25 LITHO CK W/SRM&amp;R</v>
          </cell>
          <cell r="D960">
            <v>0</v>
          </cell>
          <cell r="E960">
            <v>0</v>
          </cell>
          <cell r="F960">
            <v>1.67</v>
          </cell>
          <cell r="G960">
            <v>1.72</v>
          </cell>
          <cell r="H960">
            <v>0</v>
          </cell>
          <cell r="I960">
            <v>1.71</v>
          </cell>
          <cell r="J960">
            <v>1.71</v>
          </cell>
          <cell r="K960">
            <v>1.72</v>
          </cell>
          <cell r="L960">
            <v>1.7457999999999998</v>
          </cell>
          <cell r="M960">
            <v>1.7716000000000001</v>
          </cell>
        </row>
        <row r="961">
          <cell r="A961" t="str">
            <v>5509A4ANNN07</v>
          </cell>
          <cell r="B961" t="str">
            <v>51PAC774ANNN</v>
          </cell>
          <cell r="C961" t="str">
            <v>STD.PH90X133X25CK&amp;CHE W/RN CK BRO</v>
          </cell>
          <cell r="D961">
            <v>44971</v>
          </cell>
          <cell r="E961">
            <v>75103.56</v>
          </cell>
          <cell r="F961">
            <v>1.67</v>
          </cell>
          <cell r="G961">
            <v>1.72</v>
          </cell>
          <cell r="H961">
            <v>0</v>
          </cell>
          <cell r="I961">
            <v>1.71</v>
          </cell>
          <cell r="J961">
            <v>1.71</v>
          </cell>
          <cell r="K961">
            <v>1.72</v>
          </cell>
          <cell r="L961">
            <v>1.7457999999999998</v>
          </cell>
          <cell r="M961">
            <v>1.7716000000000001</v>
          </cell>
        </row>
        <row r="962">
          <cell r="A962" t="str">
            <v>5509A4ANNN08</v>
          </cell>
          <cell r="B962" t="str">
            <v>51PAC775ANNN</v>
          </cell>
          <cell r="C962" t="str">
            <v>STD.PH90X133X25TNW/L W/R NF.BROJ/</v>
          </cell>
          <cell r="D962">
            <v>45310</v>
          </cell>
          <cell r="E962">
            <v>75678.509999999995</v>
          </cell>
          <cell r="F962">
            <v>1.67</v>
          </cell>
          <cell r="G962">
            <v>1.72</v>
          </cell>
          <cell r="H962">
            <v>0</v>
          </cell>
          <cell r="I962">
            <v>1.71</v>
          </cell>
          <cell r="J962">
            <v>1.71</v>
          </cell>
          <cell r="K962">
            <v>1.72</v>
          </cell>
          <cell r="L962">
            <v>1.7457999999999998</v>
          </cell>
          <cell r="M962">
            <v>1.7716000000000001</v>
          </cell>
        </row>
        <row r="963">
          <cell r="A963" t="str">
            <v>5509A4ANNN09</v>
          </cell>
          <cell r="B963" t="str">
            <v>51PAC776ANNN</v>
          </cell>
          <cell r="C963" t="str">
            <v>STD.PH 90X133X25 R.CK LEG W/RICE</v>
          </cell>
          <cell r="D963">
            <v>54254</v>
          </cell>
          <cell r="E963">
            <v>90605.34</v>
          </cell>
          <cell r="F963">
            <v>1.68</v>
          </cell>
          <cell r="G963">
            <v>1.7200000000000002</v>
          </cell>
          <cell r="H963">
            <v>0</v>
          </cell>
          <cell r="I963">
            <v>0</v>
          </cell>
          <cell r="J963">
            <v>0</v>
          </cell>
          <cell r="K963">
            <v>1.7200000000000002</v>
          </cell>
          <cell r="L963">
            <v>1.7458</v>
          </cell>
          <cell r="M963">
            <v>1.7716000000000003</v>
          </cell>
        </row>
        <row r="964">
          <cell r="A964" t="str">
            <v>5509A4ANNN10</v>
          </cell>
          <cell r="B964" t="str">
            <v>51PAC777ANNN</v>
          </cell>
          <cell r="C964" t="str">
            <v>STD.PH90X133X25 MAC W/RICE N F.BR</v>
          </cell>
          <cell r="D964">
            <v>33861</v>
          </cell>
          <cell r="E964">
            <v>56886.48</v>
          </cell>
          <cell r="F964">
            <v>1.68</v>
          </cell>
          <cell r="G964">
            <v>1.85</v>
          </cell>
          <cell r="H964">
            <v>0</v>
          </cell>
          <cell r="I964">
            <v>0</v>
          </cell>
          <cell r="J964">
            <v>0</v>
          </cell>
          <cell r="K964">
            <v>1.85</v>
          </cell>
          <cell r="L964">
            <v>1.8777499999999998</v>
          </cell>
          <cell r="M964">
            <v>1.9055000000000002</v>
          </cell>
        </row>
        <row r="965">
          <cell r="A965" t="str">
            <v>5509A4ANNN11</v>
          </cell>
          <cell r="B965" t="str">
            <v>51PAC778ANNN</v>
          </cell>
          <cell r="C965" t="str">
            <v>STD.PH90X133X25 R.CK&amp;DUCK W/R.CAR</v>
          </cell>
          <cell r="D965">
            <v>18357</v>
          </cell>
          <cell r="E965">
            <v>30919.279999999999</v>
          </cell>
          <cell r="F965">
            <v>1.68</v>
          </cell>
          <cell r="G965">
            <v>1.72</v>
          </cell>
          <cell r="H965">
            <v>0</v>
          </cell>
          <cell r="I965">
            <v>0</v>
          </cell>
          <cell r="J965">
            <v>0</v>
          </cell>
          <cell r="K965">
            <v>1.72</v>
          </cell>
          <cell r="L965">
            <v>1.7457999999999998</v>
          </cell>
          <cell r="M965">
            <v>1.7716000000000001</v>
          </cell>
        </row>
        <row r="966">
          <cell r="A966" t="str">
            <v>5509A4ANNN12</v>
          </cell>
          <cell r="B966" t="str">
            <v>51PAC779ANNN</v>
          </cell>
          <cell r="C966" t="str">
            <v>STD.PH90X133X25 R.TG W/RICE N F.</v>
          </cell>
          <cell r="D966">
            <v>231</v>
          </cell>
          <cell r="E966">
            <v>388.05</v>
          </cell>
          <cell r="F966">
            <v>1.69</v>
          </cell>
          <cell r="G966">
            <v>1.72</v>
          </cell>
          <cell r="H966">
            <v>0</v>
          </cell>
          <cell r="I966">
            <v>0</v>
          </cell>
          <cell r="J966">
            <v>0</v>
          </cell>
          <cell r="K966">
            <v>1.72</v>
          </cell>
          <cell r="L966">
            <v>1.7457999999999998</v>
          </cell>
          <cell r="M966">
            <v>1.7716000000000001</v>
          </cell>
        </row>
        <row r="967">
          <cell r="A967" t="str">
            <v>5509A4ANNN13</v>
          </cell>
          <cell r="B967" t="str">
            <v>51PAC780ANNN</v>
          </cell>
          <cell r="C967" t="str">
            <v>STD.PH90X133X25R.CKBREAST W/RICE</v>
          </cell>
          <cell r="D967">
            <v>152612</v>
          </cell>
          <cell r="E967">
            <v>257239.06</v>
          </cell>
          <cell r="F967">
            <v>1.68</v>
          </cell>
          <cell r="G967">
            <v>1.72</v>
          </cell>
          <cell r="H967">
            <v>0</v>
          </cell>
          <cell r="I967">
            <v>0</v>
          </cell>
          <cell r="J967">
            <v>0</v>
          </cell>
          <cell r="K967">
            <v>1.72</v>
          </cell>
          <cell r="L967">
            <v>1.7457999999999998</v>
          </cell>
          <cell r="M967">
            <v>1.7716000000000001</v>
          </cell>
        </row>
        <row r="968">
          <cell r="A968" t="str">
            <v>5509A4ANNN14</v>
          </cell>
          <cell r="B968" t="str">
            <v>51PAC781ANNN</v>
          </cell>
          <cell r="C968" t="str">
            <v>STD.PH90X133X25 R.SKJ W/RICE N F.</v>
          </cell>
          <cell r="D968">
            <v>45630</v>
          </cell>
          <cell r="E968">
            <v>76658.399999999994</v>
          </cell>
          <cell r="F968">
            <v>1.67</v>
          </cell>
          <cell r="G968">
            <v>1.72</v>
          </cell>
          <cell r="H968">
            <v>0</v>
          </cell>
          <cell r="I968">
            <v>1.71</v>
          </cell>
          <cell r="J968">
            <v>1.71</v>
          </cell>
          <cell r="K968">
            <v>1.72</v>
          </cell>
          <cell r="L968">
            <v>1.7457999999999998</v>
          </cell>
          <cell r="M968">
            <v>1.7716000000000001</v>
          </cell>
        </row>
        <row r="969">
          <cell r="A969" t="str">
            <v>5509A4ANNN15</v>
          </cell>
          <cell r="B969" t="str">
            <v>51PAC7ABANNN</v>
          </cell>
          <cell r="C969" t="str">
            <v>STD.PH 90X133X25 SJ LMT W/RICE-AF</v>
          </cell>
          <cell r="D969">
            <v>109509</v>
          </cell>
          <cell r="E969">
            <v>183015.88</v>
          </cell>
          <cell r="F969">
            <v>1.43</v>
          </cell>
          <cell r="G969">
            <v>1.47</v>
          </cell>
          <cell r="H969">
            <v>0</v>
          </cell>
          <cell r="I969">
            <v>1.47</v>
          </cell>
          <cell r="J969">
            <v>1.47</v>
          </cell>
          <cell r="K969">
            <v>1.47</v>
          </cell>
          <cell r="L969">
            <v>1.4920499999999999</v>
          </cell>
          <cell r="M969">
            <v>1.5141</v>
          </cell>
        </row>
        <row r="970">
          <cell r="A970" t="str">
            <v>5509A4ANNN16</v>
          </cell>
          <cell r="B970" t="str">
            <v>51PAC7ANANNN</v>
          </cell>
          <cell r="C970" t="str">
            <v>STD.PH 90X133X25 TN LMT W/RICE-EF</v>
          </cell>
          <cell r="D970">
            <v>98528</v>
          </cell>
          <cell r="E970">
            <v>140896.12</v>
          </cell>
          <cell r="F970">
            <v>1.43</v>
          </cell>
          <cell r="G970">
            <v>1.48</v>
          </cell>
          <cell r="H970">
            <v>0</v>
          </cell>
          <cell r="I970">
            <v>1.47</v>
          </cell>
          <cell r="J970">
            <v>1.47</v>
          </cell>
          <cell r="K970">
            <v>1.48</v>
          </cell>
          <cell r="L970">
            <v>1.5021999999999998</v>
          </cell>
          <cell r="M970">
            <v>1.5244</v>
          </cell>
        </row>
        <row r="971">
          <cell r="A971" t="str">
            <v>5509A4ANNN17</v>
          </cell>
          <cell r="B971" t="str">
            <v>51PAC7AOANNN</v>
          </cell>
          <cell r="C971" t="str">
            <v>STD.PH 90x133x25 SAL NF.BRO SAAON</v>
          </cell>
          <cell r="D971">
            <v>52333</v>
          </cell>
          <cell r="E971">
            <v>74837.17</v>
          </cell>
          <cell r="F971">
            <v>1.67</v>
          </cell>
          <cell r="G971">
            <v>1.7</v>
          </cell>
          <cell r="H971">
            <v>0</v>
          </cell>
          <cell r="I971">
            <v>0</v>
          </cell>
          <cell r="J971">
            <v>0</v>
          </cell>
          <cell r="K971">
            <v>1.7</v>
          </cell>
          <cell r="L971">
            <v>1.7254999999999998</v>
          </cell>
          <cell r="M971">
            <v>1.7509999999999999</v>
          </cell>
        </row>
        <row r="972">
          <cell r="A972" t="str">
            <v>5509A4ANNN18</v>
          </cell>
          <cell r="B972" t="str">
            <v>51PAC7BDANNN</v>
          </cell>
          <cell r="C972" t="str">
            <v>STD.PH 90x133x25 CK&amp;CK HAM CMBDH6</v>
          </cell>
          <cell r="D972">
            <v>150721</v>
          </cell>
          <cell r="E972">
            <v>251879.5</v>
          </cell>
          <cell r="F972">
            <v>1.68</v>
          </cell>
          <cell r="G972">
            <v>1.72</v>
          </cell>
          <cell r="H972">
            <v>0</v>
          </cell>
          <cell r="I972">
            <v>0</v>
          </cell>
          <cell r="J972">
            <v>0</v>
          </cell>
          <cell r="K972">
            <v>1.72</v>
          </cell>
          <cell r="L972">
            <v>1.7457999999999998</v>
          </cell>
          <cell r="M972">
            <v>1.7716000000000001</v>
          </cell>
        </row>
        <row r="973">
          <cell r="A973" t="str">
            <v>5509A4ANNN19</v>
          </cell>
          <cell r="B973" t="str">
            <v>51PAC7BNANNN</v>
          </cell>
          <cell r="C973" t="str">
            <v>STD.PH 90x133x25 CK&amp;APPLE CSBNA62</v>
          </cell>
          <cell r="D973">
            <v>10876</v>
          </cell>
          <cell r="E973">
            <v>18271.68</v>
          </cell>
          <cell r="F973">
            <v>1.72</v>
          </cell>
          <cell r="G973">
            <v>1.72</v>
          </cell>
          <cell r="H973">
            <v>0</v>
          </cell>
          <cell r="I973">
            <v>0</v>
          </cell>
          <cell r="J973">
            <v>0</v>
          </cell>
          <cell r="K973">
            <v>1.72</v>
          </cell>
          <cell r="L973">
            <v>1.7457999999999998</v>
          </cell>
          <cell r="M973">
            <v>1.7716000000000001</v>
          </cell>
        </row>
        <row r="974">
          <cell r="A974" t="str">
            <v>5509A4ANNN20</v>
          </cell>
          <cell r="B974" t="str">
            <v>51PAC7BTANNN</v>
          </cell>
          <cell r="C974" t="str">
            <v>STD.PH 90x133x25 CK&amp;TN CMBT46V-AL</v>
          </cell>
          <cell r="D974">
            <v>24250</v>
          </cell>
          <cell r="E974">
            <v>41757.699999999997</v>
          </cell>
          <cell r="F974">
            <v>1.68</v>
          </cell>
          <cell r="G974">
            <v>1.74</v>
          </cell>
          <cell r="H974">
            <v>0</v>
          </cell>
          <cell r="I974">
            <v>0</v>
          </cell>
          <cell r="J974">
            <v>0</v>
          </cell>
          <cell r="K974">
            <v>1.74</v>
          </cell>
          <cell r="L974">
            <v>1.7660999999999998</v>
          </cell>
          <cell r="M974">
            <v>1.7922</v>
          </cell>
        </row>
        <row r="975">
          <cell r="A975" t="str">
            <v>5509A4ANNN21</v>
          </cell>
          <cell r="B975" t="str">
            <v>51PAC7CHANNN</v>
          </cell>
          <cell r="C975" t="str">
            <v>STD.PH 90x133x25 TN&amp;LOBSTER EFCHP</v>
          </cell>
          <cell r="D975">
            <v>104901</v>
          </cell>
          <cell r="E975">
            <v>176495.78</v>
          </cell>
          <cell r="F975">
            <v>1.67</v>
          </cell>
          <cell r="G975">
            <v>1.7200000000000002</v>
          </cell>
          <cell r="H975">
            <v>0</v>
          </cell>
          <cell r="I975">
            <v>1.71</v>
          </cell>
          <cell r="J975">
            <v>1.71</v>
          </cell>
          <cell r="K975">
            <v>1.7200000000000002</v>
          </cell>
          <cell r="L975">
            <v>1.7458</v>
          </cell>
          <cell r="M975">
            <v>1.7716000000000003</v>
          </cell>
        </row>
        <row r="976">
          <cell r="A976" t="str">
            <v>5509A4ANNN22</v>
          </cell>
          <cell r="B976" t="str">
            <v>51PAC7CSANNN</v>
          </cell>
          <cell r="C976" t="str">
            <v>STD.PH 90x133x25 CK LIVER CSBDL62</v>
          </cell>
          <cell r="D976">
            <v>30609</v>
          </cell>
          <cell r="E976">
            <v>51117.09</v>
          </cell>
          <cell r="F976">
            <v>1.68</v>
          </cell>
          <cell r="G976">
            <v>1.74</v>
          </cell>
          <cell r="H976">
            <v>0</v>
          </cell>
          <cell r="I976">
            <v>0</v>
          </cell>
          <cell r="J976">
            <v>0</v>
          </cell>
          <cell r="K976">
            <v>1.74</v>
          </cell>
          <cell r="L976">
            <v>1.7660999999999998</v>
          </cell>
          <cell r="M976">
            <v>1.7922</v>
          </cell>
        </row>
        <row r="977">
          <cell r="A977" t="str">
            <v>5509A4ANNN23</v>
          </cell>
          <cell r="B977" t="str">
            <v>51PAC7EEANNN</v>
          </cell>
          <cell r="C977" t="str">
            <v>STD.PH 90x133x25 KITTEN CK CMEEN6</v>
          </cell>
          <cell r="D977">
            <v>451215</v>
          </cell>
          <cell r="E977">
            <v>755960.41</v>
          </cell>
          <cell r="F977">
            <v>1.67</v>
          </cell>
          <cell r="G977">
            <v>1.72</v>
          </cell>
          <cell r="H977">
            <v>0</v>
          </cell>
          <cell r="I977">
            <v>1.71</v>
          </cell>
          <cell r="J977">
            <v>1.71</v>
          </cell>
          <cell r="K977">
            <v>1.72</v>
          </cell>
          <cell r="L977">
            <v>1.7457999999999998</v>
          </cell>
          <cell r="M977">
            <v>1.7716000000000001</v>
          </cell>
        </row>
        <row r="978">
          <cell r="A978" t="str">
            <v>5509A4ANNN24</v>
          </cell>
          <cell r="B978" t="str">
            <v>51PAC730ANNN</v>
          </cell>
          <cell r="C978" t="str">
            <v>STD.PRINT POUCH 90X133X25 SJ-AN#1</v>
          </cell>
          <cell r="D978">
            <v>92292</v>
          </cell>
          <cell r="E978">
            <v>154127.64000000001</v>
          </cell>
          <cell r="F978">
            <v>1.64</v>
          </cell>
          <cell r="G978">
            <v>1.6587890338448281</v>
          </cell>
          <cell r="H978">
            <v>0</v>
          </cell>
          <cell r="I978">
            <v>0</v>
          </cell>
          <cell r="J978">
            <v>0</v>
          </cell>
          <cell r="K978">
            <v>1.6587890338448281</v>
          </cell>
          <cell r="L978">
            <v>1.6836708693525004</v>
          </cell>
          <cell r="M978">
            <v>1.708552704860173</v>
          </cell>
        </row>
        <row r="979">
          <cell r="A979" t="str">
            <v>5509A4ANNN25</v>
          </cell>
          <cell r="B979" t="str">
            <v>51PAC731ANNN</v>
          </cell>
          <cell r="C979" t="str">
            <v>STD.PRINT POUCH 90X133X25 CK-AN#1</v>
          </cell>
          <cell r="D979">
            <v>0</v>
          </cell>
          <cell r="E979">
            <v>0</v>
          </cell>
          <cell r="F979">
            <v>1.64</v>
          </cell>
          <cell r="G979">
            <v>1.6587890338448281</v>
          </cell>
          <cell r="H979">
            <v>0</v>
          </cell>
          <cell r="I979">
            <v>0</v>
          </cell>
          <cell r="J979">
            <v>0</v>
          </cell>
          <cell r="K979">
            <v>1.6587890338448281</v>
          </cell>
          <cell r="L979">
            <v>1.6836708693525004</v>
          </cell>
          <cell r="M979">
            <v>1.708552704860173</v>
          </cell>
        </row>
        <row r="980">
          <cell r="A980" t="str">
            <v>5509A4ANNN26</v>
          </cell>
          <cell r="B980" t="str">
            <v>51PAC732ANNN</v>
          </cell>
          <cell r="C980" t="str">
            <v>STD.PRINT POUCH 90X133X25CK DRUM-</v>
          </cell>
          <cell r="D980">
            <v>1258</v>
          </cell>
          <cell r="E980">
            <v>2062.3200000000002</v>
          </cell>
          <cell r="F980">
            <v>1.64</v>
          </cell>
          <cell r="G980">
            <v>1.6587890338448281</v>
          </cell>
          <cell r="H980">
            <v>0</v>
          </cell>
          <cell r="I980">
            <v>0</v>
          </cell>
          <cell r="J980">
            <v>0</v>
          </cell>
          <cell r="K980">
            <v>1.6587890338448281</v>
          </cell>
          <cell r="L980">
            <v>1.6836708693525004</v>
          </cell>
          <cell r="M980">
            <v>1.708552704860173</v>
          </cell>
        </row>
        <row r="981">
          <cell r="A981" t="str">
            <v>5509A4ANNN27</v>
          </cell>
          <cell r="B981" t="str">
            <v>51PAC733ANNN</v>
          </cell>
          <cell r="C981" t="str">
            <v>STD.PRINT POUCH 90X133X25CK&amp;DUCK-</v>
          </cell>
          <cell r="D981">
            <v>1051</v>
          </cell>
          <cell r="E981">
            <v>1723.23</v>
          </cell>
          <cell r="F981">
            <v>1.64</v>
          </cell>
          <cell r="G981">
            <v>1.6587890338448281</v>
          </cell>
          <cell r="H981">
            <v>0</v>
          </cell>
          <cell r="I981">
            <v>0</v>
          </cell>
          <cell r="J981">
            <v>0</v>
          </cell>
          <cell r="K981">
            <v>1.6587890338448281</v>
          </cell>
          <cell r="L981">
            <v>1.6836708693525004</v>
          </cell>
          <cell r="M981">
            <v>1.708552704860173</v>
          </cell>
        </row>
        <row r="982">
          <cell r="A982" t="str">
            <v>5509A4ANNN28</v>
          </cell>
          <cell r="B982" t="str">
            <v>51PAC741ANNN</v>
          </cell>
          <cell r="C982" t="str">
            <v>STD.PRINT POUCH 90X133X25TN&amp;LOBST</v>
          </cell>
          <cell r="D982">
            <v>0</v>
          </cell>
          <cell r="E982">
            <v>0</v>
          </cell>
          <cell r="F982">
            <v>1.67</v>
          </cell>
          <cell r="G982">
            <v>1.71</v>
          </cell>
          <cell r="H982">
            <v>0</v>
          </cell>
          <cell r="I982">
            <v>0</v>
          </cell>
          <cell r="J982">
            <v>0</v>
          </cell>
          <cell r="K982">
            <v>1.71</v>
          </cell>
          <cell r="L982">
            <v>1.7356499999999997</v>
          </cell>
          <cell r="M982">
            <v>1.7613000000000001</v>
          </cell>
        </row>
        <row r="983">
          <cell r="A983" t="str">
            <v>5509A4ANNN29</v>
          </cell>
          <cell r="B983" t="str">
            <v>51PAC742ANNN</v>
          </cell>
          <cell r="C983" t="str">
            <v>STD.PRINT POUCH 90X133X25 CK&amp;APPL</v>
          </cell>
          <cell r="D983">
            <v>0</v>
          </cell>
          <cell r="E983">
            <v>0</v>
          </cell>
          <cell r="F983">
            <v>1.65</v>
          </cell>
          <cell r="G983">
            <v>1.6790181684039114</v>
          </cell>
          <cell r="H983">
            <v>0</v>
          </cell>
          <cell r="I983">
            <v>0</v>
          </cell>
          <cell r="J983">
            <v>0</v>
          </cell>
          <cell r="K983">
            <v>1.6790181684039114</v>
          </cell>
          <cell r="L983">
            <v>1.7042034409299698</v>
          </cell>
          <cell r="M983">
            <v>1.7293887134560288</v>
          </cell>
        </row>
        <row r="984">
          <cell r="A984" t="str">
            <v>5509A4ANNN30</v>
          </cell>
          <cell r="B984" t="str">
            <v>51PAC743ANNN</v>
          </cell>
          <cell r="C984" t="str">
            <v>STD.PRINT POUCH 90X133X25 TN&amp;S/F-</v>
          </cell>
          <cell r="D984">
            <v>0</v>
          </cell>
          <cell r="E984">
            <v>0</v>
          </cell>
          <cell r="F984">
            <v>1.65</v>
          </cell>
          <cell r="G984">
            <v>1.6790181684039114</v>
          </cell>
          <cell r="H984">
            <v>0</v>
          </cell>
          <cell r="I984">
            <v>0</v>
          </cell>
          <cell r="J984">
            <v>0</v>
          </cell>
          <cell r="K984">
            <v>1.6790181684039114</v>
          </cell>
          <cell r="L984">
            <v>1.7042034409299698</v>
          </cell>
          <cell r="M984">
            <v>1.7293887134560288</v>
          </cell>
        </row>
        <row r="985">
          <cell r="A985" t="str">
            <v>5509A4ANNN31</v>
          </cell>
          <cell r="B985" t="str">
            <v>51PAC7ACANNN</v>
          </cell>
          <cell r="C985" t="str">
            <v>STD POUCH 90X133X25 MM TN&amp;LOBSTER</v>
          </cell>
          <cell r="D985">
            <v>0</v>
          </cell>
          <cell r="E985">
            <v>0</v>
          </cell>
          <cell r="F985">
            <v>1.43</v>
          </cell>
          <cell r="G985">
            <v>1.478</v>
          </cell>
          <cell r="H985">
            <v>1.63</v>
          </cell>
          <cell r="I985">
            <v>1.47</v>
          </cell>
          <cell r="J985">
            <v>1.47</v>
          </cell>
          <cell r="K985">
            <v>1.63</v>
          </cell>
          <cell r="L985">
            <v>1.6544499999999998</v>
          </cell>
          <cell r="M985">
            <v>1.6788999999999998</v>
          </cell>
        </row>
        <row r="986">
          <cell r="A986" t="str">
            <v>5509A4ANNN32</v>
          </cell>
          <cell r="B986" t="str">
            <v>51PAC7ADANNN</v>
          </cell>
          <cell r="C986" t="str">
            <v>STD POUCH 90X133X25 MM CKN&amp;COMPLE</v>
          </cell>
          <cell r="D986">
            <v>86764</v>
          </cell>
          <cell r="E986">
            <v>124072.52</v>
          </cell>
          <cell r="F986">
            <v>1.43</v>
          </cell>
          <cell r="G986">
            <v>1.48</v>
          </cell>
          <cell r="H986">
            <v>1.63</v>
          </cell>
          <cell r="I986">
            <v>1.47</v>
          </cell>
          <cell r="J986">
            <v>1.47</v>
          </cell>
          <cell r="K986">
            <v>1.63</v>
          </cell>
          <cell r="L986">
            <v>1.6544499999999998</v>
          </cell>
          <cell r="M986">
            <v>1.6788999999999998</v>
          </cell>
        </row>
        <row r="987">
          <cell r="A987" t="str">
            <v>5509A4ANNN33</v>
          </cell>
          <cell r="B987" t="str">
            <v>51PAC7AEANNN</v>
          </cell>
          <cell r="C987" t="str">
            <v>STD POUCH 90X133X25 MM TN LM&amp;SW A</v>
          </cell>
          <cell r="D987">
            <v>104486</v>
          </cell>
          <cell r="E987">
            <v>149445.28</v>
          </cell>
          <cell r="F987">
            <v>1.43</v>
          </cell>
          <cell r="G987">
            <v>1.4766666666666666</v>
          </cell>
          <cell r="H987">
            <v>1.63</v>
          </cell>
          <cell r="I987">
            <v>1.47</v>
          </cell>
          <cell r="J987">
            <v>1.47</v>
          </cell>
          <cell r="K987">
            <v>1.63</v>
          </cell>
          <cell r="L987">
            <v>1.6544499999999998</v>
          </cell>
          <cell r="M987">
            <v>1.6788999999999998</v>
          </cell>
        </row>
        <row r="988">
          <cell r="A988" t="str">
            <v>5509A4ANNN34</v>
          </cell>
          <cell r="B988" t="str">
            <v>51PAC7AFANNN</v>
          </cell>
          <cell r="C988" t="str">
            <v>STD POUCH 90X133X25 MM TN&amp;SOLE AL</v>
          </cell>
          <cell r="D988">
            <v>74684</v>
          </cell>
          <cell r="E988">
            <v>106798.12</v>
          </cell>
          <cell r="F988">
            <v>1.43</v>
          </cell>
          <cell r="G988">
            <v>1.47</v>
          </cell>
          <cell r="H988">
            <v>1.63</v>
          </cell>
          <cell r="I988">
            <v>1.47</v>
          </cell>
          <cell r="J988">
            <v>1.47</v>
          </cell>
          <cell r="K988">
            <v>1.63</v>
          </cell>
          <cell r="L988">
            <v>1.6544499999999998</v>
          </cell>
          <cell r="M988">
            <v>1.6788999999999998</v>
          </cell>
        </row>
        <row r="989">
          <cell r="A989" t="str">
            <v>5509A4ANNN35</v>
          </cell>
          <cell r="B989" t="str">
            <v>51PAC7AGANNN</v>
          </cell>
          <cell r="C989" t="str">
            <v>STD P0UCH 90X133X25 MM CKN&amp;CHEESE</v>
          </cell>
          <cell r="D989">
            <v>230727</v>
          </cell>
          <cell r="E989">
            <v>329942.02</v>
          </cell>
          <cell r="F989">
            <v>1.43</v>
          </cell>
          <cell r="G989">
            <v>1.4766666666666666</v>
          </cell>
          <cell r="H989">
            <v>1.63</v>
          </cell>
          <cell r="I989">
            <v>1.47</v>
          </cell>
          <cell r="J989">
            <v>1.47</v>
          </cell>
          <cell r="K989">
            <v>1.63</v>
          </cell>
          <cell r="L989">
            <v>1.6544499999999998</v>
          </cell>
          <cell r="M989">
            <v>1.6788999999999998</v>
          </cell>
        </row>
        <row r="990">
          <cell r="A990" t="str">
            <v>5509A4ANNN36</v>
          </cell>
          <cell r="B990" t="str">
            <v>51PAC7AHANNN</v>
          </cell>
          <cell r="C990" t="str">
            <v>STD POUCH 90X133X25 MM CKN&amp;SURIMI</v>
          </cell>
          <cell r="D990">
            <v>140414</v>
          </cell>
          <cell r="E990">
            <v>200938.87</v>
          </cell>
          <cell r="F990">
            <v>1.43</v>
          </cell>
          <cell r="G990">
            <v>1.48</v>
          </cell>
          <cell r="H990">
            <v>1.63</v>
          </cell>
          <cell r="I990">
            <v>1.47</v>
          </cell>
          <cell r="J990">
            <v>1.47</v>
          </cell>
          <cell r="K990">
            <v>1.63</v>
          </cell>
          <cell r="L990">
            <v>1.6544499999999998</v>
          </cell>
          <cell r="M990">
            <v>1.6788999999999998</v>
          </cell>
        </row>
        <row r="991">
          <cell r="A991" t="str">
            <v>5509A4ANNN37</v>
          </cell>
          <cell r="B991" t="str">
            <v>51PAC7ALANNN</v>
          </cell>
          <cell r="C991" t="str">
            <v>STD POUCH 90X133X25 MM TN&amp;WHI BAI</v>
          </cell>
          <cell r="D991">
            <v>129536</v>
          </cell>
          <cell r="E991">
            <v>185290.25</v>
          </cell>
          <cell r="F991">
            <v>1.43</v>
          </cell>
          <cell r="G991">
            <v>1.48</v>
          </cell>
          <cell r="H991">
            <v>1.63</v>
          </cell>
          <cell r="I991">
            <v>1.47</v>
          </cell>
          <cell r="J991">
            <v>1.47</v>
          </cell>
          <cell r="K991">
            <v>1.63</v>
          </cell>
          <cell r="L991">
            <v>1.6544499999999998</v>
          </cell>
          <cell r="M991">
            <v>1.6788999999999998</v>
          </cell>
        </row>
        <row r="992">
          <cell r="A992" t="str">
            <v>5509A4ANNN38</v>
          </cell>
          <cell r="B992" t="str">
            <v>51PAC7APANNN</v>
          </cell>
          <cell r="C992" t="str">
            <v>STD POUCH 90X133X25 MM CKN&amp;BREAST</v>
          </cell>
          <cell r="D992">
            <v>140095</v>
          </cell>
          <cell r="E992">
            <v>200881.24</v>
          </cell>
          <cell r="F992">
            <v>1.43</v>
          </cell>
          <cell r="G992">
            <v>1.48</v>
          </cell>
          <cell r="H992">
            <v>1.63</v>
          </cell>
          <cell r="I992">
            <v>1.47</v>
          </cell>
          <cell r="J992">
            <v>1.47</v>
          </cell>
          <cell r="K992">
            <v>1.63</v>
          </cell>
          <cell r="L992">
            <v>1.6544499999999998</v>
          </cell>
          <cell r="M992">
            <v>1.6788999999999998</v>
          </cell>
        </row>
        <row r="993">
          <cell r="A993" t="str">
            <v>5509A4ANNN39</v>
          </cell>
          <cell r="B993" t="str">
            <v>51PAC7ARANNN</v>
          </cell>
          <cell r="C993" t="str">
            <v>STD POUCH 90X133X25 MM RAW TG ALM</v>
          </cell>
          <cell r="D993">
            <v>145844</v>
          </cell>
          <cell r="E993">
            <v>209141.3</v>
          </cell>
          <cell r="F993">
            <v>1.43</v>
          </cell>
          <cell r="G993">
            <v>1.48</v>
          </cell>
          <cell r="H993">
            <v>1.63</v>
          </cell>
          <cell r="I993">
            <v>1.47</v>
          </cell>
          <cell r="J993">
            <v>1.47</v>
          </cell>
          <cell r="K993">
            <v>1.63</v>
          </cell>
          <cell r="L993">
            <v>1.6544499999999998</v>
          </cell>
          <cell r="M993">
            <v>1.6788999999999998</v>
          </cell>
        </row>
        <row r="994">
          <cell r="A994" t="str">
            <v>5509A4ANNN40</v>
          </cell>
          <cell r="B994" t="str">
            <v>51PAC7ASANNN</v>
          </cell>
          <cell r="C994" t="str">
            <v>STD POUCH 90X133X25 MM RAW SJ ALM</v>
          </cell>
          <cell r="D994">
            <v>179910</v>
          </cell>
          <cell r="E994">
            <v>258096.16</v>
          </cell>
          <cell r="F994">
            <v>1.43</v>
          </cell>
          <cell r="G994">
            <v>1.48</v>
          </cell>
          <cell r="H994">
            <v>1.63</v>
          </cell>
          <cell r="I994">
            <v>1.47</v>
          </cell>
          <cell r="J994">
            <v>1.47</v>
          </cell>
          <cell r="K994">
            <v>1.63</v>
          </cell>
          <cell r="L994">
            <v>1.6544499999999998</v>
          </cell>
          <cell r="M994">
            <v>1.6788999999999998</v>
          </cell>
        </row>
        <row r="995">
          <cell r="A995" t="str">
            <v>5509A4ANNN41</v>
          </cell>
          <cell r="B995" t="str">
            <v>51PAC7ATANNN</v>
          </cell>
          <cell r="C995" t="str">
            <v>STD POUCH 90X133X25 MM CKN LEG AL</v>
          </cell>
          <cell r="D995">
            <v>107028</v>
          </cell>
          <cell r="E995">
            <v>153126.84</v>
          </cell>
          <cell r="F995">
            <v>1.43</v>
          </cell>
          <cell r="G995">
            <v>1.48</v>
          </cell>
          <cell r="H995">
            <v>1.63</v>
          </cell>
          <cell r="I995">
            <v>1.47</v>
          </cell>
          <cell r="J995">
            <v>1.47</v>
          </cell>
          <cell r="K995">
            <v>1.63</v>
          </cell>
          <cell r="L995">
            <v>1.6544499999999998</v>
          </cell>
          <cell r="M995">
            <v>1.6788999999999998</v>
          </cell>
        </row>
        <row r="996">
          <cell r="A996" t="str">
            <v>5509A4ANNN42</v>
          </cell>
          <cell r="B996" t="str">
            <v>51PAC7AUANNN</v>
          </cell>
          <cell r="C996" t="str">
            <v>STD POUCH 90X133X25 MM CKN&amp;DUCK A</v>
          </cell>
          <cell r="D996">
            <v>87501</v>
          </cell>
          <cell r="E996">
            <v>125274.75</v>
          </cell>
          <cell r="F996">
            <v>1.43</v>
          </cell>
          <cell r="G996">
            <v>1.48</v>
          </cell>
          <cell r="H996">
            <v>1.63</v>
          </cell>
          <cell r="I996">
            <v>1.47</v>
          </cell>
          <cell r="J996">
            <v>1.47</v>
          </cell>
          <cell r="K996">
            <v>1.63</v>
          </cell>
          <cell r="L996">
            <v>1.6544499999999998</v>
          </cell>
          <cell r="M996">
            <v>1.6788999999999998</v>
          </cell>
        </row>
        <row r="997">
          <cell r="A997" t="str">
            <v>5509A4ANNN43</v>
          </cell>
          <cell r="B997" t="str">
            <v>51PAC7AXANNN</v>
          </cell>
          <cell r="C997" t="str">
            <v>STD POUCH 90X133X25 MM CKN&amp;CKN HA</v>
          </cell>
          <cell r="D997">
            <v>32274</v>
          </cell>
          <cell r="E997">
            <v>46155.3</v>
          </cell>
          <cell r="F997">
            <v>1.43</v>
          </cell>
          <cell r="G997">
            <v>1.4766666666666666</v>
          </cell>
          <cell r="H997">
            <v>1.63</v>
          </cell>
          <cell r="I997">
            <v>1.47</v>
          </cell>
          <cell r="J997">
            <v>1.47</v>
          </cell>
          <cell r="K997">
            <v>1.63</v>
          </cell>
          <cell r="L997">
            <v>1.6544499999999998</v>
          </cell>
          <cell r="M997">
            <v>1.6788999999999998</v>
          </cell>
        </row>
        <row r="998">
          <cell r="A998" t="str">
            <v>5509A4ANNN44</v>
          </cell>
          <cell r="B998" t="str">
            <v>51PAC7BAANNN</v>
          </cell>
          <cell r="C998" t="str">
            <v>STD P0UCH 90X133X25 MM RAW MACKER</v>
          </cell>
          <cell r="D998">
            <v>94008</v>
          </cell>
          <cell r="E998">
            <v>134502.69</v>
          </cell>
          <cell r="F998">
            <v>1.44</v>
          </cell>
          <cell r="G998">
            <v>1.48</v>
          </cell>
          <cell r="H998">
            <v>1.63</v>
          </cell>
          <cell r="I998">
            <v>0</v>
          </cell>
          <cell r="J998">
            <v>0</v>
          </cell>
          <cell r="K998">
            <v>1.63</v>
          </cell>
          <cell r="L998">
            <v>1.6544499999999998</v>
          </cell>
          <cell r="M998">
            <v>1.6788999999999998</v>
          </cell>
        </row>
        <row r="999">
          <cell r="A999" t="str">
            <v>5509A4ANNN45</v>
          </cell>
          <cell r="B999" t="str">
            <v>51PAC7BBANNN</v>
          </cell>
          <cell r="C999" t="str">
            <v>STD P0UCH 90X133X25 MM TN,CKN &amp; H</v>
          </cell>
          <cell r="D999">
            <v>106796</v>
          </cell>
          <cell r="E999">
            <v>153786.23999999999</v>
          </cell>
          <cell r="F999">
            <v>1.43</v>
          </cell>
          <cell r="G999">
            <v>1.48</v>
          </cell>
          <cell r="H999">
            <v>1.63</v>
          </cell>
          <cell r="I999">
            <v>1.47</v>
          </cell>
          <cell r="J999">
            <v>1.47</v>
          </cell>
          <cell r="K999">
            <v>1.63</v>
          </cell>
          <cell r="L999">
            <v>1.6544499999999998</v>
          </cell>
          <cell r="M999">
            <v>1.6788999999999998</v>
          </cell>
        </row>
        <row r="1000">
          <cell r="A1000" t="str">
            <v>5509A4ANNN46</v>
          </cell>
          <cell r="B1000" t="str">
            <v>51PAC7BCANNN</v>
          </cell>
          <cell r="C1000" t="str">
            <v>STD P0UCH 90X133X25 MM TN &amp; SHRIM</v>
          </cell>
          <cell r="D1000">
            <v>97442</v>
          </cell>
          <cell r="E1000">
            <v>139342.06</v>
          </cell>
          <cell r="F1000">
            <v>1.43</v>
          </cell>
          <cell r="G1000">
            <v>1.48</v>
          </cell>
          <cell r="H1000">
            <v>1.63</v>
          </cell>
          <cell r="I1000">
            <v>1.47</v>
          </cell>
          <cell r="J1000">
            <v>1.47</v>
          </cell>
          <cell r="K1000">
            <v>1.63</v>
          </cell>
          <cell r="L1000">
            <v>1.6544499999999998</v>
          </cell>
          <cell r="M1000">
            <v>1.6788999999999998</v>
          </cell>
        </row>
        <row r="1001">
          <cell r="A1001" t="str">
            <v>5509A4ANNN47</v>
          </cell>
          <cell r="B1001" t="str">
            <v>51PAC7BEANNN</v>
          </cell>
          <cell r="C1001" t="str">
            <v>STD P0UCH 90X133X25 MM SALMON ALM</v>
          </cell>
          <cell r="D1001">
            <v>129946</v>
          </cell>
          <cell r="E1001">
            <v>186338.79</v>
          </cell>
          <cell r="F1001">
            <v>1.43</v>
          </cell>
          <cell r="G1001">
            <v>1.48</v>
          </cell>
          <cell r="H1001">
            <v>1.63</v>
          </cell>
          <cell r="I1001">
            <v>1.47</v>
          </cell>
          <cell r="J1001">
            <v>1.47</v>
          </cell>
          <cell r="K1001">
            <v>1.63</v>
          </cell>
          <cell r="L1001">
            <v>1.6544499999999998</v>
          </cell>
          <cell r="M1001">
            <v>1.6788999999999998</v>
          </cell>
        </row>
        <row r="1002">
          <cell r="A1002" t="str">
            <v>5509A4ANNN48</v>
          </cell>
          <cell r="B1002" t="str">
            <v>51PAC7BFANNN</v>
          </cell>
          <cell r="C1002" t="str">
            <v>STD P0UCH 90X133X25 MM RAW CKN&amp;TN</v>
          </cell>
          <cell r="D1002">
            <v>102022</v>
          </cell>
          <cell r="E1002">
            <v>146099.66</v>
          </cell>
          <cell r="F1002">
            <v>1.43</v>
          </cell>
          <cell r="G1002">
            <v>1.48</v>
          </cell>
          <cell r="H1002">
            <v>1.63</v>
          </cell>
          <cell r="I1002">
            <v>1.47</v>
          </cell>
          <cell r="J1002">
            <v>1.47</v>
          </cell>
          <cell r="K1002">
            <v>1.63</v>
          </cell>
          <cell r="L1002">
            <v>1.6544499999999998</v>
          </cell>
          <cell r="M1002">
            <v>1.6788999999999998</v>
          </cell>
        </row>
        <row r="1003">
          <cell r="A1003" t="str">
            <v>5509A4ANNN49</v>
          </cell>
          <cell r="B1003" t="str">
            <v>51PAC7CCANNN</v>
          </cell>
          <cell r="C1003" t="str">
            <v>STD.PRINTED POUCH 90X133X25 STRIP</v>
          </cell>
          <cell r="D1003">
            <v>148122</v>
          </cell>
          <cell r="E1003">
            <v>212372.86</v>
          </cell>
          <cell r="F1003">
            <v>1.43</v>
          </cell>
          <cell r="G1003">
            <v>1.4766666666666666</v>
          </cell>
          <cell r="H1003">
            <v>1.63</v>
          </cell>
          <cell r="I1003">
            <v>1.47</v>
          </cell>
          <cell r="J1003">
            <v>1.47</v>
          </cell>
          <cell r="K1003">
            <v>1.63</v>
          </cell>
          <cell r="L1003">
            <v>1.6544499999999998</v>
          </cell>
          <cell r="M1003">
            <v>1.6788999999999998</v>
          </cell>
        </row>
        <row r="1004">
          <cell r="A1004" t="str">
            <v>5509A4ANNN50</v>
          </cell>
          <cell r="B1004" t="str">
            <v>51PAC7SFANNN</v>
          </cell>
          <cell r="C1004" t="str">
            <v>STD.PRINTED POUCH 90X133X25 TN&amp;SO</v>
          </cell>
          <cell r="D1004">
            <v>46934</v>
          </cell>
          <cell r="E1004">
            <v>67115.63</v>
          </cell>
          <cell r="F1004">
            <v>1.43</v>
          </cell>
          <cell r="G1004">
            <v>1.4774999999999998</v>
          </cell>
          <cell r="H1004">
            <v>1.63</v>
          </cell>
          <cell r="I1004">
            <v>1.47</v>
          </cell>
          <cell r="J1004">
            <v>1.47</v>
          </cell>
          <cell r="K1004">
            <v>1.63</v>
          </cell>
          <cell r="L1004">
            <v>1.6544499999999998</v>
          </cell>
          <cell r="M1004">
            <v>1.6788999999999998</v>
          </cell>
        </row>
        <row r="1005">
          <cell r="A1005" t="str">
            <v>5509A4ANNN51</v>
          </cell>
          <cell r="B1005" t="str">
            <v>51PAC7TUANNN</v>
          </cell>
          <cell r="C1005" t="str">
            <v>STD.PRINTED POUCH 90X133X25 TUNA</v>
          </cell>
          <cell r="D1005">
            <v>148418</v>
          </cell>
          <cell r="E1005">
            <v>212237.74</v>
          </cell>
          <cell r="F1005">
            <v>1.43</v>
          </cell>
          <cell r="G1005">
            <v>1.4766666666666666</v>
          </cell>
          <cell r="H1005">
            <v>1.63</v>
          </cell>
          <cell r="I1005">
            <v>1.47</v>
          </cell>
          <cell r="J1005">
            <v>1.47</v>
          </cell>
          <cell r="K1005">
            <v>1.63</v>
          </cell>
          <cell r="L1005">
            <v>1.6544499999999998</v>
          </cell>
          <cell r="M1005">
            <v>1.6788999999999998</v>
          </cell>
        </row>
        <row r="1006">
          <cell r="A1006" t="str">
            <v>5509A4ANNN52</v>
          </cell>
          <cell r="B1006" t="str">
            <v>51PAC7WBANNN</v>
          </cell>
          <cell r="C1006" t="str">
            <v>STD.PRINTED POUCH 90X133X25 TN&amp;WB</v>
          </cell>
          <cell r="D1006">
            <v>75733</v>
          </cell>
          <cell r="E1006">
            <v>108299.67</v>
          </cell>
          <cell r="F1006">
            <v>1.43</v>
          </cell>
          <cell r="G1006">
            <v>1.48</v>
          </cell>
          <cell r="H1006">
            <v>1.63</v>
          </cell>
          <cell r="I1006">
            <v>1.47</v>
          </cell>
          <cell r="J1006">
            <v>1.47</v>
          </cell>
          <cell r="K1006">
            <v>1.63</v>
          </cell>
          <cell r="L1006">
            <v>1.6544499999999998</v>
          </cell>
          <cell r="M1006">
            <v>1.6788999999999998</v>
          </cell>
        </row>
        <row r="1007">
          <cell r="A1007" t="str">
            <v>5509A4ANNN53</v>
          </cell>
          <cell r="B1007" t="str">
            <v>51PAC7WMANNN</v>
          </cell>
          <cell r="C1007" t="str">
            <v>STD WHITE POUCH 90X133X25 MM ALMO</v>
          </cell>
          <cell r="D1007">
            <v>94310</v>
          </cell>
          <cell r="E1007">
            <v>134864.82</v>
          </cell>
          <cell r="F1007">
            <v>1.0900000000000001</v>
          </cell>
          <cell r="G1007">
            <v>1.1400000000000003</v>
          </cell>
          <cell r="H1007">
            <v>1.44</v>
          </cell>
          <cell r="I1007">
            <v>1.1300000000000001</v>
          </cell>
          <cell r="J1007">
            <v>1.1300000000000001</v>
          </cell>
          <cell r="K1007">
            <v>1.44</v>
          </cell>
          <cell r="L1007">
            <v>1.4615999999999998</v>
          </cell>
          <cell r="M1007">
            <v>1.4832000000000001</v>
          </cell>
        </row>
        <row r="1008">
          <cell r="A1008" t="str">
            <v>5509A4NVNN01</v>
          </cell>
          <cell r="B1008" t="str">
            <v>51PAC7CSNVNN</v>
          </cell>
          <cell r="C1008" t="str">
            <v>STD.PRINTED POUCH 90X133X25MM-CK&amp;</v>
          </cell>
          <cell r="D1008">
            <v>344158</v>
          </cell>
          <cell r="E1008">
            <v>375132.22</v>
          </cell>
          <cell r="F1008">
            <v>1.43</v>
          </cell>
          <cell r="G1008">
            <v>1.51</v>
          </cell>
          <cell r="H1008">
            <v>1.63</v>
          </cell>
          <cell r="I1008">
            <v>1.47</v>
          </cell>
          <cell r="J1008">
            <v>1.47</v>
          </cell>
          <cell r="K1008">
            <v>1.63</v>
          </cell>
          <cell r="L1008">
            <v>1.6544499999999998</v>
          </cell>
          <cell r="M1008">
            <v>1.6788999999999998</v>
          </cell>
        </row>
        <row r="1009">
          <cell r="A1009" t="str">
            <v>5509A4NVNN02</v>
          </cell>
          <cell r="B1009" t="str">
            <v>51PAC7CWNVNN</v>
          </cell>
          <cell r="C1009" t="str">
            <v>STD.PRINTED POUCH 90X133X25MM-CK&amp;</v>
          </cell>
          <cell r="D1009">
            <v>160507</v>
          </cell>
          <cell r="E1009">
            <v>229633.11</v>
          </cell>
          <cell r="F1009">
            <v>1.43</v>
          </cell>
          <cell r="G1009">
            <v>1.48</v>
          </cell>
          <cell r="H1009">
            <v>1.63</v>
          </cell>
          <cell r="I1009">
            <v>1.47</v>
          </cell>
          <cell r="J1009">
            <v>1.47</v>
          </cell>
          <cell r="K1009">
            <v>1.63</v>
          </cell>
          <cell r="L1009">
            <v>1.6544499999999998</v>
          </cell>
          <cell r="M1009">
            <v>1.6788999999999998</v>
          </cell>
        </row>
        <row r="1010">
          <cell r="A1010" t="str">
            <v>5509A4NVNN03</v>
          </cell>
          <cell r="B1010" t="str">
            <v>51PAC7KCNVNN</v>
          </cell>
          <cell r="C1010" t="str">
            <v>STD.PRINTED POUCH 90X133X25MM-CKC</v>
          </cell>
          <cell r="D1010">
            <v>160511</v>
          </cell>
          <cell r="E1010">
            <v>229891.51</v>
          </cell>
          <cell r="F1010">
            <v>1.43</v>
          </cell>
          <cell r="G1010">
            <v>1.4800000000000002</v>
          </cell>
          <cell r="H1010">
            <v>1.63</v>
          </cell>
          <cell r="I1010">
            <v>1.47</v>
          </cell>
          <cell r="J1010">
            <v>1.47</v>
          </cell>
          <cell r="K1010">
            <v>1.63</v>
          </cell>
          <cell r="L1010">
            <v>1.6544499999999998</v>
          </cell>
          <cell r="M1010">
            <v>1.6788999999999998</v>
          </cell>
        </row>
        <row r="1011">
          <cell r="A1011" t="str">
            <v>5509A4NVNN04</v>
          </cell>
          <cell r="B1011" t="str">
            <v>51PAC7SHNVNN</v>
          </cell>
          <cell r="C1011" t="str">
            <v>STD.PRINTED POUCH 90X133X25MM-CK&amp;</v>
          </cell>
          <cell r="D1011">
            <v>94173</v>
          </cell>
          <cell r="E1011">
            <v>134667.39000000001</v>
          </cell>
          <cell r="F1011">
            <v>1.43</v>
          </cell>
          <cell r="G1011">
            <v>1.48</v>
          </cell>
          <cell r="H1011">
            <v>1.63</v>
          </cell>
          <cell r="I1011">
            <v>1.47</v>
          </cell>
          <cell r="J1011">
            <v>1.47</v>
          </cell>
          <cell r="K1011">
            <v>1.63</v>
          </cell>
          <cell r="L1011">
            <v>1.6544499999999998</v>
          </cell>
          <cell r="M1011">
            <v>1.6788999999999998</v>
          </cell>
        </row>
        <row r="1012">
          <cell r="A1012" t="str">
            <v>5509A4NVNN05</v>
          </cell>
          <cell r="B1012" t="str">
            <v>51PAC7SPNVNN</v>
          </cell>
          <cell r="C1012" t="str">
            <v>STD.PRINTED POUCH 90X133X25MM-SM&amp;</v>
          </cell>
          <cell r="D1012">
            <v>128341</v>
          </cell>
          <cell r="E1012">
            <v>183530.48</v>
          </cell>
          <cell r="F1012">
            <v>1.43</v>
          </cell>
          <cell r="G1012">
            <v>1.48</v>
          </cell>
          <cell r="H1012">
            <v>1.63</v>
          </cell>
          <cell r="I1012">
            <v>1.47</v>
          </cell>
          <cell r="J1012">
            <v>1.47</v>
          </cell>
          <cell r="K1012">
            <v>1.63</v>
          </cell>
          <cell r="L1012">
            <v>1.6544499999999998</v>
          </cell>
          <cell r="M1012">
            <v>1.6788999999999998</v>
          </cell>
        </row>
        <row r="1013">
          <cell r="A1013" t="str">
            <v>5509A4NVNN06</v>
          </cell>
          <cell r="B1013" t="str">
            <v>51PAC7TCNVNN</v>
          </cell>
          <cell r="C1013" t="str">
            <v>STD.PRINTED POUCH 90X133X25MM-TN&amp;</v>
          </cell>
          <cell r="D1013">
            <v>31240</v>
          </cell>
          <cell r="E1013">
            <v>44674.1</v>
          </cell>
          <cell r="F1013">
            <v>1.43</v>
          </cell>
          <cell r="G1013">
            <v>1.478</v>
          </cell>
          <cell r="H1013">
            <v>1.63</v>
          </cell>
          <cell r="I1013">
            <v>1.47</v>
          </cell>
          <cell r="J1013">
            <v>1.47</v>
          </cell>
          <cell r="K1013">
            <v>1.63</v>
          </cell>
          <cell r="L1013">
            <v>1.6544499999999998</v>
          </cell>
          <cell r="M1013">
            <v>1.6788999999999998</v>
          </cell>
        </row>
        <row r="1014">
          <cell r="A1014" t="str">
            <v>5522A4PWNN01</v>
          </cell>
          <cell r="B1014" t="str">
            <v>51PA576WPWNN</v>
          </cell>
          <cell r="C1014" t="str">
            <v>STD.POUCH 95X125X35 TUNA 85 g (PW</v>
          </cell>
          <cell r="D1014">
            <v>97868</v>
          </cell>
          <cell r="E1014">
            <v>139951.24</v>
          </cell>
          <cell r="F1014">
            <v>1.27</v>
          </cell>
          <cell r="G1014">
            <v>1.31</v>
          </cell>
          <cell r="H1014">
            <v>1.68</v>
          </cell>
          <cell r="I1014">
            <v>0</v>
          </cell>
          <cell r="J1014">
            <v>0</v>
          </cell>
          <cell r="K1014">
            <v>1.68</v>
          </cell>
          <cell r="L1014">
            <v>1.7051999999999998</v>
          </cell>
          <cell r="M1014">
            <v>1.7303999999999999</v>
          </cell>
        </row>
        <row r="1015">
          <cell r="A1015" t="str">
            <v>5522A4PWNN02</v>
          </cell>
          <cell r="B1015" t="str">
            <v>51PA576YPWNN</v>
          </cell>
          <cell r="C1015" t="str">
            <v>STD.POUCH 95X125X35 MACKEREL 85 g</v>
          </cell>
          <cell r="D1015">
            <v>8686</v>
          </cell>
          <cell r="E1015">
            <v>11031.22</v>
          </cell>
          <cell r="F1015">
            <v>1.27</v>
          </cell>
          <cell r="G1015">
            <v>1.31</v>
          </cell>
          <cell r="H1015">
            <v>1.68</v>
          </cell>
          <cell r="I1015">
            <v>0</v>
          </cell>
          <cell r="J1015">
            <v>0</v>
          </cell>
          <cell r="K1015">
            <v>1.68</v>
          </cell>
          <cell r="L1015">
            <v>1.7051999999999998</v>
          </cell>
          <cell r="M1015">
            <v>1.7303999999999999</v>
          </cell>
        </row>
        <row r="1016">
          <cell r="A1016" t="str">
            <v>5522A4PWNN03</v>
          </cell>
          <cell r="B1016" t="str">
            <v>51PA576ZPWNN</v>
          </cell>
          <cell r="C1016" t="str">
            <v>STD.POUCH 95X125X35 SEAFOOD PLATT</v>
          </cell>
          <cell r="D1016">
            <v>5199</v>
          </cell>
          <cell r="E1016">
            <v>6602.73</v>
          </cell>
          <cell r="F1016">
            <v>1.27</v>
          </cell>
          <cell r="G1016">
            <v>1.31</v>
          </cell>
          <cell r="H1016">
            <v>1.68</v>
          </cell>
          <cell r="I1016">
            <v>0</v>
          </cell>
          <cell r="J1016">
            <v>0</v>
          </cell>
          <cell r="K1016">
            <v>1.68</v>
          </cell>
          <cell r="L1016">
            <v>1.7051999999999998</v>
          </cell>
          <cell r="M1016">
            <v>1.7303999999999999</v>
          </cell>
        </row>
        <row r="1017">
          <cell r="A1017" t="str">
            <v>5522A4PWNN04</v>
          </cell>
          <cell r="B1017" t="str">
            <v>51PA577APWNN</v>
          </cell>
          <cell r="C1017" t="str">
            <v>STD.POUCH 95X125X35 CK &amp; TN (PW)</v>
          </cell>
          <cell r="D1017">
            <v>8887</v>
          </cell>
          <cell r="E1017">
            <v>11286.49</v>
          </cell>
          <cell r="F1017">
            <v>1.27</v>
          </cell>
          <cell r="G1017">
            <v>1.31</v>
          </cell>
          <cell r="H1017">
            <v>1.68</v>
          </cell>
          <cell r="I1017">
            <v>0</v>
          </cell>
          <cell r="J1017">
            <v>0</v>
          </cell>
          <cell r="K1017">
            <v>1.68</v>
          </cell>
          <cell r="L1017">
            <v>1.7051999999999998</v>
          </cell>
          <cell r="M1017">
            <v>1.7303999999999999</v>
          </cell>
        </row>
        <row r="1018">
          <cell r="A1018" t="str">
            <v>5522A4PWNN05</v>
          </cell>
          <cell r="B1018" t="str">
            <v>51PA577BPWNN</v>
          </cell>
          <cell r="C1018" t="str">
            <v>STD.POUCH 95X125X35 SM &amp; MK (PW)</v>
          </cell>
          <cell r="D1018">
            <v>7288</v>
          </cell>
          <cell r="E1018">
            <v>9255.76</v>
          </cell>
          <cell r="F1018">
            <v>1.27</v>
          </cell>
          <cell r="G1018">
            <v>1.31</v>
          </cell>
          <cell r="H1018">
            <v>1.68</v>
          </cell>
          <cell r="I1018">
            <v>0</v>
          </cell>
          <cell r="J1018">
            <v>0</v>
          </cell>
          <cell r="K1018">
            <v>1.68</v>
          </cell>
          <cell r="L1018">
            <v>1.7051999999999998</v>
          </cell>
          <cell r="M1018">
            <v>1.7303999999999999</v>
          </cell>
        </row>
        <row r="1019">
          <cell r="A1019" t="str">
            <v>5522A4PWNN06</v>
          </cell>
          <cell r="B1019" t="str">
            <v>51PA577CPWNN</v>
          </cell>
          <cell r="C1019" t="str">
            <v>STD.POUCH 95X125X35 OCEAN FISH 85</v>
          </cell>
          <cell r="D1019">
            <v>9091</v>
          </cell>
          <cell r="E1019">
            <v>11545.57</v>
          </cell>
          <cell r="F1019">
            <v>1.27</v>
          </cell>
          <cell r="G1019">
            <v>1.31</v>
          </cell>
          <cell r="H1019">
            <v>1.68</v>
          </cell>
          <cell r="I1019">
            <v>0</v>
          </cell>
          <cell r="J1019">
            <v>0</v>
          </cell>
          <cell r="K1019">
            <v>1.68</v>
          </cell>
          <cell r="L1019">
            <v>1.7051999999999998</v>
          </cell>
          <cell r="M1019">
            <v>1.7303999999999999</v>
          </cell>
        </row>
        <row r="1020">
          <cell r="A1020" t="str">
            <v>5522A4PWNN07</v>
          </cell>
          <cell r="B1020" t="str">
            <v>51PA577DPWNN</v>
          </cell>
          <cell r="C1020" t="str">
            <v>STD.POUCH 95X125X35 KITTEN TUNA 8</v>
          </cell>
          <cell r="D1020">
            <v>13393</v>
          </cell>
          <cell r="E1020">
            <v>17009.11</v>
          </cell>
          <cell r="F1020">
            <v>1.27</v>
          </cell>
          <cell r="G1020">
            <v>1.31</v>
          </cell>
          <cell r="H1020">
            <v>1.68</v>
          </cell>
          <cell r="I1020">
            <v>0</v>
          </cell>
          <cell r="J1020">
            <v>0</v>
          </cell>
          <cell r="K1020">
            <v>1.68</v>
          </cell>
          <cell r="L1020">
            <v>1.7051999999999998</v>
          </cell>
          <cell r="M1020">
            <v>1.7303999999999999</v>
          </cell>
        </row>
        <row r="1021">
          <cell r="A1021" t="str">
            <v>5522A4PWNN08</v>
          </cell>
          <cell r="B1021" t="str">
            <v>51PA57SMPWNN</v>
          </cell>
          <cell r="C1021" t="str">
            <v>STD.PRINTED POUCH95X125X35 KITTEN</v>
          </cell>
          <cell r="D1021">
            <v>7998</v>
          </cell>
          <cell r="E1021">
            <v>10157.459999999999</v>
          </cell>
          <cell r="F1021">
            <v>1.27</v>
          </cell>
          <cell r="G1021">
            <v>1.31</v>
          </cell>
          <cell r="H1021">
            <v>1.68</v>
          </cell>
          <cell r="I1021">
            <v>0</v>
          </cell>
          <cell r="J1021">
            <v>0</v>
          </cell>
          <cell r="K1021">
            <v>1.68</v>
          </cell>
          <cell r="L1021">
            <v>1.7051999999999998</v>
          </cell>
          <cell r="M1021">
            <v>1.7303999999999999</v>
          </cell>
        </row>
        <row r="1022">
          <cell r="A1022" t="str">
            <v>5522A4PWNN09</v>
          </cell>
          <cell r="B1022" t="str">
            <v>51PA57CTPWNN</v>
          </cell>
          <cell r="C1022" t="str">
            <v>STD POUCH 95x125x35 MM CKN&amp;TN (PW</v>
          </cell>
          <cell r="D1022">
            <v>8598</v>
          </cell>
          <cell r="E1022">
            <v>10919.46</v>
          </cell>
          <cell r="F1022">
            <v>1.26</v>
          </cell>
          <cell r="G1022">
            <v>1.31</v>
          </cell>
          <cell r="H1022">
            <v>0</v>
          </cell>
          <cell r="I1022">
            <v>1.3</v>
          </cell>
          <cell r="J1022">
            <v>1.3</v>
          </cell>
          <cell r="K1022">
            <v>1.31</v>
          </cell>
          <cell r="L1022">
            <v>1.32965</v>
          </cell>
          <cell r="M1022">
            <v>1.3493000000000002</v>
          </cell>
        </row>
        <row r="1023">
          <cell r="A1023" t="str">
            <v>5522A4PWNN10</v>
          </cell>
          <cell r="B1023" t="str">
            <v>51PA57KMPWNN</v>
          </cell>
          <cell r="C1023" t="str">
            <v>STD POUCH 95x125x35 MM KITTEN&amp;MK</v>
          </cell>
          <cell r="D1023">
            <v>178887</v>
          </cell>
          <cell r="E1023">
            <v>225397.62</v>
          </cell>
          <cell r="F1023">
            <v>1.26</v>
          </cell>
          <cell r="G1023">
            <v>1.31</v>
          </cell>
          <cell r="H1023">
            <v>0</v>
          </cell>
          <cell r="I1023">
            <v>1.3</v>
          </cell>
          <cell r="J1023">
            <v>1.3</v>
          </cell>
          <cell r="K1023">
            <v>1.31</v>
          </cell>
          <cell r="L1023">
            <v>1.32965</v>
          </cell>
          <cell r="M1023">
            <v>1.3493000000000002</v>
          </cell>
        </row>
        <row r="1024">
          <cell r="A1024" t="str">
            <v>5522A4PWNN11</v>
          </cell>
          <cell r="B1024" t="str">
            <v>51PA57KTPWNN</v>
          </cell>
          <cell r="C1024" t="str">
            <v>STD POUCH 95x125x35 MM KITTEN&amp;TN</v>
          </cell>
          <cell r="D1024">
            <v>89087</v>
          </cell>
          <cell r="E1024">
            <v>112301.07</v>
          </cell>
          <cell r="F1024">
            <v>1.26</v>
          </cell>
          <cell r="G1024">
            <v>1.31</v>
          </cell>
          <cell r="H1024">
            <v>0</v>
          </cell>
          <cell r="I1024">
            <v>1.3047633136094674</v>
          </cell>
          <cell r="J1024">
            <v>1.3</v>
          </cell>
          <cell r="K1024">
            <v>1.31</v>
          </cell>
          <cell r="L1024">
            <v>1.32965</v>
          </cell>
          <cell r="M1024">
            <v>1.3493000000000002</v>
          </cell>
        </row>
        <row r="1025">
          <cell r="A1025" t="str">
            <v>5522A4PWNN12</v>
          </cell>
          <cell r="B1025" t="str">
            <v>51PA57MCPWNN</v>
          </cell>
          <cell r="C1025" t="str">
            <v>STD POUCH 95x125x35 MM MACKEREL (</v>
          </cell>
          <cell r="D1025">
            <v>241276</v>
          </cell>
          <cell r="E1025">
            <v>304007.76</v>
          </cell>
          <cell r="F1025">
            <v>1.26</v>
          </cell>
          <cell r="G1025">
            <v>1.3083748210593289</v>
          </cell>
          <cell r="H1025">
            <v>0</v>
          </cell>
          <cell r="I1025">
            <v>1.3</v>
          </cell>
          <cell r="J1025">
            <v>1.3</v>
          </cell>
          <cell r="K1025">
            <v>1.3083748210593289</v>
          </cell>
          <cell r="L1025">
            <v>1.3280004433752186</v>
          </cell>
          <cell r="M1025">
            <v>1.3476260656911088</v>
          </cell>
        </row>
        <row r="1026">
          <cell r="A1026" t="str">
            <v>5522A4PWNN13</v>
          </cell>
          <cell r="B1026" t="str">
            <v>51PA57OCPWNN</v>
          </cell>
          <cell r="C1026" t="str">
            <v>STD POUCH 95x125x35 MM OCEANFISH</v>
          </cell>
          <cell r="D1026">
            <v>141594</v>
          </cell>
          <cell r="E1026">
            <v>178464.12</v>
          </cell>
          <cell r="F1026">
            <v>1.26</v>
          </cell>
          <cell r="G1026">
            <v>1.308381551530694</v>
          </cell>
          <cell r="H1026">
            <v>0</v>
          </cell>
          <cell r="I1026">
            <v>1.3</v>
          </cell>
          <cell r="J1026">
            <v>1.3</v>
          </cell>
          <cell r="K1026">
            <v>1.308381551530694</v>
          </cell>
          <cell r="L1026">
            <v>1.3280072748036542</v>
          </cell>
          <cell r="M1026">
            <v>1.3476329980766149</v>
          </cell>
        </row>
        <row r="1027">
          <cell r="A1027" t="str">
            <v>5522A4PWNN14</v>
          </cell>
          <cell r="B1027" t="str">
            <v>51PA57SAPWNN</v>
          </cell>
          <cell r="C1027" t="str">
            <v>STD POUCH 95x125x35 MM SEAFOOD (P</v>
          </cell>
          <cell r="D1027">
            <v>125938</v>
          </cell>
          <cell r="E1027">
            <v>158867.79999999999</v>
          </cell>
          <cell r="F1027">
            <v>1.26</v>
          </cell>
          <cell r="G1027">
            <v>1.3075000000000001</v>
          </cell>
          <cell r="H1027">
            <v>0</v>
          </cell>
          <cell r="I1027">
            <v>1.3</v>
          </cell>
          <cell r="J1027">
            <v>1.3</v>
          </cell>
          <cell r="K1027">
            <v>1.3075000000000001</v>
          </cell>
          <cell r="L1027">
            <v>1.3271124999999999</v>
          </cell>
          <cell r="M1027">
            <v>1.3467250000000002</v>
          </cell>
        </row>
        <row r="1028">
          <cell r="A1028" t="str">
            <v>5522A4PWNN15</v>
          </cell>
          <cell r="B1028" t="str">
            <v>51PA57SKPWNN</v>
          </cell>
          <cell r="C1028" t="str">
            <v>STD POUCH 95x125x35 MM SM&amp;MK (PW)</v>
          </cell>
          <cell r="D1028">
            <v>114464</v>
          </cell>
          <cell r="E1028">
            <v>144352.39000000001</v>
          </cell>
          <cell r="F1028">
            <v>1.26</v>
          </cell>
          <cell r="G1028">
            <v>1.31</v>
          </cell>
          <cell r="H1028">
            <v>0</v>
          </cell>
          <cell r="I1028">
            <v>1.3</v>
          </cell>
          <cell r="J1028">
            <v>1.3</v>
          </cell>
          <cell r="K1028">
            <v>1.31</v>
          </cell>
          <cell r="L1028">
            <v>1.32965</v>
          </cell>
          <cell r="M1028">
            <v>1.3493000000000002</v>
          </cell>
        </row>
        <row r="1029">
          <cell r="A1029" t="str">
            <v>5522A4PWNN16</v>
          </cell>
          <cell r="B1029" t="str">
            <v>51PA57TNPWNN</v>
          </cell>
          <cell r="C1029" t="str">
            <v>STD POUCH 95x125x35 MM TUNA (PW)</v>
          </cell>
          <cell r="D1029">
            <v>132327</v>
          </cell>
          <cell r="E1029">
            <v>166732.01999999999</v>
          </cell>
          <cell r="F1029">
            <v>1.26</v>
          </cell>
          <cell r="G1029">
            <v>1.31</v>
          </cell>
          <cell r="H1029">
            <v>0</v>
          </cell>
          <cell r="I1029">
            <v>1.3</v>
          </cell>
          <cell r="J1029">
            <v>1.3</v>
          </cell>
          <cell r="K1029">
            <v>1.31</v>
          </cell>
          <cell r="L1029">
            <v>1.32965</v>
          </cell>
          <cell r="M1029">
            <v>1.3493000000000002</v>
          </cell>
        </row>
        <row r="1030">
          <cell r="A1030" t="str">
            <v>5526A4ASNN02</v>
          </cell>
          <cell r="B1030">
            <v>0</v>
          </cell>
          <cell r="C1030" t="str">
            <v>PRINTED POUCH 95X140X25MM No trim line TN JE (ABIS)</v>
          </cell>
          <cell r="D1030">
            <v>81929</v>
          </cell>
          <cell r="E1030">
            <v>103277.89</v>
          </cell>
          <cell r="F1030">
            <v>1.65</v>
          </cell>
          <cell r="G1030">
            <v>1.74</v>
          </cell>
          <cell r="H1030">
            <v>0</v>
          </cell>
          <cell r="I1030">
            <v>0</v>
          </cell>
          <cell r="J1030">
            <v>0</v>
          </cell>
          <cell r="K1030">
            <v>1.74</v>
          </cell>
          <cell r="L1030">
            <v>1.7660999999999998</v>
          </cell>
          <cell r="M1030">
            <v>1.7922</v>
          </cell>
        </row>
        <row r="1031">
          <cell r="A1031" t="str">
            <v>5526A4ASNN04</v>
          </cell>
          <cell r="B1031">
            <v>0</v>
          </cell>
          <cell r="C1031" t="str">
            <v>PRINTED POUCH 95X140X25MM No trim line OF GR KIT-ABIS</v>
          </cell>
          <cell r="D1031">
            <v>0</v>
          </cell>
          <cell r="E1031">
            <v>0</v>
          </cell>
          <cell r="F1031">
            <v>1.65</v>
          </cell>
          <cell r="G1031">
            <v>1.74</v>
          </cell>
          <cell r="H1031">
            <v>0</v>
          </cell>
          <cell r="I1031">
            <v>0</v>
          </cell>
          <cell r="J1031">
            <v>0</v>
          </cell>
          <cell r="K1031">
            <v>1.74</v>
          </cell>
          <cell r="L1031">
            <v>1.7660999999999998</v>
          </cell>
          <cell r="M1031">
            <v>1.7922</v>
          </cell>
        </row>
        <row r="1032">
          <cell r="A1032" t="str">
            <v>5526A4ASNN05</v>
          </cell>
          <cell r="B1032">
            <v>0</v>
          </cell>
          <cell r="C1032" t="str">
            <v>PRINTED POUCH 95X140X25MM No trim line OF JE (ABIS)</v>
          </cell>
          <cell r="D1032">
            <v>0</v>
          </cell>
          <cell r="E1032">
            <v>0</v>
          </cell>
          <cell r="F1032">
            <v>1.65</v>
          </cell>
          <cell r="G1032">
            <v>1.74</v>
          </cell>
          <cell r="H1032">
            <v>0</v>
          </cell>
          <cell r="I1032">
            <v>0</v>
          </cell>
          <cell r="J1032">
            <v>0</v>
          </cell>
          <cell r="K1032">
            <v>1.74</v>
          </cell>
          <cell r="L1032">
            <v>1.7660999999999998</v>
          </cell>
          <cell r="M1032">
            <v>1.7922</v>
          </cell>
        </row>
        <row r="1033">
          <cell r="A1033" t="str">
            <v>5526A4ASNN06</v>
          </cell>
          <cell r="B1033">
            <v>0</v>
          </cell>
          <cell r="C1033" t="str">
            <v>PRINTED POUCH 95X140X25MM No trim line OF JE KIT-ABIS</v>
          </cell>
          <cell r="D1033">
            <v>0</v>
          </cell>
          <cell r="E1033">
            <v>0</v>
          </cell>
          <cell r="F1033">
            <v>1.65</v>
          </cell>
          <cell r="G1033">
            <v>1.74</v>
          </cell>
          <cell r="H1033">
            <v>0</v>
          </cell>
          <cell r="I1033">
            <v>0</v>
          </cell>
          <cell r="J1033">
            <v>0</v>
          </cell>
          <cell r="K1033">
            <v>1.74</v>
          </cell>
          <cell r="L1033">
            <v>1.7660999999999998</v>
          </cell>
          <cell r="M1033">
            <v>1.7922</v>
          </cell>
        </row>
        <row r="1034">
          <cell r="A1034" t="str">
            <v>5526A4BANN01</v>
          </cell>
          <cell r="B1034" t="str">
            <v>51PA476XBANN</v>
          </cell>
          <cell r="C1034" t="str">
            <v>STD.POUCH 95x140x25 BOLTON (AFCMN</v>
          </cell>
          <cell r="D1034">
            <v>0</v>
          </cell>
          <cell r="E1034">
            <v>0</v>
          </cell>
          <cell r="F1034">
            <v>1.57</v>
          </cell>
          <cell r="G1034">
            <v>1.5989959091975057</v>
          </cell>
          <cell r="H1034">
            <v>0</v>
          </cell>
          <cell r="I1034">
            <v>0</v>
          </cell>
          <cell r="J1034">
            <v>0</v>
          </cell>
          <cell r="K1034">
            <v>1.5989959091975057</v>
          </cell>
          <cell r="L1034">
            <v>1.6229808478354681</v>
          </cell>
          <cell r="M1034">
            <v>1.6469657864734308</v>
          </cell>
        </row>
        <row r="1035">
          <cell r="A1035" t="str">
            <v>5526A4BANN02</v>
          </cell>
          <cell r="B1035" t="str">
            <v>51PA477EBANN</v>
          </cell>
          <cell r="C1035" t="str">
            <v>STD.POUCH 95x140x25 BOLTON (AFBNV</v>
          </cell>
          <cell r="D1035">
            <v>63138</v>
          </cell>
          <cell r="E1035">
            <v>99001.22</v>
          </cell>
          <cell r="F1035">
            <v>1.58</v>
          </cell>
          <cell r="G1035">
            <v>1.6112411373184328</v>
          </cell>
          <cell r="H1035">
            <v>0</v>
          </cell>
          <cell r="I1035">
            <v>0</v>
          </cell>
          <cell r="J1035">
            <v>0</v>
          </cell>
          <cell r="K1035">
            <v>1.6112411373184328</v>
          </cell>
          <cell r="L1035">
            <v>1.6354097543782091</v>
          </cell>
          <cell r="M1035">
            <v>1.6595783714379857</v>
          </cell>
        </row>
        <row r="1036">
          <cell r="A1036" t="str">
            <v>5526A4BANN03</v>
          </cell>
          <cell r="B1036" t="str">
            <v>51PA477FBANN</v>
          </cell>
          <cell r="C1036" t="str">
            <v>STD.POUCH 95x140x25 BOLTON (ESM7V</v>
          </cell>
          <cell r="D1036">
            <v>0</v>
          </cell>
          <cell r="E1036">
            <v>0</v>
          </cell>
          <cell r="F1036">
            <v>1.57</v>
          </cell>
          <cell r="G1036">
            <v>1.5989959312910063</v>
          </cell>
          <cell r="H1036">
            <v>0</v>
          </cell>
          <cell r="I1036">
            <v>0</v>
          </cell>
          <cell r="J1036">
            <v>0</v>
          </cell>
          <cell r="K1036">
            <v>1.5989959312910063</v>
          </cell>
          <cell r="L1036">
            <v>1.6229808702603712</v>
          </cell>
          <cell r="M1036">
            <v>1.6469658092297366</v>
          </cell>
        </row>
        <row r="1037">
          <cell r="A1037" t="str">
            <v>5526A4BANN04</v>
          </cell>
          <cell r="B1037" t="str">
            <v>51PA477GBANN</v>
          </cell>
          <cell r="C1037" t="str">
            <v>STD.POUCH 95x140x25 BOLTON (ESMIH</v>
          </cell>
          <cell r="D1037">
            <v>67024</v>
          </cell>
          <cell r="E1037">
            <v>104996.38</v>
          </cell>
          <cell r="F1037">
            <v>1.57</v>
          </cell>
          <cell r="G1037">
            <v>1.6112411373184328</v>
          </cell>
          <cell r="H1037">
            <v>0</v>
          </cell>
          <cell r="I1037">
            <v>0</v>
          </cell>
          <cell r="J1037">
            <v>0</v>
          </cell>
          <cell r="K1037">
            <v>1.6112411373184328</v>
          </cell>
          <cell r="L1037">
            <v>1.6354097543782091</v>
          </cell>
          <cell r="M1037">
            <v>1.6595783714379857</v>
          </cell>
        </row>
        <row r="1038">
          <cell r="A1038" t="str">
            <v>5526A4BANN05</v>
          </cell>
          <cell r="B1038" t="str">
            <v>51PA477HBANN</v>
          </cell>
          <cell r="C1038" t="str">
            <v>STD.POUCH 95x140x25 BOLTON (ESCMN</v>
          </cell>
          <cell r="D1038">
            <v>3046</v>
          </cell>
          <cell r="E1038">
            <v>4782.71</v>
          </cell>
          <cell r="F1038">
            <v>1.58</v>
          </cell>
          <cell r="G1038">
            <v>1.6112411373184328</v>
          </cell>
          <cell r="H1038">
            <v>0</v>
          </cell>
          <cell r="I1038">
            <v>0</v>
          </cell>
          <cell r="J1038">
            <v>0</v>
          </cell>
          <cell r="K1038">
            <v>1.6112411373184328</v>
          </cell>
          <cell r="L1038">
            <v>1.6354097543782091</v>
          </cell>
          <cell r="M1038">
            <v>1.6595783714379857</v>
          </cell>
        </row>
        <row r="1039">
          <cell r="A1039" t="str">
            <v>5526A4BANN06</v>
          </cell>
          <cell r="B1039" t="str">
            <v>51PA477KBANN</v>
          </cell>
          <cell r="C1039" t="str">
            <v>STD.POUCH 95x140x25 BOLTON (AFCBV</v>
          </cell>
          <cell r="D1039">
            <v>7682</v>
          </cell>
          <cell r="E1039">
            <v>12111.67</v>
          </cell>
          <cell r="F1039">
            <v>1.56</v>
          </cell>
          <cell r="G1039">
            <v>1.5966164612569917</v>
          </cell>
          <cell r="H1039">
            <v>0</v>
          </cell>
          <cell r="I1039">
            <v>0</v>
          </cell>
          <cell r="J1039">
            <v>0</v>
          </cell>
          <cell r="K1039">
            <v>1.5966164612569917</v>
          </cell>
          <cell r="L1039">
            <v>1.6205657081758464</v>
          </cell>
          <cell r="M1039">
            <v>1.6445149550947016</v>
          </cell>
        </row>
        <row r="1040">
          <cell r="A1040" t="str">
            <v>5526A4BANN07</v>
          </cell>
          <cell r="B1040" t="str">
            <v>51PA477LBANN</v>
          </cell>
          <cell r="C1040" t="str">
            <v>STD.POUCH 95X140X25MM (EQUILIBRE-</v>
          </cell>
          <cell r="D1040">
            <v>48325</v>
          </cell>
          <cell r="E1040">
            <v>75613.61</v>
          </cell>
          <cell r="F1040">
            <v>1.44</v>
          </cell>
          <cell r="G1040">
            <v>1.48</v>
          </cell>
          <cell r="H1040">
            <v>0</v>
          </cell>
          <cell r="I1040">
            <v>1.48</v>
          </cell>
          <cell r="J1040">
            <v>1.48</v>
          </cell>
          <cell r="K1040">
            <v>1.48</v>
          </cell>
          <cell r="L1040">
            <v>1.5021999999999998</v>
          </cell>
          <cell r="M1040">
            <v>1.5244</v>
          </cell>
        </row>
        <row r="1041">
          <cell r="A1041" t="str">
            <v>5526A4BANN08</v>
          </cell>
          <cell r="B1041" t="str">
            <v>51PA47MFBTNN</v>
          </cell>
          <cell r="C1041" t="str">
            <v>STD.POUCH 95x140x25MM(MULTI-FANTA</v>
          </cell>
          <cell r="D1041">
            <v>53807</v>
          </cell>
          <cell r="E1041">
            <v>77482.080000000002</v>
          </cell>
          <cell r="F1041">
            <v>1.48</v>
          </cell>
          <cell r="G1041">
            <v>1.48</v>
          </cell>
          <cell r="H1041">
            <v>0</v>
          </cell>
          <cell r="I1041">
            <v>1.4899999999999998</v>
          </cell>
          <cell r="J1041">
            <v>1.52</v>
          </cell>
          <cell r="K1041">
            <v>1.52</v>
          </cell>
          <cell r="L1041">
            <v>1.5427999999999999</v>
          </cell>
          <cell r="M1041">
            <v>1.5656000000000001</v>
          </cell>
        </row>
        <row r="1042">
          <cell r="A1042" t="str">
            <v>5526A4CJNN01</v>
          </cell>
          <cell r="B1042">
            <v>0</v>
          </cell>
          <cell r="C1042" t="str">
            <v>PRINTED POUCH 95X145X25MM VEGETABLES</v>
          </cell>
          <cell r="D1042">
            <v>759</v>
          </cell>
          <cell r="E1042">
            <v>1121.32</v>
          </cell>
          <cell r="F1042">
            <v>1.25</v>
          </cell>
          <cell r="H1042">
            <v>0</v>
          </cell>
          <cell r="I1042">
            <v>1.29</v>
          </cell>
          <cell r="J1042">
            <v>1.29</v>
          </cell>
          <cell r="K1042">
            <v>1.29</v>
          </cell>
          <cell r="L1042">
            <v>1.30935</v>
          </cell>
          <cell r="M1042">
            <v>1.3287</v>
          </cell>
        </row>
        <row r="1043">
          <cell r="A1043" t="str">
            <v>5526A4RSNN01</v>
          </cell>
          <cell r="B1043" t="str">
            <v>51PA47CFRSNN</v>
          </cell>
          <cell r="C1043" t="str">
            <v>STD.PRINTED POUCH 95X140X25 OCEAN</v>
          </cell>
          <cell r="D1043">
            <v>92846</v>
          </cell>
          <cell r="E1043">
            <v>116057.5</v>
          </cell>
          <cell r="F1043">
            <v>1.39</v>
          </cell>
          <cell r="G1043">
            <v>1.43</v>
          </cell>
          <cell r="H1043">
            <v>0</v>
          </cell>
          <cell r="I1043">
            <v>0</v>
          </cell>
          <cell r="J1043">
            <v>0</v>
          </cell>
          <cell r="K1043">
            <v>1.43</v>
          </cell>
          <cell r="L1043">
            <v>1.4514499999999999</v>
          </cell>
          <cell r="M1043">
            <v>1.4728999999999999</v>
          </cell>
        </row>
        <row r="1044">
          <cell r="A1044" t="str">
            <v>5526A4RSNN02</v>
          </cell>
          <cell r="B1044" t="str">
            <v>51PA47CKRSNN</v>
          </cell>
          <cell r="C1044" t="str">
            <v>STD.PRINTED POUCH 95X140X25MM CKC</v>
          </cell>
          <cell r="D1044">
            <v>91100</v>
          </cell>
          <cell r="E1044">
            <v>126629</v>
          </cell>
          <cell r="F1044">
            <v>1.39</v>
          </cell>
          <cell r="G1044">
            <v>1.43</v>
          </cell>
          <cell r="H1044">
            <v>0</v>
          </cell>
          <cell r="I1044">
            <v>0</v>
          </cell>
          <cell r="J1044">
            <v>0</v>
          </cell>
          <cell r="K1044">
            <v>1.43</v>
          </cell>
          <cell r="L1044">
            <v>1.4514499999999999</v>
          </cell>
          <cell r="M1044">
            <v>1.4728999999999999</v>
          </cell>
        </row>
        <row r="1045">
          <cell r="A1045" t="str">
            <v>5526A4RSNN03</v>
          </cell>
          <cell r="B1045" t="str">
            <v>51PA47CSRSNN</v>
          </cell>
          <cell r="C1045" t="str">
            <v>STD.PRINED POUCH 95X140X25MM CK&amp;S</v>
          </cell>
          <cell r="D1045">
            <v>84900</v>
          </cell>
          <cell r="E1045">
            <v>118011</v>
          </cell>
          <cell r="F1045">
            <v>1.39</v>
          </cell>
          <cell r="G1045">
            <v>1.43</v>
          </cell>
          <cell r="H1045">
            <v>0</v>
          </cell>
          <cell r="I1045">
            <v>0</v>
          </cell>
          <cell r="J1045">
            <v>0</v>
          </cell>
          <cell r="K1045">
            <v>1.43</v>
          </cell>
          <cell r="L1045">
            <v>1.4514499999999999</v>
          </cell>
          <cell r="M1045">
            <v>1.4728999999999999</v>
          </cell>
        </row>
        <row r="1046">
          <cell r="A1046" t="str">
            <v>5526A4RSNN04</v>
          </cell>
          <cell r="B1046" t="str">
            <v>51PA47TARSNN</v>
          </cell>
          <cell r="C1046" t="str">
            <v>STD.PRINTED POUCH 95X140X25 TN&amp;AN</v>
          </cell>
          <cell r="D1046">
            <v>107800</v>
          </cell>
          <cell r="E1046">
            <v>149842</v>
          </cell>
          <cell r="F1046">
            <v>1.39</v>
          </cell>
          <cell r="G1046">
            <v>1.43</v>
          </cell>
          <cell r="H1046">
            <v>0</v>
          </cell>
          <cell r="I1046">
            <v>0</v>
          </cell>
          <cell r="J1046">
            <v>0</v>
          </cell>
          <cell r="K1046">
            <v>1.43</v>
          </cell>
          <cell r="L1046">
            <v>1.4514499999999999</v>
          </cell>
          <cell r="M1046">
            <v>1.4728999999999999</v>
          </cell>
        </row>
        <row r="1047">
          <cell r="A1047" t="str">
            <v>5526A4VFNN01</v>
          </cell>
          <cell r="B1047" t="str">
            <v>51PA47BQVFNN</v>
          </cell>
          <cell r="C1047" t="str">
            <v>STD.PRINT POUCH 95X140X25MM CK&amp;CH</v>
          </cell>
          <cell r="D1047">
            <v>106000</v>
          </cell>
          <cell r="E1047">
            <v>147340</v>
          </cell>
          <cell r="F1047">
            <v>1.43</v>
          </cell>
          <cell r="G1047">
            <v>1.48</v>
          </cell>
          <cell r="H1047">
            <v>1.48</v>
          </cell>
          <cell r="I1047">
            <v>1.47</v>
          </cell>
          <cell r="J1047">
            <v>1.47</v>
          </cell>
          <cell r="K1047">
            <v>1.48</v>
          </cell>
          <cell r="L1047">
            <v>1.5021999999999998</v>
          </cell>
          <cell r="M1047">
            <v>1.5244</v>
          </cell>
        </row>
        <row r="1048">
          <cell r="A1048" t="str">
            <v>5526A4VFNN02</v>
          </cell>
          <cell r="B1048" t="str">
            <v>51PA47BUVFNN</v>
          </cell>
          <cell r="C1048" t="str">
            <v>STD.PRINT POUCH 95X140X25MM VF TN</v>
          </cell>
          <cell r="D1048">
            <v>45435</v>
          </cell>
          <cell r="E1048">
            <v>64972.05</v>
          </cell>
          <cell r="F1048">
            <v>1.43</v>
          </cell>
          <cell r="G1048">
            <v>1.48</v>
          </cell>
          <cell r="H1048">
            <v>1.48</v>
          </cell>
          <cell r="I1048">
            <v>1.47</v>
          </cell>
          <cell r="J1048">
            <v>1.47</v>
          </cell>
          <cell r="K1048">
            <v>1.48</v>
          </cell>
          <cell r="L1048">
            <v>1.5021999999999998</v>
          </cell>
          <cell r="M1048">
            <v>1.5244</v>
          </cell>
        </row>
        <row r="1049">
          <cell r="A1049" t="str">
            <v>5526A4VFNN03</v>
          </cell>
          <cell r="B1049" t="str">
            <v>51PA47BWVFNN</v>
          </cell>
          <cell r="C1049" t="str">
            <v>STD.PRINT POUCH 95X140X25MM VF WH</v>
          </cell>
          <cell r="D1049">
            <v>84526</v>
          </cell>
          <cell r="E1049">
            <v>120872.8</v>
          </cell>
          <cell r="F1049">
            <v>1.44</v>
          </cell>
          <cell r="G1049">
            <v>1.48</v>
          </cell>
          <cell r="H1049">
            <v>1.48</v>
          </cell>
          <cell r="I1049">
            <v>1.48</v>
          </cell>
          <cell r="J1049">
            <v>1.48</v>
          </cell>
          <cell r="K1049">
            <v>1.48</v>
          </cell>
          <cell r="L1049">
            <v>1.5021999999999998</v>
          </cell>
          <cell r="M1049">
            <v>1.5244</v>
          </cell>
        </row>
        <row r="1050">
          <cell r="A1050" t="str">
            <v>5526A4VFNN04</v>
          </cell>
          <cell r="B1050" t="str">
            <v>51PA47BXVFNN</v>
          </cell>
          <cell r="C1050" t="str">
            <v>STD.PRINT POUCH 95X140X25MM VF CK</v>
          </cell>
          <cell r="D1050">
            <v>48542</v>
          </cell>
          <cell r="E1050">
            <v>69905.97</v>
          </cell>
          <cell r="F1050">
            <v>1.43</v>
          </cell>
          <cell r="G1050">
            <v>1.48</v>
          </cell>
          <cell r="H1050">
            <v>1.48</v>
          </cell>
          <cell r="I1050">
            <v>1.47</v>
          </cell>
          <cell r="J1050">
            <v>1.47</v>
          </cell>
          <cell r="K1050">
            <v>1.48</v>
          </cell>
          <cell r="L1050">
            <v>1.5021999999999998</v>
          </cell>
          <cell r="M1050">
            <v>1.5244</v>
          </cell>
        </row>
        <row r="1051">
          <cell r="A1051" t="str">
            <v>5526A4VFNN05</v>
          </cell>
          <cell r="B1051" t="str">
            <v>51PA47BYVFNN</v>
          </cell>
          <cell r="C1051" t="str">
            <v>STD.PRINT POUCH 95X140X25MM CK&amp;CH</v>
          </cell>
          <cell r="D1051">
            <v>38717</v>
          </cell>
          <cell r="E1051">
            <v>55365.31</v>
          </cell>
          <cell r="F1051">
            <v>1.43</v>
          </cell>
          <cell r="G1051">
            <v>1.48</v>
          </cell>
          <cell r="H1051">
            <v>1.48</v>
          </cell>
          <cell r="I1051">
            <v>1.47</v>
          </cell>
          <cell r="J1051">
            <v>1.47</v>
          </cell>
          <cell r="K1051">
            <v>1.48</v>
          </cell>
          <cell r="L1051">
            <v>1.5021999999999998</v>
          </cell>
          <cell r="M1051">
            <v>1.5244</v>
          </cell>
        </row>
        <row r="1052">
          <cell r="A1052" t="str">
            <v>5526A4VFNN06</v>
          </cell>
          <cell r="B1052" t="str">
            <v>51PA47CCVFNN</v>
          </cell>
          <cell r="C1052" t="str">
            <v>STD.PRINT POUCH 95X140X25 CK&amp;CHEK</v>
          </cell>
          <cell r="D1052">
            <v>97327</v>
          </cell>
          <cell r="E1052">
            <v>139181.07999999999</v>
          </cell>
          <cell r="F1052">
            <v>1.43</v>
          </cell>
          <cell r="G1052">
            <v>1.48</v>
          </cell>
          <cell r="H1052">
            <v>1.48</v>
          </cell>
          <cell r="I1052">
            <v>1.47</v>
          </cell>
          <cell r="J1052">
            <v>1.47</v>
          </cell>
          <cell r="K1052">
            <v>1.48</v>
          </cell>
          <cell r="L1052">
            <v>1.5021999999999998</v>
          </cell>
          <cell r="M1052">
            <v>1.5244</v>
          </cell>
        </row>
        <row r="1053">
          <cell r="A1053" t="str">
            <v>5526A4VFNN07</v>
          </cell>
          <cell r="B1053" t="str">
            <v>51PA47CDVFNN</v>
          </cell>
          <cell r="C1053" t="str">
            <v>STD.POUCH 95X140X25MM CKN&amp;DUCK(RS</v>
          </cell>
          <cell r="D1053">
            <v>130790</v>
          </cell>
          <cell r="E1053">
            <v>187137.05</v>
          </cell>
          <cell r="F1053">
            <v>1.43</v>
          </cell>
          <cell r="G1053">
            <v>1.4774999999999998</v>
          </cell>
          <cell r="H1053">
            <v>1.48</v>
          </cell>
          <cell r="I1053">
            <v>1.47</v>
          </cell>
          <cell r="J1053">
            <v>1.47</v>
          </cell>
          <cell r="K1053">
            <v>1.48</v>
          </cell>
          <cell r="L1053">
            <v>1.5021999999999998</v>
          </cell>
          <cell r="M1053">
            <v>1.5244</v>
          </cell>
        </row>
        <row r="1054">
          <cell r="A1054" t="str">
            <v>5526A4VFNN08</v>
          </cell>
          <cell r="B1054" t="str">
            <v>51PA47CHVFNN</v>
          </cell>
          <cell r="C1054" t="str">
            <v>STD.PRINT POUCH 95X140X25MM CK&amp;CH</v>
          </cell>
          <cell r="D1054">
            <v>70768</v>
          </cell>
          <cell r="E1054">
            <v>101198.24</v>
          </cell>
          <cell r="F1054">
            <v>1.43</v>
          </cell>
          <cell r="G1054">
            <v>1.4766666666666666</v>
          </cell>
          <cell r="H1054">
            <v>1.48</v>
          </cell>
          <cell r="I1054">
            <v>1.47</v>
          </cell>
          <cell r="J1054">
            <v>1.47</v>
          </cell>
          <cell r="K1054">
            <v>1.48</v>
          </cell>
          <cell r="L1054">
            <v>1.5021999999999998</v>
          </cell>
          <cell r="M1054">
            <v>1.5244</v>
          </cell>
        </row>
        <row r="1055">
          <cell r="A1055" t="str">
            <v>5526A4VFNN09</v>
          </cell>
          <cell r="B1055" t="str">
            <v>51PA47CKVFNN</v>
          </cell>
          <cell r="C1055" t="str">
            <v>STD.PRINTED POUCH 95X140X25MM CKC</v>
          </cell>
          <cell r="D1055">
            <v>121284</v>
          </cell>
          <cell r="E1055">
            <v>173448.64</v>
          </cell>
          <cell r="F1055">
            <v>1.38</v>
          </cell>
          <cell r="G1055">
            <v>1.43</v>
          </cell>
          <cell r="H1055">
            <v>0</v>
          </cell>
          <cell r="I1055">
            <v>0</v>
          </cell>
          <cell r="J1055">
            <v>0</v>
          </cell>
          <cell r="K1055">
            <v>1.43</v>
          </cell>
          <cell r="L1055">
            <v>1.4514499999999999</v>
          </cell>
          <cell r="M1055">
            <v>1.4728999999999999</v>
          </cell>
        </row>
        <row r="1056">
          <cell r="A1056" t="str">
            <v>5526A4VFNN10</v>
          </cell>
          <cell r="B1056" t="str">
            <v>51PA47CSVFNN</v>
          </cell>
          <cell r="C1056" t="str">
            <v>STD.PRINTED POUCH 95X140X25MM-CKC</v>
          </cell>
          <cell r="D1056">
            <v>47214</v>
          </cell>
          <cell r="E1056">
            <v>65222.49</v>
          </cell>
          <cell r="F1056">
            <v>1.38</v>
          </cell>
          <cell r="G1056">
            <v>1.43</v>
          </cell>
          <cell r="H1056">
            <v>1.53</v>
          </cell>
          <cell r="I1056">
            <v>0</v>
          </cell>
          <cell r="J1056">
            <v>0</v>
          </cell>
          <cell r="K1056">
            <v>1.53</v>
          </cell>
          <cell r="L1056">
            <v>1.5529499999999998</v>
          </cell>
          <cell r="M1056">
            <v>1.5759000000000001</v>
          </cell>
        </row>
        <row r="1057">
          <cell r="A1057" t="str">
            <v>5526A4VFNN11</v>
          </cell>
          <cell r="B1057" t="str">
            <v>51PA47OFVFNN</v>
          </cell>
          <cell r="C1057" t="str">
            <v>STD.PRINTED POUCH 95X140X25MM-OCE</v>
          </cell>
          <cell r="D1057">
            <v>64300</v>
          </cell>
          <cell r="E1057">
            <v>88822.85</v>
          </cell>
          <cell r="F1057">
            <v>1.38</v>
          </cell>
          <cell r="G1057">
            <v>1.43</v>
          </cell>
          <cell r="H1057">
            <v>0</v>
          </cell>
          <cell r="I1057">
            <v>0</v>
          </cell>
          <cell r="J1057">
            <v>0</v>
          </cell>
          <cell r="K1057">
            <v>1.43</v>
          </cell>
          <cell r="L1057">
            <v>1.4514499999999999</v>
          </cell>
          <cell r="M1057">
            <v>1.4728999999999999</v>
          </cell>
        </row>
        <row r="1058">
          <cell r="A1058" t="str">
            <v>5526A4VFNN12</v>
          </cell>
          <cell r="B1058" t="str">
            <v>51PA47TAVFNN</v>
          </cell>
          <cell r="C1058" t="str">
            <v>STD.PRINTED POUCH 95X140X25MM-TN&amp;</v>
          </cell>
          <cell r="D1058">
            <v>63700</v>
          </cell>
          <cell r="E1058">
            <v>88015.71</v>
          </cell>
          <cell r="F1058">
            <v>1.38</v>
          </cell>
          <cell r="G1058">
            <v>1.43</v>
          </cell>
          <cell r="H1058">
            <v>1.53</v>
          </cell>
          <cell r="I1058">
            <v>0</v>
          </cell>
          <cell r="J1058">
            <v>0</v>
          </cell>
          <cell r="K1058">
            <v>1.53</v>
          </cell>
          <cell r="L1058">
            <v>1.5529499999999998</v>
          </cell>
          <cell r="M1058">
            <v>1.5759000000000001</v>
          </cell>
        </row>
        <row r="1059">
          <cell r="A1059" t="str">
            <v>5526A4VFNN13</v>
          </cell>
          <cell r="B1059" t="str">
            <v>51PA47TRVFNN</v>
          </cell>
          <cell r="C1059" t="str">
            <v>STD.PRINT POUCH 95X140X25 WHITEFI</v>
          </cell>
          <cell r="D1059">
            <v>62600</v>
          </cell>
          <cell r="E1059">
            <v>86479.72</v>
          </cell>
          <cell r="F1059">
            <v>1.46</v>
          </cell>
          <cell r="G1059">
            <v>1.5</v>
          </cell>
          <cell r="H1059">
            <v>1.48</v>
          </cell>
          <cell r="I1059">
            <v>0</v>
          </cell>
          <cell r="J1059">
            <v>0</v>
          </cell>
          <cell r="K1059">
            <v>1.5</v>
          </cell>
          <cell r="L1059">
            <v>1.5225</v>
          </cell>
          <cell r="M1059">
            <v>1.5449999999999999</v>
          </cell>
        </row>
        <row r="1060">
          <cell r="A1060" t="str">
            <v>5526A4VFNN14</v>
          </cell>
          <cell r="B1060" t="str">
            <v>51PA47TWVFNN</v>
          </cell>
          <cell r="C1060" t="str">
            <v>STD.PRINT POUCH 95X140X25MM TNW/R</v>
          </cell>
          <cell r="D1060">
            <v>17377</v>
          </cell>
          <cell r="E1060">
            <v>25370.42</v>
          </cell>
          <cell r="F1060">
            <v>1.43</v>
          </cell>
          <cell r="G1060">
            <v>1.4774999999999998</v>
          </cell>
          <cell r="H1060">
            <v>1.48</v>
          </cell>
          <cell r="I1060">
            <v>1.47</v>
          </cell>
          <cell r="J1060">
            <v>1.47</v>
          </cell>
          <cell r="K1060">
            <v>1.48</v>
          </cell>
          <cell r="L1060">
            <v>1.5021999999999998</v>
          </cell>
          <cell r="M1060">
            <v>1.5244</v>
          </cell>
        </row>
        <row r="1061">
          <cell r="A1061" t="str">
            <v>5526A4BRNN01</v>
          </cell>
          <cell r="C1061" t="str">
            <v>STD.POUCH95*140*25 FIDELE/BHARAT</v>
          </cell>
          <cell r="J1061">
            <v>1.71</v>
          </cell>
          <cell r="K1061">
            <v>1.71</v>
          </cell>
          <cell r="L1061">
            <v>1.7356499999999997</v>
          </cell>
          <cell r="M1061">
            <v>1.7613000000000001</v>
          </cell>
        </row>
        <row r="1062">
          <cell r="A1062" t="str">
            <v>5578A4CJNN01</v>
          </cell>
          <cell r="C1062" t="str">
            <v>PRINTED ALU POUCH 50X115 MM OIL - CJ USA</v>
          </cell>
          <cell r="J1062">
            <v>1.1200000000000001</v>
          </cell>
          <cell r="K1062">
            <v>1.1200000000000001</v>
          </cell>
          <cell r="L1062">
            <v>1.1368</v>
          </cell>
          <cell r="M1062">
            <v>1.1536000000000002</v>
          </cell>
        </row>
        <row r="1063">
          <cell r="A1063" t="str">
            <v>5527A4SGNN01</v>
          </cell>
          <cell r="B1063" t="str">
            <v>51PA47BFSGNN</v>
          </cell>
          <cell r="C1063" t="str">
            <v>STD POUCH 95x140x28 MM BEEF (SLG)</v>
          </cell>
          <cell r="D1063">
            <v>61797</v>
          </cell>
          <cell r="E1063">
            <v>88369.71</v>
          </cell>
          <cell r="F1063">
            <v>1.41</v>
          </cell>
          <cell r="G1063">
            <v>1.46</v>
          </cell>
          <cell r="H1063">
            <v>1.8</v>
          </cell>
          <cell r="I1063">
            <v>1.45</v>
          </cell>
          <cell r="J1063">
            <v>1.45</v>
          </cell>
          <cell r="K1063">
            <v>1.8</v>
          </cell>
          <cell r="L1063">
            <v>1.827</v>
          </cell>
          <cell r="M1063">
            <v>1.8540000000000001</v>
          </cell>
        </row>
        <row r="1064">
          <cell r="A1064" t="str">
            <v>5527A4SGNN02</v>
          </cell>
          <cell r="B1064" t="str">
            <v>51PA47CKSGNN</v>
          </cell>
          <cell r="C1064" t="str">
            <v>STD POUCH 95x140x28 MM CHICKEN (S</v>
          </cell>
          <cell r="D1064">
            <v>35947</v>
          </cell>
          <cell r="E1064">
            <v>50701.57</v>
          </cell>
          <cell r="F1064">
            <v>1.41</v>
          </cell>
          <cell r="G1064">
            <v>1.46</v>
          </cell>
          <cell r="H1064">
            <v>1.8</v>
          </cell>
          <cell r="I1064">
            <v>1.45</v>
          </cell>
          <cell r="J1064">
            <v>1.45</v>
          </cell>
          <cell r="K1064">
            <v>1.8</v>
          </cell>
          <cell r="L1064">
            <v>1.827</v>
          </cell>
          <cell r="M1064">
            <v>1.8540000000000001</v>
          </cell>
        </row>
        <row r="1065">
          <cell r="A1065" t="str">
            <v>5527A4SGNN03</v>
          </cell>
          <cell r="B1065" t="str">
            <v>51PA47CRSGNN</v>
          </cell>
          <cell r="C1065" t="str">
            <v>STD POUCH 95x140x28 MM CRAB (SLG)</v>
          </cell>
          <cell r="D1065">
            <v>30192</v>
          </cell>
          <cell r="E1065">
            <v>42570.720000000001</v>
          </cell>
          <cell r="F1065">
            <v>1.42</v>
          </cell>
          <cell r="G1065">
            <v>1.46</v>
          </cell>
          <cell r="H1065">
            <v>1.8</v>
          </cell>
          <cell r="I1065">
            <v>1.46</v>
          </cell>
          <cell r="J1065">
            <v>1.46</v>
          </cell>
          <cell r="K1065">
            <v>1.8</v>
          </cell>
          <cell r="L1065">
            <v>1.827</v>
          </cell>
          <cell r="M1065">
            <v>1.8540000000000001</v>
          </cell>
        </row>
        <row r="1066">
          <cell r="A1066" t="str">
            <v>5527A4SGNN04</v>
          </cell>
          <cell r="B1066" t="str">
            <v>51PA47SLSGNN</v>
          </cell>
          <cell r="C1066" t="str">
            <v>STD POUCH 95x140x28 MM SALMON (SL</v>
          </cell>
          <cell r="D1066">
            <v>30109</v>
          </cell>
          <cell r="E1066">
            <v>42754.78</v>
          </cell>
          <cell r="F1066">
            <v>1.41</v>
          </cell>
          <cell r="G1066">
            <v>1.46</v>
          </cell>
          <cell r="H1066">
            <v>0</v>
          </cell>
          <cell r="I1066">
            <v>1.45</v>
          </cell>
          <cell r="J1066">
            <v>1.45</v>
          </cell>
          <cell r="K1066">
            <v>1.46</v>
          </cell>
          <cell r="L1066">
            <v>1.4818999999999998</v>
          </cell>
          <cell r="M1066">
            <v>1.5038</v>
          </cell>
        </row>
        <row r="1067">
          <cell r="A1067" t="str">
            <v>5527A4SGNN05</v>
          </cell>
          <cell r="B1067" t="str">
            <v>51PA47SPSGNN</v>
          </cell>
          <cell r="C1067" t="str">
            <v>STD POUCH 95x140x28 MM SHRIMP (SL</v>
          </cell>
          <cell r="D1067">
            <v>72523</v>
          </cell>
          <cell r="E1067">
            <v>102257.56</v>
          </cell>
          <cell r="F1067">
            <v>1.41</v>
          </cell>
          <cell r="G1067">
            <v>1.46</v>
          </cell>
          <cell r="H1067">
            <v>0</v>
          </cell>
          <cell r="I1067">
            <v>1.45</v>
          </cell>
          <cell r="J1067">
            <v>1.45</v>
          </cell>
          <cell r="K1067">
            <v>1.46</v>
          </cell>
          <cell r="L1067">
            <v>1.4818999999999998</v>
          </cell>
          <cell r="M1067">
            <v>1.5038</v>
          </cell>
        </row>
        <row r="1068">
          <cell r="A1068" t="str">
            <v>5527A4SGNN06</v>
          </cell>
          <cell r="B1068" t="str">
            <v>51PA47TNSGNN</v>
          </cell>
          <cell r="C1068" t="str">
            <v>STD POUCH 95x140x28 MM TUNA (SLG)</v>
          </cell>
          <cell r="D1068">
            <v>52254</v>
          </cell>
          <cell r="E1068">
            <v>73766.600000000006</v>
          </cell>
          <cell r="F1068">
            <v>1.41</v>
          </cell>
          <cell r="G1068">
            <v>1.46</v>
          </cell>
          <cell r="H1068">
            <v>0</v>
          </cell>
          <cell r="I1068">
            <v>1.45</v>
          </cell>
          <cell r="J1068">
            <v>1.45</v>
          </cell>
          <cell r="K1068">
            <v>1.46</v>
          </cell>
          <cell r="L1068">
            <v>1.4818999999999998</v>
          </cell>
          <cell r="M1068">
            <v>1.5038</v>
          </cell>
        </row>
        <row r="1069">
          <cell r="A1069" t="str">
            <v>5527A4SGNN07</v>
          </cell>
          <cell r="B1069">
            <v>0</v>
          </cell>
          <cell r="C1069" t="str">
            <v>STD.PH 95X140X28MM TURKEY (SLG)</v>
          </cell>
          <cell r="D1069">
            <v>26687</v>
          </cell>
          <cell r="E1069">
            <v>37628.67</v>
          </cell>
          <cell r="F1069">
            <v>1.41</v>
          </cell>
          <cell r="G1069">
            <v>1.46</v>
          </cell>
          <cell r="H1069">
            <v>1.8</v>
          </cell>
          <cell r="I1069">
            <v>1.45</v>
          </cell>
          <cell r="J1069">
            <v>1.45</v>
          </cell>
          <cell r="K1069">
            <v>1.8</v>
          </cell>
          <cell r="L1069">
            <v>1.827</v>
          </cell>
          <cell r="M1069">
            <v>1.8540000000000001</v>
          </cell>
        </row>
        <row r="1070">
          <cell r="A1070" t="str">
            <v>5527A4SGNN08</v>
          </cell>
          <cell r="B1070">
            <v>0</v>
          </cell>
          <cell r="C1070" t="str">
            <v>STD.PH 95X140X28MM CHICKEN&amp;LIVER (SLG)</v>
          </cell>
          <cell r="D1070">
            <v>27323</v>
          </cell>
          <cell r="E1070">
            <v>38525.43</v>
          </cell>
          <cell r="F1070">
            <v>1.41</v>
          </cell>
          <cell r="G1070">
            <v>1.46</v>
          </cell>
          <cell r="H1070">
            <v>1.8</v>
          </cell>
          <cell r="I1070">
            <v>1.45</v>
          </cell>
          <cell r="J1070">
            <v>1.45</v>
          </cell>
          <cell r="K1070">
            <v>1.8</v>
          </cell>
          <cell r="L1070">
            <v>1.827</v>
          </cell>
          <cell r="M1070">
            <v>1.8540000000000001</v>
          </cell>
        </row>
        <row r="1071">
          <cell r="A1071" t="str">
            <v>5527A4WVNN01</v>
          </cell>
          <cell r="B1071" t="str">
            <v>51PA47TBWSNN</v>
          </cell>
          <cell r="C1071" t="str">
            <v>STD PH 95x140x28 TN&amp;BEEF (NSA887O</v>
          </cell>
          <cell r="D1071">
            <v>34768</v>
          </cell>
          <cell r="E1071">
            <v>49022.879999999997</v>
          </cell>
          <cell r="F1071">
            <v>1.34</v>
          </cell>
          <cell r="G1071">
            <v>1.3900000000000001</v>
          </cell>
          <cell r="H1071">
            <v>1.64</v>
          </cell>
          <cell r="I1071">
            <v>1.3800000000000001</v>
          </cell>
          <cell r="J1071">
            <v>1.3800000000000001</v>
          </cell>
          <cell r="K1071">
            <v>1.64</v>
          </cell>
          <cell r="L1071">
            <v>1.6645999999999996</v>
          </cell>
          <cell r="M1071">
            <v>1.6892</v>
          </cell>
        </row>
        <row r="1072">
          <cell r="A1072" t="str">
            <v>5527A4WVNN02</v>
          </cell>
          <cell r="B1072" t="str">
            <v>51PA47TDWSNN</v>
          </cell>
          <cell r="C1072" t="str">
            <v>STD PH 95x140x28 TN&amp;DUCK (NSADD7O</v>
          </cell>
          <cell r="D1072">
            <v>32070</v>
          </cell>
          <cell r="E1072">
            <v>42995.199999999997</v>
          </cell>
          <cell r="F1072">
            <v>1.34</v>
          </cell>
          <cell r="G1072">
            <v>1.3900000000000001</v>
          </cell>
          <cell r="H1072">
            <v>1.64</v>
          </cell>
          <cell r="I1072">
            <v>1.3800000000000001</v>
          </cell>
          <cell r="J1072">
            <v>1.3800000000000001</v>
          </cell>
          <cell r="K1072">
            <v>1.64</v>
          </cell>
          <cell r="L1072">
            <v>1.6645999999999996</v>
          </cell>
          <cell r="M1072">
            <v>1.6892</v>
          </cell>
        </row>
        <row r="1073">
          <cell r="A1073" t="str">
            <v>5527A4WVNN03</v>
          </cell>
          <cell r="B1073" t="str">
            <v>51PA47TKWSNN</v>
          </cell>
          <cell r="C1073" t="str">
            <v>STD PH 95x140x28 TN&amp;CK (NSACD7O)-</v>
          </cell>
          <cell r="D1073">
            <v>32387</v>
          </cell>
          <cell r="E1073">
            <v>43408.94</v>
          </cell>
          <cell r="F1073">
            <v>1.34</v>
          </cell>
          <cell r="G1073">
            <v>1.3900000000000001</v>
          </cell>
          <cell r="H1073">
            <v>1.64</v>
          </cell>
          <cell r="I1073">
            <v>1.38</v>
          </cell>
          <cell r="J1073">
            <v>1.3800000000000001</v>
          </cell>
          <cell r="K1073">
            <v>1.64</v>
          </cell>
          <cell r="L1073">
            <v>1.6645999999999996</v>
          </cell>
          <cell r="M1073">
            <v>1.6892</v>
          </cell>
        </row>
        <row r="1074">
          <cell r="A1074" t="str">
            <v>5527A4WVNN04</v>
          </cell>
          <cell r="B1074" t="str">
            <v>51PA47TLWSNN</v>
          </cell>
          <cell r="C1074" t="str">
            <v>STD PH 95x140x28 TN&amp;LAMB (NSALM7O</v>
          </cell>
          <cell r="D1074">
            <v>8429</v>
          </cell>
          <cell r="E1074">
            <v>11295.02</v>
          </cell>
          <cell r="F1074">
            <v>1.34</v>
          </cell>
          <cell r="G1074">
            <v>1.3900000000000001</v>
          </cell>
          <cell r="H1074">
            <v>1.64</v>
          </cell>
          <cell r="I1074">
            <v>1.3800000000000001</v>
          </cell>
          <cell r="J1074">
            <v>1.3800000000000001</v>
          </cell>
          <cell r="K1074">
            <v>1.64</v>
          </cell>
          <cell r="L1074">
            <v>1.6645999999999996</v>
          </cell>
          <cell r="M1074">
            <v>1.6892</v>
          </cell>
        </row>
        <row r="1075">
          <cell r="A1075" t="str">
            <v>5527A4WVNN05</v>
          </cell>
          <cell r="B1075" t="str">
            <v>51PA47TSWSNN</v>
          </cell>
          <cell r="C1075" t="str">
            <v>STD PH 95x140x28 TN&amp;SALMON(NSAMA7</v>
          </cell>
          <cell r="D1075">
            <v>63922</v>
          </cell>
          <cell r="E1075">
            <v>85668.42</v>
          </cell>
          <cell r="F1075">
            <v>1.34</v>
          </cell>
          <cell r="G1075">
            <v>1.3900000000000001</v>
          </cell>
          <cell r="H1075">
            <v>1.64</v>
          </cell>
          <cell r="I1075">
            <v>1.3800000000000001</v>
          </cell>
          <cell r="J1075">
            <v>1.3800000000000001</v>
          </cell>
          <cell r="K1075">
            <v>1.64</v>
          </cell>
          <cell r="L1075">
            <v>1.6645999999999996</v>
          </cell>
          <cell r="M1075">
            <v>1.6892</v>
          </cell>
        </row>
        <row r="1076">
          <cell r="A1076" t="str">
            <v>5527A4WVNN06</v>
          </cell>
          <cell r="B1076" t="str">
            <v>51PA47TTWSNN</v>
          </cell>
          <cell r="C1076" t="str">
            <v>STD PH 95x140x28 TN&amp;TURKEY(NSACU7</v>
          </cell>
          <cell r="D1076">
            <v>45391</v>
          </cell>
          <cell r="E1076">
            <v>60824.61</v>
          </cell>
          <cell r="F1076">
            <v>1.34</v>
          </cell>
          <cell r="G1076">
            <v>1.3900000000000001</v>
          </cell>
          <cell r="H1076">
            <v>1.64</v>
          </cell>
          <cell r="I1076">
            <v>0</v>
          </cell>
          <cell r="J1076">
            <v>0</v>
          </cell>
          <cell r="K1076">
            <v>1.64</v>
          </cell>
          <cell r="L1076">
            <v>1.6645999999999996</v>
          </cell>
          <cell r="M1076">
            <v>1.6892</v>
          </cell>
        </row>
        <row r="1077">
          <cell r="A1077" t="str">
            <v>5528A4ANNN01</v>
          </cell>
          <cell r="B1077" t="str">
            <v>51PA472FNVNN</v>
          </cell>
          <cell r="C1077" t="str">
            <v>STD.POUCH 95X145X25 JELLY CAT - C</v>
          </cell>
          <cell r="D1077">
            <v>109992</v>
          </cell>
          <cell r="E1077">
            <v>147389.28</v>
          </cell>
          <cell r="F1077">
            <v>1.46</v>
          </cell>
          <cell r="G1077">
            <v>1.51</v>
          </cell>
          <cell r="H1077">
            <v>0</v>
          </cell>
          <cell r="I1077">
            <v>1.5</v>
          </cell>
          <cell r="J1077">
            <v>1.5</v>
          </cell>
          <cell r="K1077">
            <v>1.51</v>
          </cell>
          <cell r="L1077">
            <v>1.5326499999999998</v>
          </cell>
          <cell r="M1077">
            <v>1.5553000000000001</v>
          </cell>
        </row>
        <row r="1078">
          <cell r="A1078" t="str">
            <v>5528A4ANNN02</v>
          </cell>
          <cell r="B1078" t="str">
            <v>51PA472GNVNN</v>
          </cell>
          <cell r="C1078" t="str">
            <v>STD.POUCH 95X145X25 JELLY CAT- TU</v>
          </cell>
          <cell r="D1078">
            <v>115568</v>
          </cell>
          <cell r="E1078">
            <v>168729.3</v>
          </cell>
          <cell r="F1078">
            <v>1.46</v>
          </cell>
          <cell r="G1078">
            <v>1.51</v>
          </cell>
          <cell r="H1078">
            <v>0</v>
          </cell>
          <cell r="I1078">
            <v>1.5</v>
          </cell>
          <cell r="J1078">
            <v>1.5</v>
          </cell>
          <cell r="K1078">
            <v>1.51</v>
          </cell>
          <cell r="L1078">
            <v>1.5326499999999998</v>
          </cell>
          <cell r="M1078">
            <v>1.5553000000000001</v>
          </cell>
        </row>
        <row r="1079">
          <cell r="A1079" t="str">
            <v>5528A4ANNN03</v>
          </cell>
          <cell r="B1079" t="str">
            <v>51PA4759ANNN</v>
          </cell>
          <cell r="C1079" t="str">
            <v>STD.PH 95x145x25 TN RMT M/SHD&amp;SAR</v>
          </cell>
          <cell r="D1079">
            <v>74738</v>
          </cell>
          <cell r="E1079">
            <v>109118.53</v>
          </cell>
          <cell r="F1079">
            <v>1.76</v>
          </cell>
          <cell r="G1079">
            <v>1.8</v>
          </cell>
          <cell r="H1079">
            <v>0</v>
          </cell>
          <cell r="I1079">
            <v>0</v>
          </cell>
          <cell r="J1079">
            <v>0</v>
          </cell>
          <cell r="K1079">
            <v>1.8</v>
          </cell>
          <cell r="L1079">
            <v>1.827</v>
          </cell>
          <cell r="M1079">
            <v>1.8540000000000001</v>
          </cell>
        </row>
        <row r="1080">
          <cell r="A1080" t="str">
            <v>5528A4ANNN04</v>
          </cell>
          <cell r="B1080" t="str">
            <v>51PA4760ANNN</v>
          </cell>
          <cell r="C1080" t="str">
            <v>STD.PH95x145x25 TN RMT M/SHD&amp;RICE</v>
          </cell>
          <cell r="D1080">
            <v>0</v>
          </cell>
          <cell r="E1080">
            <v>0</v>
          </cell>
          <cell r="F1080">
            <v>1.75</v>
          </cell>
          <cell r="G1080">
            <v>1.79</v>
          </cell>
          <cell r="H1080">
            <v>0</v>
          </cell>
          <cell r="I1080">
            <v>0</v>
          </cell>
          <cell r="J1080">
            <v>0</v>
          </cell>
          <cell r="K1080">
            <v>1.79</v>
          </cell>
          <cell r="L1080">
            <v>1.8168499999999999</v>
          </cell>
          <cell r="M1080">
            <v>1.8437000000000001</v>
          </cell>
        </row>
        <row r="1081">
          <cell r="A1081" t="str">
            <v>5528A4ANNN05</v>
          </cell>
          <cell r="B1081" t="str">
            <v>51PA4761ANNN</v>
          </cell>
          <cell r="C1081" t="str">
            <v>SHD.PH 95x145x25LITHOCK30%TRMT20%</v>
          </cell>
          <cell r="D1081">
            <v>0</v>
          </cell>
          <cell r="E1081">
            <v>0</v>
          </cell>
          <cell r="F1081">
            <v>1.74</v>
          </cell>
          <cell r="G1081">
            <v>1.74</v>
          </cell>
          <cell r="H1081">
            <v>0</v>
          </cell>
          <cell r="I1081">
            <v>0</v>
          </cell>
          <cell r="J1081">
            <v>0</v>
          </cell>
          <cell r="K1081">
            <v>1.74</v>
          </cell>
          <cell r="L1081">
            <v>1.7660999999999998</v>
          </cell>
          <cell r="M1081">
            <v>1.7922</v>
          </cell>
        </row>
        <row r="1082">
          <cell r="A1082" t="str">
            <v>5528A4ANNN07</v>
          </cell>
          <cell r="B1082" t="str">
            <v>51PA47MUNVNN</v>
          </cell>
          <cell r="C1082" t="str">
            <v>STD.POUCH 95X145X25 JELLY CAT TN&amp;</v>
          </cell>
          <cell r="D1082">
            <v>23446</v>
          </cell>
          <cell r="E1082">
            <v>40896.89</v>
          </cell>
          <cell r="F1082">
            <v>1.46</v>
          </cell>
          <cell r="G1082">
            <v>1.50875</v>
          </cell>
          <cell r="H1082">
            <v>0</v>
          </cell>
          <cell r="I1082">
            <v>1.5</v>
          </cell>
          <cell r="J1082">
            <v>1.5</v>
          </cell>
          <cell r="K1082">
            <v>1.50875</v>
          </cell>
          <cell r="L1082">
            <v>1.5313812499999999</v>
          </cell>
          <cell r="M1082">
            <v>1.5540125</v>
          </cell>
        </row>
        <row r="1083">
          <cell r="A1083" t="str">
            <v>5528A4ANNN08</v>
          </cell>
          <cell r="B1083" t="str">
            <v>51PA47NKNVNN</v>
          </cell>
          <cell r="C1083" t="str">
            <v>STD.POUCH 95X145X25 JELLY CAT TN&amp;</v>
          </cell>
          <cell r="D1083">
            <v>12092</v>
          </cell>
          <cell r="E1083">
            <v>17655.55</v>
          </cell>
          <cell r="F1083">
            <v>1.46</v>
          </cell>
          <cell r="G1083">
            <v>1.51</v>
          </cell>
          <cell r="H1083">
            <v>0</v>
          </cell>
          <cell r="I1083">
            <v>1.5</v>
          </cell>
          <cell r="J1083">
            <v>1.5</v>
          </cell>
          <cell r="K1083">
            <v>1.51</v>
          </cell>
          <cell r="L1083">
            <v>1.5326499999999998</v>
          </cell>
          <cell r="M1083">
            <v>1.5553000000000001</v>
          </cell>
        </row>
        <row r="1084">
          <cell r="A1084" t="str">
            <v>5528A4ANNN09</v>
          </cell>
          <cell r="B1084" t="str">
            <v>51PA47C3ANNN</v>
          </cell>
          <cell r="C1084" t="str">
            <v>STD.POUCH 95x145x25MM W/CKN &amp; TN</v>
          </cell>
          <cell r="D1084">
            <v>42628</v>
          </cell>
          <cell r="E1084">
            <v>62236.88</v>
          </cell>
          <cell r="F1084">
            <v>1.74</v>
          </cell>
          <cell r="G1084">
            <v>1.79</v>
          </cell>
          <cell r="H1084">
            <v>0</v>
          </cell>
          <cell r="I1084">
            <v>0</v>
          </cell>
          <cell r="J1084">
            <v>0</v>
          </cell>
          <cell r="K1084">
            <v>1.79</v>
          </cell>
          <cell r="L1084">
            <v>1.8168499999999999</v>
          </cell>
          <cell r="M1084">
            <v>1.8437000000000001</v>
          </cell>
        </row>
        <row r="1085">
          <cell r="A1085" t="str">
            <v>5528A4ANNN10</v>
          </cell>
          <cell r="B1085" t="str">
            <v>51PA47C7ANNN</v>
          </cell>
          <cell r="C1085" t="str">
            <v>STD.POUCH 95x145x25MM W/CKN &amp; BEE</v>
          </cell>
          <cell r="D1085">
            <v>50369</v>
          </cell>
          <cell r="E1085">
            <v>87654.66</v>
          </cell>
          <cell r="F1085">
            <v>1.72</v>
          </cell>
          <cell r="G1085">
            <v>1.76</v>
          </cell>
          <cell r="H1085">
            <v>0</v>
          </cell>
          <cell r="I1085">
            <v>1.76</v>
          </cell>
          <cell r="J1085">
            <v>1.76</v>
          </cell>
          <cell r="K1085">
            <v>1.76</v>
          </cell>
          <cell r="L1085">
            <v>1.7863999999999998</v>
          </cell>
          <cell r="M1085">
            <v>1.8128</v>
          </cell>
        </row>
        <row r="1086">
          <cell r="A1086" t="str">
            <v>5528A4ANNN11</v>
          </cell>
          <cell r="B1086" t="str">
            <v>51PA47CAANNN</v>
          </cell>
          <cell r="C1086" t="str">
            <v>PRINTED POUCH 95X145X25MM CK RAW</v>
          </cell>
          <cell r="D1086">
            <v>4108</v>
          </cell>
          <cell r="E1086">
            <v>7065.76</v>
          </cell>
          <cell r="F1086">
            <v>1.74</v>
          </cell>
          <cell r="G1086">
            <v>1.79</v>
          </cell>
          <cell r="H1086">
            <v>1.86</v>
          </cell>
          <cell r="I1086">
            <v>1.78</v>
          </cell>
          <cell r="J1086">
            <v>1.78</v>
          </cell>
          <cell r="K1086">
            <v>1.86</v>
          </cell>
          <cell r="L1086">
            <v>1.8878999999999999</v>
          </cell>
          <cell r="M1086">
            <v>1.9158000000000002</v>
          </cell>
        </row>
        <row r="1087">
          <cell r="A1087" t="str">
            <v>5528A4ANNN13</v>
          </cell>
          <cell r="B1087" t="str">
            <v>51PA47CCANNN</v>
          </cell>
          <cell r="C1087" t="str">
            <v>PRINTED POUCH 95X145X25MM SJ AT R</v>
          </cell>
          <cell r="D1087">
            <v>35853</v>
          </cell>
          <cell r="E1087">
            <v>62384.22</v>
          </cell>
          <cell r="F1087">
            <v>1.74</v>
          </cell>
          <cell r="G1087">
            <v>1.79</v>
          </cell>
          <cell r="H1087">
            <v>1.86</v>
          </cell>
          <cell r="I1087">
            <v>1.78</v>
          </cell>
          <cell r="J1087">
            <v>1.78</v>
          </cell>
          <cell r="K1087">
            <v>1.86</v>
          </cell>
          <cell r="L1087">
            <v>1.8878999999999999</v>
          </cell>
          <cell r="M1087">
            <v>1.9158000000000002</v>
          </cell>
        </row>
        <row r="1088">
          <cell r="A1088" t="str">
            <v>5528A4ANNN14</v>
          </cell>
          <cell r="B1088" t="str">
            <v>51PA47CDANNN</v>
          </cell>
          <cell r="C1088" t="str">
            <v>PRINTED POUCH 95X145X25MM SJ PA R</v>
          </cell>
          <cell r="D1088">
            <v>22443</v>
          </cell>
          <cell r="E1088">
            <v>39085.53</v>
          </cell>
          <cell r="F1088">
            <v>1.74</v>
          </cell>
          <cell r="G1088">
            <v>1.79</v>
          </cell>
          <cell r="H1088">
            <v>1.86</v>
          </cell>
          <cell r="I1088">
            <v>1.78</v>
          </cell>
          <cell r="J1088">
            <v>1.78</v>
          </cell>
          <cell r="K1088">
            <v>1.86</v>
          </cell>
          <cell r="L1088">
            <v>1.8878999999999999</v>
          </cell>
          <cell r="M1088">
            <v>1.9158000000000002</v>
          </cell>
        </row>
        <row r="1089">
          <cell r="A1089" t="str">
            <v>5528A4ANNN15</v>
          </cell>
          <cell r="B1089" t="str">
            <v>51PA47CEANNN</v>
          </cell>
          <cell r="C1089" t="str">
            <v>PRINTED POUCH 95X145X25MM SD RAW</v>
          </cell>
          <cell r="D1089">
            <v>6788</v>
          </cell>
          <cell r="E1089">
            <v>11812.33</v>
          </cell>
          <cell r="F1089">
            <v>1.74</v>
          </cell>
          <cell r="G1089">
            <v>1.79</v>
          </cell>
          <cell r="H1089">
            <v>1.86</v>
          </cell>
          <cell r="I1089">
            <v>1.78</v>
          </cell>
          <cell r="J1089">
            <v>1.78</v>
          </cell>
          <cell r="K1089">
            <v>1.86</v>
          </cell>
          <cell r="L1089">
            <v>1.8878999999999999</v>
          </cell>
          <cell r="M1089">
            <v>1.9158000000000002</v>
          </cell>
        </row>
        <row r="1090">
          <cell r="A1090" t="str">
            <v>5528A4ANNN16</v>
          </cell>
          <cell r="B1090" t="str">
            <v>51PA47CFANNN</v>
          </cell>
          <cell r="C1090" t="str">
            <v>PRINTED POUCH 95X145X25MM SABA AL</v>
          </cell>
          <cell r="D1090">
            <v>134</v>
          </cell>
          <cell r="E1090">
            <v>233.16</v>
          </cell>
          <cell r="F1090">
            <v>1.74</v>
          </cell>
          <cell r="G1090">
            <v>1.79</v>
          </cell>
          <cell r="H1090">
            <v>1.86</v>
          </cell>
          <cell r="I1090">
            <v>1.78</v>
          </cell>
          <cell r="J1090">
            <v>1.78</v>
          </cell>
          <cell r="K1090">
            <v>1.86</v>
          </cell>
          <cell r="L1090">
            <v>1.8878999999999999</v>
          </cell>
          <cell r="M1090">
            <v>1.9158000000000002</v>
          </cell>
        </row>
        <row r="1091">
          <cell r="A1091" t="str">
            <v>5528A4ANNN17</v>
          </cell>
          <cell r="B1091" t="str">
            <v>51PA47CGANNN</v>
          </cell>
          <cell r="C1091" t="str">
            <v>PRINTED POUCH 95X145X25MM SAL RAW</v>
          </cell>
          <cell r="D1091">
            <v>16990</v>
          </cell>
          <cell r="E1091">
            <v>29566.69</v>
          </cell>
          <cell r="F1091">
            <v>1.74</v>
          </cell>
          <cell r="G1091">
            <v>1.79</v>
          </cell>
          <cell r="H1091">
            <v>1.86</v>
          </cell>
          <cell r="I1091">
            <v>1.78</v>
          </cell>
          <cell r="J1091">
            <v>1.78</v>
          </cell>
          <cell r="K1091">
            <v>1.86</v>
          </cell>
          <cell r="L1091">
            <v>1.8878999999999999</v>
          </cell>
          <cell r="M1091">
            <v>1.9158000000000002</v>
          </cell>
        </row>
        <row r="1092">
          <cell r="A1092" t="str">
            <v>5528A4ANNN18</v>
          </cell>
          <cell r="B1092" t="str">
            <v>51PA47CHANNN</v>
          </cell>
          <cell r="C1092" t="str">
            <v>PRINTED POUCH 95X145X25MM SJ IN R</v>
          </cell>
          <cell r="D1092">
            <v>25604</v>
          </cell>
          <cell r="E1092">
            <v>44550.96</v>
          </cell>
          <cell r="F1092">
            <v>1.74</v>
          </cell>
          <cell r="G1092">
            <v>1.79</v>
          </cell>
          <cell r="H1092">
            <v>1.86</v>
          </cell>
          <cell r="I1092">
            <v>1.78</v>
          </cell>
          <cell r="J1092">
            <v>1.78</v>
          </cell>
          <cell r="K1092">
            <v>1.86</v>
          </cell>
          <cell r="L1092">
            <v>1.8878999999999999</v>
          </cell>
          <cell r="M1092">
            <v>1.9158000000000002</v>
          </cell>
        </row>
        <row r="1093">
          <cell r="A1093" t="str">
            <v>5528A4ANNN19</v>
          </cell>
          <cell r="B1093" t="str">
            <v>51PA47LBANNN</v>
          </cell>
          <cell r="C1093" t="str">
            <v>STD.POUCH 95x145x25MM W/CKN &amp; SD</v>
          </cell>
          <cell r="D1093">
            <v>71768</v>
          </cell>
          <cell r="E1093">
            <v>124877.05</v>
          </cell>
          <cell r="F1093">
            <v>1.74</v>
          </cell>
          <cell r="G1093">
            <v>1.79</v>
          </cell>
          <cell r="H1093">
            <v>0</v>
          </cell>
          <cell r="I1093">
            <v>0</v>
          </cell>
          <cell r="J1093">
            <v>0</v>
          </cell>
          <cell r="K1093">
            <v>1.79</v>
          </cell>
          <cell r="L1093">
            <v>1.8168499999999999</v>
          </cell>
          <cell r="M1093">
            <v>1.8437000000000001</v>
          </cell>
        </row>
        <row r="1094">
          <cell r="A1094" t="str">
            <v>5528A4ANNN20</v>
          </cell>
          <cell r="B1094" t="str">
            <v>51PA47SLANNN</v>
          </cell>
          <cell r="C1094" t="str">
            <v>STD.POUCH 95x145x25MM W/TN&amp;SALMON</v>
          </cell>
          <cell r="D1094">
            <v>31886</v>
          </cell>
          <cell r="E1094">
            <v>55610.22</v>
          </cell>
          <cell r="F1094">
            <v>1.72</v>
          </cell>
          <cell r="G1094">
            <v>1.79</v>
          </cell>
          <cell r="H1094">
            <v>0</v>
          </cell>
          <cell r="I1094">
            <v>1.76</v>
          </cell>
          <cell r="J1094">
            <v>1.76</v>
          </cell>
          <cell r="K1094">
            <v>1.79</v>
          </cell>
          <cell r="L1094">
            <v>1.8168499999999999</v>
          </cell>
          <cell r="M1094">
            <v>1.8437000000000001</v>
          </cell>
        </row>
        <row r="1095">
          <cell r="A1095" t="str">
            <v>5528A4ANNN23</v>
          </cell>
          <cell r="B1095" t="str">
            <v>51PA47BFANNN</v>
          </cell>
          <cell r="C1095" t="str">
            <v>STD POUCH 95x145x25 MM BEEF (ALMO</v>
          </cell>
          <cell r="D1095">
            <v>9148</v>
          </cell>
          <cell r="E1095">
            <v>15737.38</v>
          </cell>
          <cell r="F1095">
            <v>1.43</v>
          </cell>
          <cell r="G1095">
            <v>1.79</v>
          </cell>
          <cell r="H1095">
            <v>1.86</v>
          </cell>
          <cell r="I1095">
            <v>1.45</v>
          </cell>
          <cell r="J1095">
            <v>1.45</v>
          </cell>
          <cell r="K1095">
            <v>1.86</v>
          </cell>
          <cell r="L1095">
            <v>1.8878999999999999</v>
          </cell>
          <cell r="M1095">
            <v>1.9158000000000002</v>
          </cell>
        </row>
        <row r="1096">
          <cell r="A1096" t="str">
            <v>5528A4ANNN24</v>
          </cell>
          <cell r="B1096" t="str">
            <v>51PA47CNANNN</v>
          </cell>
          <cell r="C1096" t="str">
            <v>STD POUCH 95x145x25 MM CKN (ALMO)</v>
          </cell>
          <cell r="D1096">
            <v>1149</v>
          </cell>
          <cell r="E1096">
            <v>1646.28</v>
          </cell>
          <cell r="F1096">
            <v>1.45</v>
          </cell>
          <cell r="G1096">
            <v>1.79</v>
          </cell>
          <cell r="H1096">
            <v>1.86</v>
          </cell>
          <cell r="I1096">
            <v>0</v>
          </cell>
          <cell r="J1096">
            <v>0</v>
          </cell>
          <cell r="K1096">
            <v>1.86</v>
          </cell>
          <cell r="L1096">
            <v>1.8878999999999999</v>
          </cell>
          <cell r="M1096">
            <v>1.9158000000000002</v>
          </cell>
        </row>
        <row r="1097">
          <cell r="A1097" t="str">
            <v>5528A4ANNN25</v>
          </cell>
          <cell r="B1097" t="str">
            <v>51PA47TRANNN</v>
          </cell>
          <cell r="C1097" t="str">
            <v>STD POUCH 95x145x25 MM TROUT (ALM</v>
          </cell>
          <cell r="D1097">
            <v>6691</v>
          </cell>
          <cell r="E1097">
            <v>9671.69</v>
          </cell>
          <cell r="F1097">
            <v>1.46</v>
          </cell>
          <cell r="G1097">
            <v>1.79</v>
          </cell>
          <cell r="H1097">
            <v>1.86</v>
          </cell>
          <cell r="I1097">
            <v>1.45</v>
          </cell>
          <cell r="J1097">
            <v>1.45</v>
          </cell>
          <cell r="K1097">
            <v>1.86</v>
          </cell>
          <cell r="L1097">
            <v>1.8878999999999999</v>
          </cell>
          <cell r="M1097">
            <v>1.9158000000000002</v>
          </cell>
        </row>
        <row r="1098">
          <cell r="A1098" t="str">
            <v>5528A4CJNN02</v>
          </cell>
          <cell r="C1098" t="str">
            <v>95X145X25MM VEG BIBIMBAP CJ KOREA EXPORT</v>
          </cell>
          <cell r="J1098">
            <v>1.6200000000000003</v>
          </cell>
          <cell r="K1098">
            <v>1.6200000000000003</v>
          </cell>
          <cell r="L1098">
            <v>1.6443000000000001</v>
          </cell>
          <cell r="M1098">
            <v>1.6686000000000003</v>
          </cell>
        </row>
        <row r="1099">
          <cell r="A1099" t="str">
            <v>5529A4WBNN01</v>
          </cell>
          <cell r="B1099">
            <v>0</v>
          </cell>
          <cell r="C1099" t="str">
            <v>STD POUCH 95X175X25MM TIKI DOG CKN</v>
          </cell>
          <cell r="D1099">
            <v>21857</v>
          </cell>
          <cell r="E1099">
            <v>31886.91</v>
          </cell>
          <cell r="F1099">
            <v>1.8</v>
          </cell>
          <cell r="H1099">
            <v>1.72</v>
          </cell>
          <cell r="I1099">
            <v>1.84</v>
          </cell>
          <cell r="J1099">
            <v>1.84</v>
          </cell>
          <cell r="K1099">
            <v>1.84</v>
          </cell>
          <cell r="L1099">
            <v>1.8675999999999999</v>
          </cell>
          <cell r="M1099">
            <v>1.8952000000000002</v>
          </cell>
        </row>
        <row r="1100">
          <cell r="A1100" t="str">
            <v>5529A4WBNN02</v>
          </cell>
          <cell r="B1100">
            <v>0</v>
          </cell>
          <cell r="C1100" t="str">
            <v>STD POUCH 95X175X25MM TIKI DOG CKN&amp;SHP</v>
          </cell>
          <cell r="D1100">
            <v>9994</v>
          </cell>
          <cell r="E1100">
            <v>17989.2</v>
          </cell>
          <cell r="F1100">
            <v>1.8</v>
          </cell>
          <cell r="H1100">
            <v>1.72</v>
          </cell>
          <cell r="I1100">
            <v>1.84</v>
          </cell>
          <cell r="J1100">
            <v>1.84</v>
          </cell>
          <cell r="K1100">
            <v>1.84</v>
          </cell>
          <cell r="L1100">
            <v>1.8675999999999999</v>
          </cell>
          <cell r="M1100">
            <v>1.8952000000000002</v>
          </cell>
        </row>
        <row r="1101">
          <cell r="A1101" t="str">
            <v>5529A4WBNN03</v>
          </cell>
          <cell r="B1101">
            <v>0</v>
          </cell>
          <cell r="C1101" t="str">
            <v>STD POUCH 95X175X25MM TIKI DOG CKN&amp;SM</v>
          </cell>
          <cell r="D1101">
            <v>6471</v>
          </cell>
          <cell r="E1101">
            <v>11647.8</v>
          </cell>
          <cell r="F1101">
            <v>1.8</v>
          </cell>
          <cell r="H1101">
            <v>1.72</v>
          </cell>
          <cell r="I1101">
            <v>1.84</v>
          </cell>
          <cell r="J1101">
            <v>1.84</v>
          </cell>
          <cell r="K1101">
            <v>1.84</v>
          </cell>
          <cell r="L1101">
            <v>1.8675999999999999</v>
          </cell>
          <cell r="M1101">
            <v>1.8952000000000002</v>
          </cell>
        </row>
        <row r="1102">
          <cell r="A1102" t="str">
            <v>5529A4WBNN04</v>
          </cell>
          <cell r="B1102">
            <v>0</v>
          </cell>
          <cell r="C1102" t="str">
            <v>STD POUCH 95X175X25MM TIKI DOG CKN&amp;SD</v>
          </cell>
          <cell r="D1102">
            <v>3992</v>
          </cell>
          <cell r="E1102">
            <v>7185.6</v>
          </cell>
          <cell r="F1102">
            <v>1.8</v>
          </cell>
          <cell r="H1102">
            <v>1.72</v>
          </cell>
          <cell r="I1102">
            <v>1.84</v>
          </cell>
          <cell r="J1102">
            <v>1.84</v>
          </cell>
          <cell r="K1102">
            <v>1.84</v>
          </cell>
          <cell r="L1102">
            <v>1.8675999999999999</v>
          </cell>
          <cell r="M1102">
            <v>1.8952000000000002</v>
          </cell>
        </row>
        <row r="1103">
          <cell r="A1103" t="str">
            <v>5529A4WBNN05</v>
          </cell>
          <cell r="B1103">
            <v>0</v>
          </cell>
          <cell r="C1103" t="str">
            <v>STD POUCH 95X175X25MM TIKI DOG CKN&amp;DUCK</v>
          </cell>
          <cell r="D1103">
            <v>38218</v>
          </cell>
          <cell r="E1103">
            <v>68792.399999999994</v>
          </cell>
          <cell r="F1103">
            <v>1.8</v>
          </cell>
          <cell r="H1103">
            <v>1.72</v>
          </cell>
          <cell r="I1103">
            <v>1.84</v>
          </cell>
          <cell r="J1103">
            <v>1.84</v>
          </cell>
          <cell r="K1103">
            <v>1.84</v>
          </cell>
          <cell r="L1103">
            <v>1.8675999999999999</v>
          </cell>
          <cell r="M1103">
            <v>1.8952000000000002</v>
          </cell>
        </row>
        <row r="1104">
          <cell r="A1104" t="str">
            <v>5529A4WBNN06</v>
          </cell>
          <cell r="B1104">
            <v>0</v>
          </cell>
          <cell r="C1104" t="str">
            <v>STD POUCH 95X175X25MM TIKI DOG CKN&amp;BEEF</v>
          </cell>
          <cell r="D1104">
            <v>7292</v>
          </cell>
          <cell r="E1104">
            <v>13125.6</v>
          </cell>
          <cell r="F1104">
            <v>1.8</v>
          </cell>
          <cell r="H1104">
            <v>1.72</v>
          </cell>
          <cell r="I1104">
            <v>1.84</v>
          </cell>
          <cell r="J1104">
            <v>1.84</v>
          </cell>
          <cell r="K1104">
            <v>1.84</v>
          </cell>
          <cell r="L1104">
            <v>1.8675999999999999</v>
          </cell>
          <cell r="M1104">
            <v>1.8952000000000002</v>
          </cell>
        </row>
        <row r="1105">
          <cell r="A1105" t="str">
            <v>5529A4WBNN07</v>
          </cell>
          <cell r="B1105">
            <v>0</v>
          </cell>
          <cell r="C1105" t="str">
            <v>STD POUCH 95X175X25MM TIKI DOG TN&amp;MK</v>
          </cell>
          <cell r="D1105">
            <v>10869</v>
          </cell>
          <cell r="E1105">
            <v>19564.2</v>
          </cell>
          <cell r="F1105">
            <v>1.8</v>
          </cell>
          <cell r="H1105">
            <v>0</v>
          </cell>
          <cell r="I1105">
            <v>1.84</v>
          </cell>
          <cell r="J1105">
            <v>1.84</v>
          </cell>
          <cell r="K1105">
            <v>1.84</v>
          </cell>
          <cell r="L1105">
            <v>1.8675999999999999</v>
          </cell>
          <cell r="M1105">
            <v>1.8952000000000002</v>
          </cell>
        </row>
        <row r="1106">
          <cell r="A1106" t="str">
            <v>5529A4WBNN08</v>
          </cell>
          <cell r="B1106">
            <v>0</v>
          </cell>
          <cell r="C1106" t="str">
            <v>STD POUCH 95X175X25MM TIKI DOG SAL&amp;TN</v>
          </cell>
          <cell r="D1106">
            <v>111959</v>
          </cell>
          <cell r="E1106">
            <v>201526.2</v>
          </cell>
          <cell r="F1106">
            <v>1.8</v>
          </cell>
          <cell r="H1106">
            <v>0</v>
          </cell>
          <cell r="I1106">
            <v>1.84</v>
          </cell>
          <cell r="J1106">
            <v>1.84</v>
          </cell>
          <cell r="K1106">
            <v>1.84</v>
          </cell>
          <cell r="L1106">
            <v>1.8675999999999999</v>
          </cell>
          <cell r="M1106">
            <v>1.8952000000000002</v>
          </cell>
        </row>
        <row r="1107">
          <cell r="A1107" t="str">
            <v>5530A000NN01</v>
          </cell>
          <cell r="B1107" t="str">
            <v>51PLJR0001NN</v>
          </cell>
          <cell r="C1107" t="str">
            <v>CLEAR RETORT POUCH 95x190MM 4 LAYERS</v>
          </cell>
          <cell r="D1107">
            <v>109883</v>
          </cell>
          <cell r="E1107">
            <v>197789.4</v>
          </cell>
          <cell r="F1107">
            <v>0</v>
          </cell>
          <cell r="H1107">
            <v>0</v>
          </cell>
          <cell r="I1107">
            <v>1.9818842438224207</v>
          </cell>
          <cell r="J1107">
            <v>1.9818842438224207</v>
          </cell>
          <cell r="K1107">
            <v>1.9818842438224207</v>
          </cell>
          <cell r="L1107">
            <v>2.0116125074797568</v>
          </cell>
          <cell r="M1107">
            <v>2.0413407711370932</v>
          </cell>
        </row>
        <row r="1108">
          <cell r="A1108" t="str">
            <v>5532A4QPNN02</v>
          </cell>
          <cell r="B1108" t="str">
            <v>51PA0P01QPNN</v>
          </cell>
          <cell r="C1108" t="str">
            <v>STD POUCH 100x140x30 TF8E*60G QP</v>
          </cell>
          <cell r="D1108">
            <v>0</v>
          </cell>
          <cell r="E1108">
            <v>0</v>
          </cell>
          <cell r="F1108">
            <v>2.09</v>
          </cell>
          <cell r="G1108">
            <v>1.9140845637968282</v>
          </cell>
          <cell r="H1108">
            <v>0</v>
          </cell>
          <cell r="I1108">
            <v>2.2503904485548563</v>
          </cell>
          <cell r="J1108">
            <v>2.1102880736295955</v>
          </cell>
          <cell r="K1108">
            <v>2.2503904485548563</v>
          </cell>
          <cell r="L1108">
            <v>2.284146305283179</v>
          </cell>
          <cell r="M1108">
            <v>2.3179021620115021</v>
          </cell>
        </row>
        <row r="1109">
          <cell r="A1109" t="str">
            <v>5534A4EBNN01</v>
          </cell>
          <cell r="B1109" t="str">
            <v>51PA2701EBNN</v>
          </cell>
          <cell r="C1109" t="str">
            <v>STD POUCH 100x145x25 mm TUNA (EB)</v>
          </cell>
          <cell r="D1109">
            <v>188483</v>
          </cell>
          <cell r="E1109">
            <v>393167.71</v>
          </cell>
          <cell r="F1109">
            <v>1.41</v>
          </cell>
          <cell r="G1109">
            <v>1.45</v>
          </cell>
          <cell r="H1109">
            <v>1.61</v>
          </cell>
          <cell r="I1109">
            <v>1.45</v>
          </cell>
          <cell r="J1109">
            <v>1.45</v>
          </cell>
          <cell r="K1109">
            <v>1.61</v>
          </cell>
          <cell r="L1109">
            <v>1.63415</v>
          </cell>
          <cell r="M1109">
            <v>1.6583000000000001</v>
          </cell>
        </row>
        <row r="1110">
          <cell r="A1110" t="str">
            <v>5534A4EBNN02</v>
          </cell>
          <cell r="B1110" t="str">
            <v>51PA2702EBNN</v>
          </cell>
          <cell r="C1110" t="str">
            <v>STD POUCH 100x145x25 mm TN&amp;PUMPKIN (EB)</v>
          </cell>
          <cell r="D1110">
            <v>25677</v>
          </cell>
          <cell r="E1110">
            <v>36204.57</v>
          </cell>
          <cell r="F1110">
            <v>1.41</v>
          </cell>
          <cell r="G1110">
            <v>1.45</v>
          </cell>
          <cell r="H1110">
            <v>1.61</v>
          </cell>
          <cell r="I1110">
            <v>1.45</v>
          </cell>
          <cell r="J1110">
            <v>1.45</v>
          </cell>
          <cell r="K1110">
            <v>1.61</v>
          </cell>
          <cell r="L1110">
            <v>1.63415</v>
          </cell>
          <cell r="M1110">
            <v>1.6583000000000001</v>
          </cell>
        </row>
        <row r="1111">
          <cell r="A1111" t="str">
            <v>5534A4EBNN03</v>
          </cell>
          <cell r="B1111" t="str">
            <v>51PA2703EBNN</v>
          </cell>
          <cell r="C1111" t="str">
            <v>STD POUCH 100x145x25 mm TN&amp;CKN (EB)</v>
          </cell>
          <cell r="D1111">
            <v>11677</v>
          </cell>
          <cell r="E1111">
            <v>16464.57</v>
          </cell>
          <cell r="F1111">
            <v>1.41</v>
          </cell>
          <cell r="G1111">
            <v>1.45</v>
          </cell>
          <cell r="H1111">
            <v>1.61</v>
          </cell>
          <cell r="I1111">
            <v>1.45</v>
          </cell>
          <cell r="J1111">
            <v>1.45</v>
          </cell>
          <cell r="K1111">
            <v>1.61</v>
          </cell>
          <cell r="L1111">
            <v>1.63415</v>
          </cell>
          <cell r="M1111">
            <v>1.6583000000000001</v>
          </cell>
        </row>
        <row r="1112">
          <cell r="A1112" t="str">
            <v>5534A4EBNN04</v>
          </cell>
          <cell r="B1112" t="str">
            <v>51PA2704EBNN</v>
          </cell>
          <cell r="C1112" t="str">
            <v>STD POUCH 100x145x25 mm TN&amp;SHRIMP (EB)</v>
          </cell>
          <cell r="D1112">
            <v>20144</v>
          </cell>
          <cell r="E1112">
            <v>28403.040000000001</v>
          </cell>
          <cell r="F1112">
            <v>1.41</v>
          </cell>
          <cell r="G1112">
            <v>1.45</v>
          </cell>
          <cell r="H1112">
            <v>1.61</v>
          </cell>
          <cell r="I1112">
            <v>1.45</v>
          </cell>
          <cell r="J1112">
            <v>1.45</v>
          </cell>
          <cell r="K1112">
            <v>1.61</v>
          </cell>
          <cell r="L1112">
            <v>1.63415</v>
          </cell>
          <cell r="M1112">
            <v>1.6583000000000001</v>
          </cell>
        </row>
        <row r="1113">
          <cell r="A1113" t="str">
            <v>5534A4EBNN05</v>
          </cell>
          <cell r="B1113" t="str">
            <v>51PA2705EBNN</v>
          </cell>
          <cell r="C1113" t="str">
            <v>STD POUCH 100x145x25 mm TN&amp;MK (EB)</v>
          </cell>
          <cell r="D1113">
            <v>19564</v>
          </cell>
          <cell r="E1113">
            <v>27585.24</v>
          </cell>
          <cell r="F1113">
            <v>1.41</v>
          </cell>
          <cell r="G1113">
            <v>1.45</v>
          </cell>
          <cell r="H1113">
            <v>1.61</v>
          </cell>
          <cell r="I1113">
            <v>1.45</v>
          </cell>
          <cell r="J1113">
            <v>1.45</v>
          </cell>
          <cell r="K1113">
            <v>1.61</v>
          </cell>
          <cell r="L1113">
            <v>1.63415</v>
          </cell>
          <cell r="M1113">
            <v>1.6583000000000001</v>
          </cell>
        </row>
        <row r="1114">
          <cell r="A1114" t="str">
            <v>5534A4EBNN06</v>
          </cell>
          <cell r="B1114" t="str">
            <v>51PA2706EBNN</v>
          </cell>
          <cell r="C1114" t="str">
            <v>STD POUCH 100x145x25 mm TN&amp;SALMON (EB)</v>
          </cell>
          <cell r="D1114">
            <v>19349</v>
          </cell>
          <cell r="E1114">
            <v>27282.09</v>
          </cell>
          <cell r="F1114">
            <v>1.41</v>
          </cell>
          <cell r="G1114">
            <v>1.45</v>
          </cell>
          <cell r="H1114">
            <v>1.61</v>
          </cell>
          <cell r="I1114">
            <v>1.45</v>
          </cell>
          <cell r="J1114">
            <v>1.45</v>
          </cell>
          <cell r="K1114">
            <v>1.61</v>
          </cell>
          <cell r="L1114">
            <v>1.63415</v>
          </cell>
          <cell r="M1114">
            <v>1.6583000000000001</v>
          </cell>
        </row>
        <row r="1115">
          <cell r="A1115" t="str">
            <v>5534A4PFNN01</v>
          </cell>
          <cell r="B1115" t="str">
            <v>51PA27CKPCNN</v>
          </cell>
          <cell r="C1115" t="str">
            <v>PLASTIC STD.PRINTED POUCH 100X145X25MM -C WITH WINDOW</v>
          </cell>
          <cell r="D1115">
            <v>33653</v>
          </cell>
          <cell r="E1115">
            <v>47450.73</v>
          </cell>
          <cell r="F1115">
            <v>2.35</v>
          </cell>
          <cell r="G1115">
            <v>2.5158101335360201</v>
          </cell>
          <cell r="H1115">
            <v>0</v>
          </cell>
          <cell r="I1115">
            <v>0</v>
          </cell>
          <cell r="J1115">
            <v>0</v>
          </cell>
          <cell r="K1115">
            <v>2.5158101335360201</v>
          </cell>
          <cell r="L1115">
            <v>2.55354728553906</v>
          </cell>
          <cell r="M1115">
            <v>2.5912844375421007</v>
          </cell>
        </row>
        <row r="1116">
          <cell r="A1116" t="str">
            <v>5534A4PFNN02</v>
          </cell>
          <cell r="B1116" t="str">
            <v>51PA27FFPCNN</v>
          </cell>
          <cell r="C1116" t="str">
            <v>PLASTIC STD.PRINTED POUCH 100X145X25MM-O/</v>
          </cell>
          <cell r="D1116">
            <v>651</v>
          </cell>
          <cell r="E1116">
            <v>1531.35</v>
          </cell>
          <cell r="F1116">
            <v>2.34</v>
          </cell>
          <cell r="G1116">
            <v>2.3797519718228908</v>
          </cell>
          <cell r="H1116">
            <v>0</v>
          </cell>
          <cell r="I1116">
            <v>0</v>
          </cell>
          <cell r="J1116">
            <v>0</v>
          </cell>
          <cell r="K1116">
            <v>2.3797519718228908</v>
          </cell>
          <cell r="L1116">
            <v>2.415448251400234</v>
          </cell>
          <cell r="M1116">
            <v>2.4511445309775777</v>
          </cell>
        </row>
        <row r="1117">
          <cell r="A1117" t="str">
            <v>5534A4PFNN03</v>
          </cell>
          <cell r="B1117" t="str">
            <v>51PA27SMPCNN</v>
          </cell>
          <cell r="C1117" t="str">
            <v>PLASTIC STD.PRINTED POUCH 100X145X25MM -S</v>
          </cell>
          <cell r="D1117">
            <v>5960</v>
          </cell>
          <cell r="E1117">
            <v>13929.39</v>
          </cell>
          <cell r="F1117">
            <v>2.33</v>
          </cell>
          <cell r="G1117">
            <v>2.3558807467665925</v>
          </cell>
          <cell r="H1117">
            <v>0</v>
          </cell>
          <cell r="I1117">
            <v>2.3676334216380179</v>
          </cell>
          <cell r="J1117">
            <v>2.3676334216380179</v>
          </cell>
          <cell r="K1117">
            <v>2.3676334216380179</v>
          </cell>
          <cell r="L1117">
            <v>2.4031479229625878</v>
          </cell>
          <cell r="M1117">
            <v>2.4386624242871586</v>
          </cell>
        </row>
        <row r="1118">
          <cell r="A1118" t="str">
            <v>5534A4PFNN04</v>
          </cell>
          <cell r="B1118" t="str">
            <v>51PA27TNPCNN</v>
          </cell>
          <cell r="C1118" t="str">
            <v>PLASTIC STD.PRINTED POUCH 100X145X25MM -T</v>
          </cell>
          <cell r="D1118">
            <v>59398</v>
          </cell>
          <cell r="E1118">
            <v>138615.25</v>
          </cell>
          <cell r="F1118">
            <v>2.34</v>
          </cell>
          <cell r="G1118">
            <v>2.3797519498339628</v>
          </cell>
          <cell r="H1118">
            <v>0</v>
          </cell>
          <cell r="I1118">
            <v>0</v>
          </cell>
          <cell r="J1118">
            <v>0</v>
          </cell>
          <cell r="K1118">
            <v>2.3797519498339628</v>
          </cell>
          <cell r="L1118">
            <v>2.4154482290814721</v>
          </cell>
          <cell r="M1118">
            <v>2.4511445083289818</v>
          </cell>
        </row>
        <row r="1119">
          <cell r="A1119" t="str">
            <v>5534A4WFNN01</v>
          </cell>
          <cell r="B1119">
            <v>0</v>
          </cell>
          <cell r="C1119" t="str">
            <v>STD POUCH 100X145X25 MM SD (WF)</v>
          </cell>
          <cell r="D1119">
            <v>975</v>
          </cell>
          <cell r="E1119">
            <v>2279.4</v>
          </cell>
          <cell r="F1119">
            <v>1.41</v>
          </cell>
          <cell r="H1119">
            <v>1.45</v>
          </cell>
          <cell r="I1119">
            <v>1.4489999999999998</v>
          </cell>
          <cell r="J1119">
            <v>1.4489999999999998</v>
          </cell>
          <cell r="K1119">
            <v>1.45</v>
          </cell>
          <cell r="L1119">
            <v>1.4717499999999999</v>
          </cell>
          <cell r="M1119">
            <v>1.4935</v>
          </cell>
        </row>
        <row r="1120">
          <cell r="A1120" t="str">
            <v>5534A4WFNN02</v>
          </cell>
          <cell r="B1120">
            <v>0</v>
          </cell>
          <cell r="C1120" t="str">
            <v>STD POUCH 100X145X25 MM BF (WF)</v>
          </cell>
          <cell r="D1120">
            <v>29012</v>
          </cell>
          <cell r="E1120">
            <v>40877.910000000003</v>
          </cell>
          <cell r="F1120">
            <v>1.41</v>
          </cell>
          <cell r="H1120">
            <v>1.45</v>
          </cell>
          <cell r="I1120">
            <v>1.4489999999999998</v>
          </cell>
          <cell r="J1120">
            <v>1.4489999999999998</v>
          </cell>
          <cell r="K1120">
            <v>1.45</v>
          </cell>
          <cell r="L1120">
            <v>1.4717499999999999</v>
          </cell>
          <cell r="M1120">
            <v>1.4935</v>
          </cell>
        </row>
        <row r="1121">
          <cell r="A1121" t="str">
            <v>5534A4WFNN03</v>
          </cell>
          <cell r="B1121">
            <v>0</v>
          </cell>
          <cell r="C1121" t="str">
            <v>STD POUCH 100X145X25 MM CK (WF)</v>
          </cell>
          <cell r="D1121">
            <v>27116</v>
          </cell>
          <cell r="E1121">
            <v>38206.43</v>
          </cell>
          <cell r="F1121">
            <v>1.41</v>
          </cell>
          <cell r="H1121">
            <v>1.45</v>
          </cell>
          <cell r="I1121">
            <v>1.4489999999999998</v>
          </cell>
          <cell r="J1121">
            <v>1.4489999999999998</v>
          </cell>
          <cell r="K1121">
            <v>1.45</v>
          </cell>
          <cell r="L1121">
            <v>1.4717499999999999</v>
          </cell>
          <cell r="M1121">
            <v>1.4935</v>
          </cell>
        </row>
        <row r="1122">
          <cell r="A1122" t="str">
            <v>5534A4WFNN04</v>
          </cell>
          <cell r="B1122">
            <v>0</v>
          </cell>
          <cell r="C1122" t="str">
            <v>STD POUCH 100X145X25 MM TN-WB (WF)</v>
          </cell>
          <cell r="D1122">
            <v>26782</v>
          </cell>
          <cell r="E1122">
            <v>37735.839999999997</v>
          </cell>
          <cell r="F1122">
            <v>1.41</v>
          </cell>
          <cell r="H1122">
            <v>1.45</v>
          </cell>
          <cell r="I1122">
            <v>1.4490000000000001</v>
          </cell>
          <cell r="J1122">
            <v>1.4490000000000001</v>
          </cell>
          <cell r="K1122">
            <v>1.45</v>
          </cell>
          <cell r="L1122">
            <v>1.4717499999999999</v>
          </cell>
          <cell r="M1122">
            <v>1.4935</v>
          </cell>
        </row>
        <row r="1123">
          <cell r="A1123" t="str">
            <v>5534A4WFNN05</v>
          </cell>
          <cell r="B1123">
            <v>0</v>
          </cell>
          <cell r="C1123" t="str">
            <v>STD POUCH 100X145X25 MM TN-CRAB (WF)</v>
          </cell>
          <cell r="D1123">
            <v>24450</v>
          </cell>
          <cell r="E1123">
            <v>34450.050000000003</v>
          </cell>
          <cell r="F1123">
            <v>1.41</v>
          </cell>
          <cell r="H1123">
            <v>1.45</v>
          </cell>
          <cell r="I1123">
            <v>1.4490000000000001</v>
          </cell>
          <cell r="J1123">
            <v>1.4490000000000001</v>
          </cell>
          <cell r="K1123">
            <v>1.45</v>
          </cell>
          <cell r="L1123">
            <v>1.4717499999999999</v>
          </cell>
          <cell r="M1123">
            <v>1.4935</v>
          </cell>
        </row>
        <row r="1124">
          <cell r="A1124" t="str">
            <v>5534A4WFNN06</v>
          </cell>
          <cell r="B1124">
            <v>0</v>
          </cell>
          <cell r="C1124" t="str">
            <v>STD POUCH 100X145X25 MM CK-SM (WF)</v>
          </cell>
          <cell r="D1124">
            <v>27789</v>
          </cell>
          <cell r="E1124">
            <v>39154.699999999997</v>
          </cell>
          <cell r="F1124">
            <v>1.41</v>
          </cell>
          <cell r="H1124">
            <v>1.45</v>
          </cell>
          <cell r="I1124">
            <v>1.4490000000000001</v>
          </cell>
          <cell r="J1124">
            <v>1.4490000000000001</v>
          </cell>
          <cell r="K1124">
            <v>1.45</v>
          </cell>
          <cell r="L1124">
            <v>1.4717499999999999</v>
          </cell>
          <cell r="M1124">
            <v>1.4935</v>
          </cell>
        </row>
        <row r="1125">
          <cell r="A1125" t="str">
            <v>5534A4WFNN07</v>
          </cell>
          <cell r="B1125">
            <v>0</v>
          </cell>
          <cell r="C1125" t="str">
            <v>STD POUCH 100X145X25 MM CK-WF (WF)</v>
          </cell>
          <cell r="D1125">
            <v>19415</v>
          </cell>
          <cell r="E1125">
            <v>27355.73</v>
          </cell>
          <cell r="F1125">
            <v>1.41</v>
          </cell>
          <cell r="H1125">
            <v>1.45</v>
          </cell>
          <cell r="I1125">
            <v>1.4489999999999998</v>
          </cell>
          <cell r="J1125">
            <v>1.4489999999999998</v>
          </cell>
          <cell r="K1125">
            <v>1.45</v>
          </cell>
          <cell r="L1125">
            <v>1.4717499999999999</v>
          </cell>
          <cell r="M1125">
            <v>1.4935</v>
          </cell>
        </row>
        <row r="1126">
          <cell r="A1126" t="str">
            <v>5534A4WFNN08</v>
          </cell>
          <cell r="B1126">
            <v>0</v>
          </cell>
          <cell r="C1126" t="str">
            <v>STD POUCH 100X145X25 MM TN-CLAM (WF)</v>
          </cell>
          <cell r="D1126">
            <v>953</v>
          </cell>
          <cell r="E1126">
            <v>1342.77</v>
          </cell>
          <cell r="F1126">
            <v>1.41</v>
          </cell>
          <cell r="H1126">
            <v>1.45</v>
          </cell>
          <cell r="I1126">
            <v>1.4489999999999998</v>
          </cell>
          <cell r="J1126">
            <v>1.4489999999999998</v>
          </cell>
          <cell r="K1126">
            <v>1.45</v>
          </cell>
          <cell r="L1126">
            <v>1.4717499999999999</v>
          </cell>
          <cell r="M1126">
            <v>1.4935</v>
          </cell>
        </row>
        <row r="1127">
          <cell r="A1127" t="str">
            <v>5534A4WVNN01</v>
          </cell>
          <cell r="B1127" t="str">
            <v>51PA2780WVNN</v>
          </cell>
          <cell r="C1127" t="str">
            <v>STD.PH 100x145x25 PUMPKIN (JP8OO7</v>
          </cell>
          <cell r="D1127">
            <v>27182</v>
          </cell>
          <cell r="E1127">
            <v>38299.440000000002</v>
          </cell>
          <cell r="F1127">
            <v>1.62</v>
          </cell>
          <cell r="G1127">
            <v>1.51</v>
          </cell>
          <cell r="H1127">
            <v>0</v>
          </cell>
          <cell r="I1127">
            <v>1.5700000000000003</v>
          </cell>
          <cell r="J1127">
            <v>1.6900000000000004</v>
          </cell>
          <cell r="K1127">
            <v>1.6900000000000004</v>
          </cell>
          <cell r="L1127">
            <v>1.7153500000000002</v>
          </cell>
          <cell r="M1127">
            <v>1.7407000000000004</v>
          </cell>
        </row>
        <row r="1128">
          <cell r="A1128" t="str">
            <v>5534A4WVNN05</v>
          </cell>
          <cell r="B1128" t="str">
            <v>51PA27ADWVNN</v>
          </cell>
          <cell r="C1128" t="str">
            <v>STD.PH 100x145x25 TN&amp;DUCK NG(NSAD</v>
          </cell>
          <cell r="D1128">
            <v>99290</v>
          </cell>
          <cell r="E1128">
            <v>160824.15</v>
          </cell>
          <cell r="F1128">
            <v>1.48</v>
          </cell>
          <cell r="G1128">
            <v>1.53625322997416</v>
          </cell>
          <cell r="H1128">
            <v>1.7</v>
          </cell>
          <cell r="I1128">
            <v>1.5199999999999998</v>
          </cell>
          <cell r="J1128">
            <v>1.52</v>
          </cell>
          <cell r="K1128">
            <v>1.7</v>
          </cell>
          <cell r="L1128">
            <v>1.7254999999999998</v>
          </cell>
          <cell r="M1128">
            <v>1.7509999999999999</v>
          </cell>
        </row>
        <row r="1129">
          <cell r="A1129" t="str">
            <v>5534A4WVNN06</v>
          </cell>
          <cell r="B1129" t="str">
            <v>51PA27AEWVNN</v>
          </cell>
          <cell r="C1129" t="str">
            <v>STD.PH 100x145x25 TN M/CK NG(NSAC</v>
          </cell>
          <cell r="D1129">
            <v>140152</v>
          </cell>
          <cell r="E1129">
            <v>207425.02</v>
          </cell>
          <cell r="F1129">
            <v>1.48</v>
          </cell>
          <cell r="G1129">
            <v>1.5334333863870422</v>
          </cell>
          <cell r="H1129">
            <v>1.7</v>
          </cell>
          <cell r="I1129">
            <v>1.5214263736263733</v>
          </cell>
          <cell r="J1129">
            <v>1.52</v>
          </cell>
          <cell r="K1129">
            <v>1.7</v>
          </cell>
          <cell r="L1129">
            <v>1.7254999999999998</v>
          </cell>
          <cell r="M1129">
            <v>1.7509999999999999</v>
          </cell>
        </row>
        <row r="1130">
          <cell r="A1130" t="str">
            <v>5534A4WVNN08</v>
          </cell>
          <cell r="B1130" t="str">
            <v>51PA27AGWVNN</v>
          </cell>
          <cell r="C1130" t="str">
            <v>STD.PH 100x145x25 TN&amp;TUR NG (NSAC</v>
          </cell>
          <cell r="D1130">
            <v>95629</v>
          </cell>
          <cell r="E1130">
            <v>141533.60999999999</v>
          </cell>
          <cell r="F1130">
            <v>1.48</v>
          </cell>
          <cell r="G1130">
            <v>1.53</v>
          </cell>
          <cell r="H1130">
            <v>1.7</v>
          </cell>
          <cell r="I1130">
            <v>1.5199999999999998</v>
          </cell>
          <cell r="J1130">
            <v>1.52</v>
          </cell>
          <cell r="K1130">
            <v>1.7</v>
          </cell>
          <cell r="L1130">
            <v>1.7254999999999998</v>
          </cell>
          <cell r="M1130">
            <v>1.7509999999999999</v>
          </cell>
        </row>
        <row r="1131">
          <cell r="A1131" t="str">
            <v>5534A4WVNN09</v>
          </cell>
          <cell r="B1131" t="str">
            <v>51PA27AHWVNN</v>
          </cell>
          <cell r="C1131" t="str">
            <v>STD.PH 100x145x25 TN&amp;BEEF NG(NSA8</v>
          </cell>
          <cell r="D1131">
            <v>143265</v>
          </cell>
          <cell r="E1131">
            <v>212080.51</v>
          </cell>
          <cell r="F1131">
            <v>1.48</v>
          </cell>
          <cell r="G1131">
            <v>1.53</v>
          </cell>
          <cell r="H1131">
            <v>1.7</v>
          </cell>
          <cell r="I1131">
            <v>1.5203623305358294</v>
          </cell>
          <cell r="J1131">
            <v>1.52</v>
          </cell>
          <cell r="K1131">
            <v>1.7</v>
          </cell>
          <cell r="L1131">
            <v>1.7254999999999998</v>
          </cell>
          <cell r="M1131">
            <v>1.7509999999999999</v>
          </cell>
        </row>
        <row r="1132">
          <cell r="A1132" t="str">
            <v>5534A4WVNN10</v>
          </cell>
          <cell r="B1132" t="str">
            <v>51PA27AJWVNN</v>
          </cell>
          <cell r="C1132" t="str">
            <v>STD.PH 100x145x25 TN&amp;LAMB NG(NSAL</v>
          </cell>
          <cell r="D1132">
            <v>113318</v>
          </cell>
          <cell r="E1132">
            <v>167727.01999999999</v>
          </cell>
          <cell r="F1132">
            <v>1.48</v>
          </cell>
          <cell r="G1132">
            <v>1.53</v>
          </cell>
          <cell r="H1132">
            <v>1.7</v>
          </cell>
          <cell r="I1132">
            <v>1.5208314855875829</v>
          </cell>
          <cell r="J1132">
            <v>1.52</v>
          </cell>
          <cell r="K1132">
            <v>1.7</v>
          </cell>
          <cell r="L1132">
            <v>1.7254999999999998</v>
          </cell>
          <cell r="M1132">
            <v>1.7509999999999999</v>
          </cell>
        </row>
        <row r="1133">
          <cell r="A1133" t="str">
            <v>5534A4WVNN11</v>
          </cell>
          <cell r="B1133" t="str">
            <v>51PA27AKWVNN</v>
          </cell>
          <cell r="C1133" t="str">
            <v>STD.PH 100x145x25 TN&amp;SAL NG (NSAM</v>
          </cell>
          <cell r="D1133">
            <v>97052</v>
          </cell>
          <cell r="E1133">
            <v>143663.54999999999</v>
          </cell>
          <cell r="F1133">
            <v>1.48</v>
          </cell>
          <cell r="G1133">
            <v>1.5327355875831485</v>
          </cell>
          <cell r="H1133">
            <v>1.7</v>
          </cell>
          <cell r="I1133">
            <v>1.5199999999999998</v>
          </cell>
          <cell r="J1133">
            <v>1.5200000000000002</v>
          </cell>
          <cell r="K1133">
            <v>1.7</v>
          </cell>
          <cell r="L1133">
            <v>1.7254999999999998</v>
          </cell>
          <cell r="M1133">
            <v>1.7509999999999999</v>
          </cell>
        </row>
        <row r="1134">
          <cell r="A1134" t="str">
            <v>5535A4BANN01</v>
          </cell>
          <cell r="B1134" t="str">
            <v>51PA27BGBANN</v>
          </cell>
          <cell r="C1134" t="str">
            <v>STD.POUCH 100X145x30 BOLTON (CS8O</v>
          </cell>
          <cell r="D1134">
            <v>170589</v>
          </cell>
          <cell r="E1134">
            <v>252474.72</v>
          </cell>
          <cell r="F1134">
            <v>1.72</v>
          </cell>
          <cell r="G1134">
            <v>1.789954146341463</v>
          </cell>
          <cell r="H1134">
            <v>0</v>
          </cell>
          <cell r="I1134">
            <v>0</v>
          </cell>
          <cell r="J1134">
            <v>0</v>
          </cell>
          <cell r="K1134">
            <v>1.789954146341463</v>
          </cell>
          <cell r="L1134">
            <v>1.8168034585365849</v>
          </cell>
          <cell r="M1134">
            <v>1.843652770731707</v>
          </cell>
        </row>
        <row r="1135">
          <cell r="A1135" t="str">
            <v>5535A4BANN02</v>
          </cell>
          <cell r="B1135" t="str">
            <v>51PA27BIBANN</v>
          </cell>
          <cell r="C1135" t="str">
            <v>STD.POUCH 100X145X30 BOLTON (MF8O</v>
          </cell>
          <cell r="D1135">
            <v>48975</v>
          </cell>
          <cell r="E1135">
            <v>84382.37</v>
          </cell>
          <cell r="F1135">
            <v>1.52</v>
          </cell>
          <cell r="G1135">
            <v>1.52</v>
          </cell>
          <cell r="H1135">
            <v>0</v>
          </cell>
          <cell r="I1135">
            <v>0</v>
          </cell>
          <cell r="J1135">
            <v>0</v>
          </cell>
          <cell r="K1135">
            <v>1.52</v>
          </cell>
          <cell r="L1135">
            <v>1.5427999999999999</v>
          </cell>
          <cell r="M1135">
            <v>1.5656000000000001</v>
          </cell>
        </row>
        <row r="1136">
          <cell r="A1136" t="str">
            <v>5535A4BANN03</v>
          </cell>
          <cell r="B1136" t="str">
            <v>51PA27BJBANN</v>
          </cell>
          <cell r="C1136" t="str">
            <v>STD.POUCH 100X145X30 BOLTON (CF8O</v>
          </cell>
          <cell r="D1136">
            <v>9958</v>
          </cell>
          <cell r="E1136">
            <v>15128.69</v>
          </cell>
          <cell r="F1136">
            <v>1.52</v>
          </cell>
          <cell r="G1136">
            <v>1.52</v>
          </cell>
          <cell r="H1136">
            <v>0</v>
          </cell>
          <cell r="I1136">
            <v>0</v>
          </cell>
          <cell r="J1136">
            <v>0</v>
          </cell>
          <cell r="K1136">
            <v>1.52</v>
          </cell>
          <cell r="L1136">
            <v>1.5427999999999999</v>
          </cell>
          <cell r="M1136">
            <v>1.5656000000000001</v>
          </cell>
        </row>
        <row r="1137">
          <cell r="A1137" t="str">
            <v>5535A4BANN04</v>
          </cell>
          <cell r="B1137" t="str">
            <v>51PA27BKBANN</v>
          </cell>
          <cell r="C1137" t="str">
            <v>STD.POUCH 100X145X30 BOLTON (SF8O</v>
          </cell>
          <cell r="D1137">
            <v>42299</v>
          </cell>
          <cell r="E1137">
            <v>64176.97</v>
          </cell>
          <cell r="F1137">
            <v>1.6</v>
          </cell>
          <cell r="G1137">
            <v>1.6520320521872538</v>
          </cell>
          <cell r="H1137">
            <v>0</v>
          </cell>
          <cell r="I1137">
            <v>0</v>
          </cell>
          <cell r="J1137">
            <v>0</v>
          </cell>
          <cell r="K1137">
            <v>1.6520320521872538</v>
          </cell>
          <cell r="L1137">
            <v>1.6768125329700625</v>
          </cell>
          <cell r="M1137">
            <v>1.7015930137528714</v>
          </cell>
        </row>
        <row r="1138">
          <cell r="A1138" t="str">
            <v>5535A4BANN05</v>
          </cell>
          <cell r="B1138" t="str">
            <v>51PA27BLBANN</v>
          </cell>
          <cell r="C1138" t="str">
            <v>STD.POUCH 100X145X30 BOLTON (EF8O</v>
          </cell>
          <cell r="D1138">
            <v>0</v>
          </cell>
          <cell r="E1138">
            <v>0</v>
          </cell>
          <cell r="F1138">
            <v>1.54</v>
          </cell>
          <cell r="G1138">
            <v>1.5966165074327052</v>
          </cell>
          <cell r="H1138">
            <v>0</v>
          </cell>
          <cell r="I1138">
            <v>0</v>
          </cell>
          <cell r="J1138">
            <v>0</v>
          </cell>
          <cell r="K1138">
            <v>1.5966165074327052</v>
          </cell>
          <cell r="L1138">
            <v>1.6205657550441956</v>
          </cell>
          <cell r="M1138">
            <v>1.6445150026556865</v>
          </cell>
        </row>
        <row r="1139">
          <cell r="A1139" t="str">
            <v>5535A4BANN06</v>
          </cell>
          <cell r="B1139" t="str">
            <v>51PA27SGBTNN</v>
          </cell>
          <cell r="C1139" t="str">
            <v>STD POUCH 100X145X30 MM Sardine i</v>
          </cell>
          <cell r="D1139">
            <v>9159</v>
          </cell>
          <cell r="E1139">
            <v>14114.94</v>
          </cell>
          <cell r="F1139">
            <v>2.16</v>
          </cell>
          <cell r="G1139">
            <v>2.2000000000000002</v>
          </cell>
          <cell r="H1139">
            <v>0</v>
          </cell>
          <cell r="I1139">
            <v>0</v>
          </cell>
          <cell r="J1139">
            <v>0</v>
          </cell>
          <cell r="K1139">
            <v>2.2000000000000002</v>
          </cell>
          <cell r="L1139">
            <v>2.2330000000000001</v>
          </cell>
          <cell r="M1139">
            <v>2.2660000000000005</v>
          </cell>
        </row>
        <row r="1140">
          <cell r="A1140" t="str">
            <v>5535A4VFNN01</v>
          </cell>
          <cell r="B1140" t="str">
            <v>51PA27AZVFNN</v>
          </cell>
          <cell r="C1140" t="str">
            <v>STD.PRINT POUCH 100X145X30MM VF K</v>
          </cell>
          <cell r="D1140">
            <v>25200</v>
          </cell>
          <cell r="E1140">
            <v>54432</v>
          </cell>
          <cell r="F1140">
            <v>1.56</v>
          </cell>
          <cell r="G1140">
            <v>1.5602524937324063</v>
          </cell>
          <cell r="H1140">
            <v>1.61</v>
          </cell>
          <cell r="I1140">
            <v>0</v>
          </cell>
          <cell r="J1140">
            <v>0</v>
          </cell>
          <cell r="K1140">
            <v>1.61</v>
          </cell>
          <cell r="L1140">
            <v>1.63415</v>
          </cell>
          <cell r="M1140">
            <v>1.6583000000000001</v>
          </cell>
        </row>
        <row r="1141">
          <cell r="A1141" t="str">
            <v>5535A4VFNN02</v>
          </cell>
          <cell r="B1141" t="str">
            <v>51PA27BMVFNN</v>
          </cell>
          <cell r="C1141" t="str">
            <v>STD.PRINT POUCH 100X145X30MM TN L</v>
          </cell>
          <cell r="D1141">
            <v>56947</v>
          </cell>
          <cell r="E1141">
            <v>88716.87</v>
          </cell>
          <cell r="F1141">
            <v>1.53</v>
          </cell>
          <cell r="G1141">
            <v>1.61</v>
          </cell>
          <cell r="H1141">
            <v>1.61</v>
          </cell>
          <cell r="I1141">
            <v>0</v>
          </cell>
          <cell r="J1141">
            <v>0</v>
          </cell>
          <cell r="K1141">
            <v>1.61</v>
          </cell>
          <cell r="L1141">
            <v>1.63415</v>
          </cell>
          <cell r="M1141">
            <v>1.6583000000000001</v>
          </cell>
        </row>
        <row r="1142">
          <cell r="A1142" t="str">
            <v>5535A4VFNN03</v>
          </cell>
          <cell r="B1142" t="str">
            <v>51PA27BNVFNN</v>
          </cell>
          <cell r="C1142" t="str">
            <v>STD.PRINT POUCH 100X145X30MM VF T</v>
          </cell>
          <cell r="D1142">
            <v>55475</v>
          </cell>
          <cell r="E1142">
            <v>84885.62</v>
          </cell>
          <cell r="F1142">
            <v>1.53</v>
          </cell>
          <cell r="G1142">
            <v>1.61</v>
          </cell>
          <cell r="H1142">
            <v>1.61</v>
          </cell>
          <cell r="I1142">
            <v>0</v>
          </cell>
          <cell r="J1142">
            <v>0</v>
          </cell>
          <cell r="K1142">
            <v>1.61</v>
          </cell>
          <cell r="L1142">
            <v>1.63415</v>
          </cell>
          <cell r="M1142">
            <v>1.6583000000000001</v>
          </cell>
        </row>
        <row r="1143">
          <cell r="A1143" t="str">
            <v>5535A4VFNN04</v>
          </cell>
          <cell r="B1143" t="str">
            <v>51PA27BOVFNN</v>
          </cell>
          <cell r="C1143" t="str">
            <v>STD.PRINT POUCH 100X145X30MM VF S</v>
          </cell>
          <cell r="D1143">
            <v>39094</v>
          </cell>
          <cell r="E1143">
            <v>59711.13</v>
          </cell>
          <cell r="F1143">
            <v>1.51</v>
          </cell>
          <cell r="G1143">
            <v>1.5602524937324063</v>
          </cell>
          <cell r="H1143">
            <v>1.61</v>
          </cell>
          <cell r="I1143">
            <v>1.55</v>
          </cell>
          <cell r="J1143">
            <v>1.55</v>
          </cell>
          <cell r="K1143">
            <v>1.61</v>
          </cell>
          <cell r="L1143">
            <v>1.63415</v>
          </cell>
          <cell r="M1143">
            <v>1.6583000000000001</v>
          </cell>
        </row>
        <row r="1144">
          <cell r="A1144" t="str">
            <v>5535A4VFNN05</v>
          </cell>
          <cell r="B1144" t="str">
            <v>51PA27BPVFNN</v>
          </cell>
          <cell r="C1144" t="str">
            <v>STD.PRINT POUCH 100X145X30MM VF C</v>
          </cell>
          <cell r="D1144">
            <v>105948</v>
          </cell>
          <cell r="E1144">
            <v>160032.85999999999</v>
          </cell>
          <cell r="F1144">
            <v>1.51</v>
          </cell>
          <cell r="G1144">
            <v>1.5602524937324063</v>
          </cell>
          <cell r="H1144">
            <v>1.61</v>
          </cell>
          <cell r="I1144">
            <v>1.55</v>
          </cell>
          <cell r="J1144">
            <v>1.55</v>
          </cell>
          <cell r="K1144">
            <v>1.61</v>
          </cell>
          <cell r="L1144">
            <v>1.63415</v>
          </cell>
          <cell r="M1144">
            <v>1.6583000000000001</v>
          </cell>
        </row>
        <row r="1145">
          <cell r="A1145" t="str">
            <v>5538A300CL01</v>
          </cell>
          <cell r="B1145" t="str">
            <v>51P53H0000NN</v>
          </cell>
          <cell r="C1145" t="str">
            <v>CLEAR STD POUCH 100X190X25MM W/ZI</v>
          </cell>
          <cell r="D1145">
            <v>93725</v>
          </cell>
          <cell r="E1145">
            <v>141568.43</v>
          </cell>
          <cell r="F1145">
            <v>2.91</v>
          </cell>
          <cell r="G1145">
            <v>2.9433390783466158</v>
          </cell>
          <cell r="H1145">
            <v>0</v>
          </cell>
          <cell r="I1145">
            <v>0</v>
          </cell>
          <cell r="J1145">
            <v>0</v>
          </cell>
          <cell r="K1145">
            <v>2.9433390783466158</v>
          </cell>
          <cell r="L1145">
            <v>2.9874891645218149</v>
          </cell>
          <cell r="M1145">
            <v>3.0316392506970145</v>
          </cell>
        </row>
        <row r="1146">
          <cell r="A1146" t="str">
            <v>5538A4TETS01</v>
          </cell>
          <cell r="B1146" t="str">
            <v>51P537CCTCNN</v>
          </cell>
          <cell r="C1146" t="str">
            <v>STD.PRINTED POUCH 100X190X25MM-CK</v>
          </cell>
          <cell r="D1146">
            <v>0</v>
          </cell>
          <cell r="E1146">
            <v>0</v>
          </cell>
          <cell r="F1146">
            <v>2.52</v>
          </cell>
          <cell r="G1146">
            <v>3.4225526673598581</v>
          </cell>
          <cell r="H1146">
            <v>0</v>
          </cell>
          <cell r="I1146">
            <v>0</v>
          </cell>
          <cell r="J1146">
            <v>0</v>
          </cell>
          <cell r="K1146">
            <v>3.4225526673598581</v>
          </cell>
          <cell r="L1146">
            <v>3.4738909573702554</v>
          </cell>
          <cell r="M1146">
            <v>3.5252292473806541</v>
          </cell>
        </row>
        <row r="1147">
          <cell r="A1147" t="str">
            <v>5538A4TETS02</v>
          </cell>
          <cell r="B1147" t="str">
            <v>51P537CDTCNN</v>
          </cell>
          <cell r="C1147" t="str">
            <v>STD.PRINTED POUCH 100X190X25MM-CK</v>
          </cell>
          <cell r="D1147">
            <v>90700</v>
          </cell>
          <cell r="E1147">
            <v>228227.93</v>
          </cell>
          <cell r="F1147">
            <v>2.61</v>
          </cell>
          <cell r="G1147">
            <v>3.4225527603118042</v>
          </cell>
          <cell r="H1147">
            <v>0</v>
          </cell>
          <cell r="I1147">
            <v>0</v>
          </cell>
          <cell r="J1147">
            <v>0</v>
          </cell>
          <cell r="K1147">
            <v>3.4225527603118042</v>
          </cell>
          <cell r="L1147">
            <v>3.4738910517164809</v>
          </cell>
          <cell r="M1147">
            <v>3.5252293431211585</v>
          </cell>
        </row>
        <row r="1148">
          <cell r="A1148" t="str">
            <v>5538A4TETS03</v>
          </cell>
          <cell r="B1148" t="str">
            <v>51P537TNTCNN</v>
          </cell>
          <cell r="C1148" t="str">
            <v>STD.PRINTED POUCH 100X190X25MM-TN</v>
          </cell>
          <cell r="D1148">
            <v>87100</v>
          </cell>
          <cell r="E1148">
            <v>227602.64</v>
          </cell>
          <cell r="F1148">
            <v>2.75</v>
          </cell>
          <cell r="G1148">
            <v>3.4225526939846054</v>
          </cell>
          <cell r="H1148">
            <v>0</v>
          </cell>
          <cell r="I1148">
            <v>0</v>
          </cell>
          <cell r="J1148">
            <v>0</v>
          </cell>
          <cell r="K1148">
            <v>3.4225526939846054</v>
          </cell>
          <cell r="L1148">
            <v>3.4738909843943739</v>
          </cell>
          <cell r="M1148">
            <v>3.5252292748041438</v>
          </cell>
        </row>
        <row r="1149">
          <cell r="A1149" t="str">
            <v>5542A4CJNN01</v>
          </cell>
          <cell r="B1149">
            <v>0</v>
          </cell>
          <cell r="C1149" t="str">
            <v>PRINTED POUCH 110X160X25MM SAUCE&amp;VEGET</v>
          </cell>
          <cell r="D1149">
            <v>108900</v>
          </cell>
          <cell r="E1149">
            <v>299846.07</v>
          </cell>
          <cell r="F1149">
            <v>1.49</v>
          </cell>
          <cell r="H1149">
            <v>0</v>
          </cell>
          <cell r="I1149">
            <v>1.5485185884129085</v>
          </cell>
          <cell r="J1149">
            <v>1.5300000000000002</v>
          </cell>
          <cell r="K1149">
            <v>1.5485185884129085</v>
          </cell>
          <cell r="L1149">
            <v>1.5717463672391019</v>
          </cell>
          <cell r="M1149">
            <v>1.5949741460652958</v>
          </cell>
        </row>
        <row r="1150">
          <cell r="A1150" t="str">
            <v>5543A4SBNN01</v>
          </cell>
          <cell r="B1150" t="str">
            <v>51PA77E4SBNN</v>
          </cell>
          <cell r="C1150" t="str">
            <v>STD.POUCH 110x160x25 CK W/PASTA-M</v>
          </cell>
          <cell r="D1150">
            <v>1137700</v>
          </cell>
          <cell r="E1150">
            <v>1695174.24</v>
          </cell>
          <cell r="F1150">
            <v>2.16</v>
          </cell>
          <cell r="G1150">
            <v>2.2000000000000002</v>
          </cell>
          <cell r="H1150">
            <v>0</v>
          </cell>
          <cell r="I1150">
            <v>0</v>
          </cell>
          <cell r="J1150">
            <v>0</v>
          </cell>
          <cell r="K1150">
            <v>2.2000000000000002</v>
          </cell>
          <cell r="L1150">
            <v>2.2330000000000001</v>
          </cell>
          <cell r="M1150">
            <v>2.2660000000000005</v>
          </cell>
        </row>
        <row r="1151">
          <cell r="A1151" t="str">
            <v>5543A4SBNN02</v>
          </cell>
          <cell r="B1151" t="str">
            <v>51PA77E5SBNN</v>
          </cell>
          <cell r="C1151" t="str">
            <v>STD.POUCH 110x160x25 CK W/VEGETAB</v>
          </cell>
          <cell r="D1151">
            <v>0</v>
          </cell>
          <cell r="E1151">
            <v>0</v>
          </cell>
          <cell r="F1151">
            <v>2.16</v>
          </cell>
          <cell r="G1151">
            <v>2.2000000000000002</v>
          </cell>
          <cell r="H1151">
            <v>0</v>
          </cell>
          <cell r="I1151">
            <v>0</v>
          </cell>
          <cell r="J1151">
            <v>0</v>
          </cell>
          <cell r="K1151">
            <v>2.2000000000000002</v>
          </cell>
          <cell r="L1151">
            <v>2.2330000000000001</v>
          </cell>
          <cell r="M1151">
            <v>2.2660000000000005</v>
          </cell>
        </row>
        <row r="1152">
          <cell r="A1152" t="str">
            <v>5543A4SBNN03</v>
          </cell>
          <cell r="B1152" t="str">
            <v>51PA77E8SBNN</v>
          </cell>
          <cell r="C1152" t="str">
            <v>STD.POUCH 110x160x25 CK W/RICE-MC</v>
          </cell>
          <cell r="D1152">
            <v>0</v>
          </cell>
          <cell r="E1152">
            <v>0</v>
          </cell>
          <cell r="F1152">
            <v>2.16</v>
          </cell>
          <cell r="G1152">
            <v>2.2000000000000002</v>
          </cell>
          <cell r="H1152">
            <v>0</v>
          </cell>
          <cell r="I1152">
            <v>0</v>
          </cell>
          <cell r="J1152">
            <v>0</v>
          </cell>
          <cell r="K1152">
            <v>2.2000000000000002</v>
          </cell>
          <cell r="L1152">
            <v>2.2330000000000001</v>
          </cell>
          <cell r="M1152">
            <v>2.2660000000000005</v>
          </cell>
        </row>
        <row r="1153">
          <cell r="A1153" t="str">
            <v>5550A1ANNN01</v>
          </cell>
          <cell r="B1153" t="str">
            <v>51PBAP45ANNN</v>
          </cell>
          <cell r="C1153" t="str">
            <v>PRINTED POUCH 120X150MM(AZUL LABE</v>
          </cell>
          <cell r="D1153">
            <v>0</v>
          </cell>
          <cell r="E1153">
            <v>0</v>
          </cell>
          <cell r="F1153">
            <v>1.92</v>
          </cell>
          <cell r="G1153">
            <v>1.9666666666666668</v>
          </cell>
          <cell r="H1153">
            <v>0</v>
          </cell>
          <cell r="I1153">
            <v>0</v>
          </cell>
          <cell r="J1153">
            <v>0</v>
          </cell>
          <cell r="K1153">
            <v>1.9666666666666668</v>
          </cell>
          <cell r="L1153">
            <v>1.9961666666666666</v>
          </cell>
          <cell r="M1153">
            <v>2.0256666666666669</v>
          </cell>
        </row>
        <row r="1154">
          <cell r="A1154" t="str">
            <v>5550A1ANNN02</v>
          </cell>
          <cell r="B1154" t="str">
            <v>51PBAP46ANNN</v>
          </cell>
          <cell r="C1154" t="str">
            <v>PRINTED POUCH 120X150MM(AZUL LABE</v>
          </cell>
          <cell r="D1154">
            <v>10820</v>
          </cell>
          <cell r="E1154">
            <v>20774.400000000001</v>
          </cell>
          <cell r="F1154">
            <v>1.96</v>
          </cell>
          <cell r="G1154">
            <v>1.97</v>
          </cell>
          <cell r="H1154">
            <v>0</v>
          </cell>
          <cell r="I1154">
            <v>0</v>
          </cell>
          <cell r="J1154">
            <v>0</v>
          </cell>
          <cell r="K1154">
            <v>1.97</v>
          </cell>
          <cell r="L1154">
            <v>1.9995499999999997</v>
          </cell>
          <cell r="M1154">
            <v>2.0291000000000001</v>
          </cell>
        </row>
        <row r="1155">
          <cell r="A1155" t="str">
            <v>5552A4ANNN01</v>
          </cell>
          <cell r="B1155" t="str">
            <v>51PA97BCNVNN</v>
          </cell>
          <cell r="C1155" t="str">
            <v>STD.120x180x25 RAW SAR&amp;CK (DNBC3Y</v>
          </cell>
          <cell r="D1155">
            <v>58796</v>
          </cell>
          <cell r="E1155">
            <v>115025.89</v>
          </cell>
          <cell r="F1155">
            <v>2.4300000000000002</v>
          </cell>
          <cell r="G1155">
            <v>2.4300000000000002</v>
          </cell>
          <cell r="H1155">
            <v>0</v>
          </cell>
          <cell r="I1155">
            <v>0</v>
          </cell>
          <cell r="J1155">
            <v>0</v>
          </cell>
          <cell r="K1155">
            <v>2.4300000000000002</v>
          </cell>
          <cell r="L1155">
            <v>2.46645</v>
          </cell>
          <cell r="M1155">
            <v>2.5029000000000003</v>
          </cell>
        </row>
        <row r="1156">
          <cell r="A1156" t="str">
            <v>5552A4ANNN02</v>
          </cell>
          <cell r="B1156" t="str">
            <v>51PA97CRNVNN</v>
          </cell>
          <cell r="C1156" t="str">
            <v>STD.120x180x25 RAW CK&amp;RICE (FKANN</v>
          </cell>
          <cell r="D1156">
            <v>78238</v>
          </cell>
          <cell r="E1156">
            <v>190118.34</v>
          </cell>
          <cell r="F1156">
            <v>2</v>
          </cell>
          <cell r="G1156">
            <v>2.02</v>
          </cell>
          <cell r="H1156">
            <v>0</v>
          </cell>
          <cell r="I1156">
            <v>0</v>
          </cell>
          <cell r="J1156">
            <v>0</v>
          </cell>
          <cell r="K1156">
            <v>2.02</v>
          </cell>
          <cell r="L1156">
            <v>2.0503</v>
          </cell>
          <cell r="M1156">
            <v>2.0806</v>
          </cell>
        </row>
        <row r="1157">
          <cell r="A1157" t="str">
            <v>5552A4ANNN03</v>
          </cell>
          <cell r="B1157" t="str">
            <v>51PA97TNNVNN</v>
          </cell>
          <cell r="C1157" t="str">
            <v>STD.120x180x25 RAW TN&amp;RICE (AKANN</v>
          </cell>
          <cell r="D1157">
            <v>73983</v>
          </cell>
          <cell r="E1157">
            <v>147963.67000000001</v>
          </cell>
          <cell r="F1157">
            <v>2.34</v>
          </cell>
          <cell r="G1157">
            <v>2.34</v>
          </cell>
          <cell r="H1157">
            <v>0</v>
          </cell>
          <cell r="I1157">
            <v>0</v>
          </cell>
          <cell r="J1157">
            <v>0</v>
          </cell>
          <cell r="K1157">
            <v>2.34</v>
          </cell>
          <cell r="L1157">
            <v>2.3750999999999998</v>
          </cell>
          <cell r="M1157">
            <v>2.4102000000000001</v>
          </cell>
        </row>
        <row r="1158">
          <cell r="A1158" t="str">
            <v>5557A300CL01</v>
          </cell>
          <cell r="B1158" t="str">
            <v>51PL5R00MWCL</v>
          </cell>
          <cell r="C1158" t="str">
            <v>STD.PH 130x180x35 MICROWAVEABLE C</v>
          </cell>
          <cell r="D1158">
            <v>95550</v>
          </cell>
          <cell r="E1158">
            <v>223906.15</v>
          </cell>
          <cell r="F1158">
            <v>1.94</v>
          </cell>
          <cell r="G1158">
            <v>1.98</v>
          </cell>
          <cell r="H1158">
            <v>0</v>
          </cell>
          <cell r="I1158">
            <v>0</v>
          </cell>
          <cell r="J1158">
            <v>0</v>
          </cell>
          <cell r="K1158">
            <v>1.98</v>
          </cell>
          <cell r="L1158">
            <v>2.0096999999999996</v>
          </cell>
          <cell r="M1158">
            <v>2.0394000000000001</v>
          </cell>
        </row>
        <row r="1159">
          <cell r="A1159" t="str">
            <v>5559A300TS01</v>
          </cell>
          <cell r="B1159" t="str">
            <v>51PC4H0100NN</v>
          </cell>
          <cell r="C1159" t="str">
            <v>CLEAR POUCH 140x180 (T) PET12/NY1</v>
          </cell>
          <cell r="D1159">
            <v>0</v>
          </cell>
          <cell r="E1159">
            <v>0</v>
          </cell>
          <cell r="F1159">
            <v>2.99</v>
          </cell>
          <cell r="G1159">
            <v>2.99</v>
          </cell>
          <cell r="H1159">
            <v>0</v>
          </cell>
          <cell r="I1159">
            <v>0</v>
          </cell>
          <cell r="J1159">
            <v>0</v>
          </cell>
          <cell r="K1159">
            <v>2.99</v>
          </cell>
          <cell r="L1159">
            <v>3.03485</v>
          </cell>
          <cell r="M1159">
            <v>3.0797000000000003</v>
          </cell>
        </row>
        <row r="1160">
          <cell r="A1160" t="str">
            <v>5565A400NN01</v>
          </cell>
          <cell r="B1160" t="str">
            <v>51PPJ700CLNN</v>
          </cell>
          <cell r="C1160" t="str">
            <v>STD.PH 200x170x35 MM 300PP/45PE C</v>
          </cell>
          <cell r="D1160">
            <v>0</v>
          </cell>
          <cell r="E1160">
            <v>0</v>
          </cell>
          <cell r="F1160">
            <v>3.63</v>
          </cell>
          <cell r="G1160">
            <v>3.63</v>
          </cell>
          <cell r="H1160">
            <v>0</v>
          </cell>
          <cell r="I1160">
            <v>0</v>
          </cell>
          <cell r="J1160">
            <v>0</v>
          </cell>
          <cell r="K1160">
            <v>3.63</v>
          </cell>
          <cell r="L1160">
            <v>3.6844499999999996</v>
          </cell>
          <cell r="M1160">
            <v>3.7389000000000001</v>
          </cell>
        </row>
        <row r="1161">
          <cell r="A1161" t="str">
            <v>5565A400NN02</v>
          </cell>
          <cell r="B1161" t="str">
            <v>51PPJ700PLNN</v>
          </cell>
          <cell r="C1161" t="str">
            <v>STD.PH 200x170x35 MM 300PP/45PE P</v>
          </cell>
          <cell r="D1161">
            <v>0</v>
          </cell>
          <cell r="E1161">
            <v>0</v>
          </cell>
          <cell r="F1161">
            <v>3.67</v>
          </cell>
          <cell r="G1161">
            <v>3.67</v>
          </cell>
          <cell r="H1161">
            <v>0</v>
          </cell>
          <cell r="I1161">
            <v>0</v>
          </cell>
          <cell r="J1161">
            <v>0</v>
          </cell>
          <cell r="K1161">
            <v>3.67</v>
          </cell>
          <cell r="L1161">
            <v>3.7250499999999995</v>
          </cell>
          <cell r="M1161">
            <v>3.7801</v>
          </cell>
        </row>
        <row r="1162">
          <cell r="A1162" t="str">
            <v>5565A400NN03</v>
          </cell>
          <cell r="B1162" t="str">
            <v>51PPJ700SANN</v>
          </cell>
          <cell r="C1162" t="str">
            <v>STD.PH 200x170x35 MM 300PP/45PE S</v>
          </cell>
          <cell r="D1162">
            <v>0</v>
          </cell>
          <cell r="E1162">
            <v>0</v>
          </cell>
          <cell r="F1162">
            <v>4.37</v>
          </cell>
          <cell r="G1162">
            <v>4.8</v>
          </cell>
          <cell r="H1162">
            <v>0</v>
          </cell>
          <cell r="I1162">
            <v>0</v>
          </cell>
          <cell r="J1162">
            <v>0</v>
          </cell>
          <cell r="K1162">
            <v>4.8</v>
          </cell>
          <cell r="L1162">
            <v>4.871999999999999</v>
          </cell>
          <cell r="M1162">
            <v>4.944</v>
          </cell>
        </row>
        <row r="1163">
          <cell r="A1163" t="str">
            <v>5567A000NN02</v>
          </cell>
          <cell r="B1163" t="str">
            <v>51PM4R0000NN</v>
          </cell>
          <cell r="C1163" t="str">
            <v>PLAIN POUCH 230X320 1.2KG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4.24</v>
          </cell>
          <cell r="J1163">
            <v>4.24</v>
          </cell>
          <cell r="K1163">
            <v>4.24</v>
          </cell>
          <cell r="L1163">
            <v>4.3035999999999994</v>
          </cell>
          <cell r="M1163">
            <v>4.3672000000000004</v>
          </cell>
        </row>
        <row r="1164">
          <cell r="A1164" t="str">
            <v>5567A0SKNN01</v>
          </cell>
          <cell r="B1164" t="str">
            <v>51PM4R00SKNN</v>
          </cell>
          <cell r="C1164" t="str">
            <v>PLAIN POUCH 230X320 1.2KG (Spec.</v>
          </cell>
          <cell r="D1164">
            <v>20</v>
          </cell>
          <cell r="E1164">
            <v>0</v>
          </cell>
          <cell r="F1164">
            <v>4.83</v>
          </cell>
          <cell r="G1164">
            <v>5.76</v>
          </cell>
          <cell r="H1164">
            <v>0</v>
          </cell>
          <cell r="I1164">
            <v>4.8699999999999992</v>
          </cell>
          <cell r="J1164">
            <v>4.87</v>
          </cell>
          <cell r="K1164">
            <v>5.76</v>
          </cell>
          <cell r="L1164">
            <v>5.8463999999999992</v>
          </cell>
          <cell r="M1164">
            <v>5.9328000000000003</v>
          </cell>
        </row>
        <row r="1165">
          <cell r="A1165" t="str">
            <v>5567A2SWNN01</v>
          </cell>
          <cell r="B1165" t="str">
            <v>51PM4PFBSWNN</v>
          </cell>
          <cell r="C1165" t="str">
            <v>PRINTED POUCH 230x320 AFBB*1.2KG</v>
          </cell>
          <cell r="D1165">
            <v>33</v>
          </cell>
          <cell r="E1165">
            <v>159.38999999999999</v>
          </cell>
          <cell r="F1165">
            <v>5</v>
          </cell>
          <cell r="G1165">
            <v>5.14</v>
          </cell>
          <cell r="H1165">
            <v>0</v>
          </cell>
          <cell r="I1165">
            <v>5.0726222651222654</v>
          </cell>
          <cell r="J1165">
            <v>5.04</v>
          </cell>
          <cell r="K1165">
            <v>5.14</v>
          </cell>
          <cell r="L1165">
            <v>5.2170999999999994</v>
          </cell>
          <cell r="M1165">
            <v>5.2942</v>
          </cell>
        </row>
        <row r="1166">
          <cell r="A1166" t="str">
            <v>5571A000NN01</v>
          </cell>
          <cell r="B1166" t="str">
            <v>51PMPR0000NN</v>
          </cell>
          <cell r="C1166" t="str">
            <v>ALU POUCH NON RETORT SIZE280X470</v>
          </cell>
          <cell r="D1166">
            <v>245860</v>
          </cell>
          <cell r="E1166">
            <v>1229300.1399999999</v>
          </cell>
          <cell r="F1166">
            <v>6.1</v>
          </cell>
          <cell r="G1166">
            <v>6.14</v>
          </cell>
          <cell r="H1166">
            <v>0</v>
          </cell>
          <cell r="I1166">
            <v>6.14</v>
          </cell>
          <cell r="J1166">
            <v>6.14</v>
          </cell>
          <cell r="K1166">
            <v>6.14</v>
          </cell>
          <cell r="L1166">
            <v>6.2320999999999991</v>
          </cell>
          <cell r="M1166">
            <v>6.3242000000000003</v>
          </cell>
        </row>
        <row r="1167">
          <cell r="A1167" t="str">
            <v>5572A000NN01</v>
          </cell>
          <cell r="B1167" t="str">
            <v>51PN0R0000NN</v>
          </cell>
          <cell r="C1167" t="str">
            <v>PLAIN POUCH 300X420</v>
          </cell>
          <cell r="D1167">
            <v>10501</v>
          </cell>
          <cell r="E1167">
            <v>64056.1</v>
          </cell>
          <cell r="F1167">
            <v>6.91</v>
          </cell>
          <cell r="G1167">
            <v>9.64</v>
          </cell>
          <cell r="H1167">
            <v>0</v>
          </cell>
          <cell r="I1167">
            <v>6.95</v>
          </cell>
          <cell r="J1167">
            <v>6.95</v>
          </cell>
          <cell r="K1167">
            <v>9.64</v>
          </cell>
          <cell r="L1167">
            <v>9.7845999999999993</v>
          </cell>
          <cell r="M1167">
            <v>9.9292000000000016</v>
          </cell>
        </row>
        <row r="1168">
          <cell r="A1168" t="str">
            <v>5573A000NN01</v>
          </cell>
          <cell r="B1168" t="str">
            <v>51PN4R0000NN</v>
          </cell>
          <cell r="C1168" t="str">
            <v>PLAIN POUCH 300X430</v>
          </cell>
          <cell r="D1168">
            <v>400</v>
          </cell>
          <cell r="E1168">
            <v>2764</v>
          </cell>
          <cell r="F1168">
            <v>10.15</v>
          </cell>
          <cell r="G1168">
            <v>0</v>
          </cell>
          <cell r="H1168">
            <v>0</v>
          </cell>
          <cell r="I1168">
            <v>10.272499999999999</v>
          </cell>
          <cell r="J1168">
            <v>10.19</v>
          </cell>
          <cell r="K1168">
            <v>10.272499999999999</v>
          </cell>
          <cell r="L1168">
            <v>10.426587499999998</v>
          </cell>
          <cell r="M1168">
            <v>10.580674999999999</v>
          </cell>
        </row>
        <row r="1169">
          <cell r="A1169" t="str">
            <v>5574A000NN01</v>
          </cell>
          <cell r="B1169" t="str">
            <v>51PNCR0000NN</v>
          </cell>
          <cell r="C1169" t="str">
            <v>PLAIN POUCH 320X420 3KG</v>
          </cell>
          <cell r="D1169">
            <v>70</v>
          </cell>
          <cell r="E1169">
            <v>710.5</v>
          </cell>
          <cell r="F1169">
            <v>11.24</v>
          </cell>
          <cell r="G1169">
            <v>11.28</v>
          </cell>
          <cell r="H1169">
            <v>0</v>
          </cell>
          <cell r="I1169">
            <v>0</v>
          </cell>
          <cell r="J1169">
            <v>0</v>
          </cell>
          <cell r="K1169">
            <v>11.28</v>
          </cell>
          <cell r="L1169">
            <v>11.449199999999998</v>
          </cell>
          <cell r="M1169">
            <v>11.618399999999999</v>
          </cell>
        </row>
        <row r="1170">
          <cell r="A1170" t="str">
            <v>5574A0QPNN01</v>
          </cell>
          <cell r="B1170" t="str">
            <v>51PNCR00QPNN</v>
          </cell>
          <cell r="C1170" t="str">
            <v>PLAIN POUCH 320X420 3KG (FOR QP)</v>
          </cell>
          <cell r="D1170">
            <v>0</v>
          </cell>
          <cell r="E1170">
            <v>0</v>
          </cell>
          <cell r="F1170">
            <v>20.18</v>
          </cell>
          <cell r="G1170">
            <v>23.011995425332948</v>
          </cell>
          <cell r="H1170">
            <v>0</v>
          </cell>
          <cell r="I1170">
            <v>20.637511722628435</v>
          </cell>
          <cell r="J1170">
            <v>20.353287837837836</v>
          </cell>
          <cell r="K1170">
            <v>23.011995425332948</v>
          </cell>
          <cell r="L1170">
            <v>23.35717535671294</v>
          </cell>
          <cell r="M1170">
            <v>23.702355288092939</v>
          </cell>
        </row>
        <row r="1171">
          <cell r="A1171" t="str">
            <v>5577A4MANN01</v>
          </cell>
          <cell r="B1171" t="str">
            <v>51PLG701MANN</v>
          </cell>
          <cell r="C1171" t="str">
            <v>STD.POUCH 80X118X15MM TUNA FILLET</v>
          </cell>
          <cell r="D1171">
            <v>37393</v>
          </cell>
          <cell r="E1171">
            <v>754503</v>
          </cell>
          <cell r="F1171">
            <v>0.7</v>
          </cell>
          <cell r="G1171">
            <v>0.72</v>
          </cell>
          <cell r="H1171">
            <v>0</v>
          </cell>
          <cell r="I1171">
            <v>0.71299808672705312</v>
          </cell>
          <cell r="J1171">
            <v>0.72991872142667336</v>
          </cell>
          <cell r="K1171">
            <v>0.72991872142667336</v>
          </cell>
          <cell r="L1171">
            <v>0.74086750224807341</v>
          </cell>
          <cell r="M1171">
            <v>0.75181628306947357</v>
          </cell>
        </row>
        <row r="1172">
          <cell r="A1172" t="str">
            <v>5577A4MANN02</v>
          </cell>
          <cell r="B1172" t="str">
            <v>51PLG702MANN</v>
          </cell>
          <cell r="C1172" t="str">
            <v>STD.POUCH 80X118X15MM CKN FILLET</v>
          </cell>
          <cell r="D1172">
            <v>9029971</v>
          </cell>
          <cell r="E1172">
            <v>6302272.6500000004</v>
          </cell>
          <cell r="F1172">
            <v>0.7</v>
          </cell>
          <cell r="G1172">
            <v>0.72</v>
          </cell>
          <cell r="H1172">
            <v>0</v>
          </cell>
          <cell r="I1172">
            <v>0.70706717870626168</v>
          </cell>
          <cell r="J1172">
            <v>0.70978836103478837</v>
          </cell>
          <cell r="K1172">
            <v>0.72</v>
          </cell>
          <cell r="L1172">
            <v>0.73079999999999989</v>
          </cell>
          <cell r="M1172">
            <v>0.74160000000000004</v>
          </cell>
        </row>
        <row r="1173">
          <cell r="A1173" t="str">
            <v>5577A4MANN03</v>
          </cell>
          <cell r="B1173" t="str">
            <v>51PLG703MANN</v>
          </cell>
          <cell r="C1173" t="str">
            <v>STD.POUCH 80X118X15MM CK&amp;TN FILLE</v>
          </cell>
          <cell r="D1173">
            <v>6760749</v>
          </cell>
          <cell r="E1173">
            <v>4737349.8</v>
          </cell>
          <cell r="F1173">
            <v>0.71</v>
          </cell>
          <cell r="G1173">
            <v>0.72</v>
          </cell>
          <cell r="H1173">
            <v>0</v>
          </cell>
          <cell r="I1173">
            <v>0.70929081011898554</v>
          </cell>
          <cell r="J1173">
            <v>0.73339844723545733</v>
          </cell>
          <cell r="K1173">
            <v>0.73339844723545733</v>
          </cell>
          <cell r="L1173">
            <v>0.74439942394398917</v>
          </cell>
          <cell r="M1173">
            <v>0.75540040065252112</v>
          </cell>
        </row>
        <row r="1174">
          <cell r="A1174" t="str">
            <v>5577A4MANN04</v>
          </cell>
          <cell r="B1174" t="str">
            <v>51PLG704MANN</v>
          </cell>
          <cell r="C1174" t="str">
            <v>STD.POUCH 80X118X15MM OFC&amp;VEG FIL</v>
          </cell>
          <cell r="D1174">
            <v>1410724</v>
          </cell>
          <cell r="E1174">
            <v>1003575.52</v>
          </cell>
          <cell r="F1174">
            <v>0.69</v>
          </cell>
          <cell r="G1174">
            <v>0.72</v>
          </cell>
          <cell r="H1174">
            <v>0</v>
          </cell>
          <cell r="I1174">
            <v>0.72909529769387915</v>
          </cell>
          <cell r="J1174">
            <v>0.79664243916314503</v>
          </cell>
          <cell r="K1174">
            <v>0.79664243916314503</v>
          </cell>
          <cell r="L1174">
            <v>0.80859207575059211</v>
          </cell>
          <cell r="M1174">
            <v>0.82054171233803941</v>
          </cell>
        </row>
        <row r="1175">
          <cell r="A1175" t="str">
            <v>5578A0CJNN01</v>
          </cell>
          <cell r="B1175">
            <v>0</v>
          </cell>
          <cell r="C1175" t="str">
            <v>PRINTED POUCH 50X115MM SESAME OIL</v>
          </cell>
          <cell r="D1175">
            <v>3013868</v>
          </cell>
          <cell r="E1175">
            <v>2085807.31</v>
          </cell>
          <cell r="F1175">
            <v>1.1200000000000001</v>
          </cell>
          <cell r="H1175">
            <v>0</v>
          </cell>
          <cell r="I1175">
            <v>1.1200000000000001</v>
          </cell>
          <cell r="J1175">
            <v>1.1200000000000001</v>
          </cell>
          <cell r="K1175">
            <v>1.1200000000000001</v>
          </cell>
          <cell r="L1175">
            <v>1.1368</v>
          </cell>
          <cell r="M1175">
            <v>1.1536000000000002</v>
          </cell>
        </row>
        <row r="1176">
          <cell r="A1176" t="str">
            <v>5581A4QPNN01</v>
          </cell>
          <cell r="B1176" t="str">
            <v>51PA0P00QPNN</v>
          </cell>
          <cell r="C1176" t="str">
            <v>STD POUCH 100x140x30 YFOJ*80G QP</v>
          </cell>
          <cell r="D1176">
            <v>86075</v>
          </cell>
          <cell r="E1176">
            <v>96404</v>
          </cell>
          <cell r="F1176">
            <v>2.1</v>
          </cell>
          <cell r="G1176">
            <v>2.3585202394237599</v>
          </cell>
          <cell r="H1176">
            <v>0</v>
          </cell>
          <cell r="I1176">
            <v>2.2226250952831088</v>
          </cell>
          <cell r="J1176">
            <v>2.1098816219721845</v>
          </cell>
          <cell r="K1176">
            <v>2.3585202394237599</v>
          </cell>
          <cell r="L1176">
            <v>2.393898043015116</v>
          </cell>
          <cell r="M1176">
            <v>2.4292758466064726</v>
          </cell>
        </row>
        <row r="1177">
          <cell r="A1177" t="str">
            <v>5133C0PGBF01</v>
          </cell>
          <cell r="B1177">
            <v>0</v>
          </cell>
          <cell r="C1177" t="str">
            <v>CAN 211X106 HALF PRINT-IAMS (P&amp;G)</v>
          </cell>
          <cell r="D1177">
            <v>53524</v>
          </cell>
          <cell r="E1177">
            <v>112271.72</v>
          </cell>
          <cell r="F1177">
            <v>2.12</v>
          </cell>
          <cell r="H1177">
            <v>0</v>
          </cell>
          <cell r="I1177">
            <v>2.1022038988155005</v>
          </cell>
          <cell r="J1177">
            <v>2.2800000000000002</v>
          </cell>
          <cell r="K1177">
            <v>2.2800000000000002</v>
          </cell>
          <cell r="L1177">
            <v>2.3142</v>
          </cell>
          <cell r="M1177">
            <v>2.3484000000000003</v>
          </cell>
        </row>
        <row r="1178">
          <cell r="A1178" t="str">
            <v>5134C0JWBF01</v>
          </cell>
          <cell r="B1178">
            <v>0</v>
          </cell>
          <cell r="C1178" t="str">
            <v>CAN 211X109 2P GREEN COLOR CAN*SP</v>
          </cell>
          <cell r="D1178">
            <v>530789</v>
          </cell>
          <cell r="E1178">
            <v>1123254.04</v>
          </cell>
          <cell r="F1178">
            <v>1.55</v>
          </cell>
          <cell r="H1178">
            <v>0</v>
          </cell>
          <cell r="I1178">
            <v>1.5521739130434777</v>
          </cell>
          <cell r="J1178">
            <v>1.5565217391304347</v>
          </cell>
          <cell r="K1178">
            <v>1.5565217391304347</v>
          </cell>
          <cell r="L1178">
            <v>1.5798695652173911</v>
          </cell>
          <cell r="M1178">
            <v>1.6032173913043477</v>
          </cell>
        </row>
        <row r="1179">
          <cell r="A1179" t="str">
            <v>5137N000NN01</v>
          </cell>
          <cell r="B1179">
            <v>0</v>
          </cell>
          <cell r="C1179" t="str">
            <v>TFC BPA COMPLY</v>
          </cell>
          <cell r="D1179">
            <v>423473</v>
          </cell>
          <cell r="E1179">
            <v>657841.36</v>
          </cell>
          <cell r="F1179">
            <v>1.43</v>
          </cell>
          <cell r="H1179">
            <v>0</v>
          </cell>
          <cell r="I1179">
            <v>1.4300000000000008</v>
          </cell>
          <cell r="J1179">
            <v>1.4300000000000017</v>
          </cell>
          <cell r="K1179">
            <v>1.4300000000000017</v>
          </cell>
          <cell r="L1179">
            <v>1.4514500000000017</v>
          </cell>
          <cell r="M1179">
            <v>1.4729000000000019</v>
          </cell>
        </row>
        <row r="1180">
          <cell r="A1180" t="str">
            <v>5150C0SLDF01</v>
          </cell>
          <cell r="B1180">
            <v>0</v>
          </cell>
          <cell r="C1180" t="str">
            <v>CAN 307X105.5 SALMON NECK IN NI D</v>
          </cell>
          <cell r="D1180">
            <v>721728</v>
          </cell>
          <cell r="E1180">
            <v>1032071.04</v>
          </cell>
          <cell r="F1180">
            <v>2.79</v>
          </cell>
          <cell r="H1180">
            <v>0</v>
          </cell>
          <cell r="I1180">
            <v>2.7899999999999991</v>
          </cell>
          <cell r="J1180">
            <v>2.7899999999999991</v>
          </cell>
          <cell r="K1180">
            <v>2.79</v>
          </cell>
          <cell r="L1180">
            <v>2.8318499999999998</v>
          </cell>
          <cell r="M1180">
            <v>2.8736999999999999</v>
          </cell>
        </row>
        <row r="1181">
          <cell r="A1181" t="str">
            <v>5151N000HF01</v>
          </cell>
          <cell r="B1181">
            <v>0</v>
          </cell>
          <cell r="C1181" t="str">
            <v>CAN 307X108 2P TFC BPA-NI (DC-CK)</v>
          </cell>
          <cell r="D1181">
            <v>65725</v>
          </cell>
          <cell r="E1181">
            <v>183381.47</v>
          </cell>
          <cell r="F1181">
            <v>1.88</v>
          </cell>
          <cell r="H1181">
            <v>0</v>
          </cell>
          <cell r="I1181">
            <v>1.8799999999999997</v>
          </cell>
          <cell r="J1181">
            <v>1.88</v>
          </cell>
          <cell r="K1181">
            <v>1.88</v>
          </cell>
          <cell r="L1181">
            <v>1.9081999999999997</v>
          </cell>
          <cell r="M1181">
            <v>1.9363999999999999</v>
          </cell>
        </row>
        <row r="1182">
          <cell r="A1182" t="str">
            <v>5201G000NN02</v>
          </cell>
          <cell r="B1182">
            <v>0</v>
          </cell>
          <cell r="C1182" t="str">
            <v>LID TANK RECYCLE 200 LITRE FISH E</v>
          </cell>
          <cell r="D1182">
            <v>151750</v>
          </cell>
          <cell r="E1182">
            <v>285290</v>
          </cell>
          <cell r="F1182">
            <v>130</v>
          </cell>
          <cell r="H1182">
            <v>0</v>
          </cell>
          <cell r="I1182">
            <v>0</v>
          </cell>
          <cell r="J1182">
            <v>0</v>
          </cell>
          <cell r="K1182">
            <v>130</v>
          </cell>
          <cell r="L1182">
            <v>131.94999999999999</v>
          </cell>
          <cell r="M1182">
            <v>133.9</v>
          </cell>
        </row>
        <row r="1183">
          <cell r="A1183" t="str">
            <v>5218T100NN01</v>
          </cell>
          <cell r="B1183">
            <v>0</v>
          </cell>
          <cell r="C1183" t="str">
            <v>LID 300 EZO TIN PLATE STEEL COMPL</v>
          </cell>
          <cell r="D1183">
            <v>55</v>
          </cell>
          <cell r="E1183">
            <v>7150</v>
          </cell>
          <cell r="F1183">
            <v>1.56</v>
          </cell>
          <cell r="H1183">
            <v>0</v>
          </cell>
          <cell r="I1183">
            <v>1.5599999999999998</v>
          </cell>
          <cell r="J1183">
            <v>1.5600000000000003</v>
          </cell>
          <cell r="K1183">
            <v>1.5600000000000003</v>
          </cell>
          <cell r="L1183">
            <v>1.5834000000000001</v>
          </cell>
          <cell r="M1183">
            <v>1.6068000000000002</v>
          </cell>
        </row>
        <row r="1184">
          <cell r="A1184" t="str">
            <v>5302B100NN01</v>
          </cell>
          <cell r="B1184">
            <v>0</v>
          </cell>
          <cell r="C1184" t="str">
            <v>LID FILM FOR PET FOOD 210MMX800M</v>
          </cell>
          <cell r="D1184">
            <v>746714</v>
          </cell>
          <cell r="E1184">
            <v>1164873.8400000001</v>
          </cell>
          <cell r="F1184">
            <v>0.4</v>
          </cell>
          <cell r="H1184">
            <v>0</v>
          </cell>
          <cell r="I1184">
            <v>0.41135526768897962</v>
          </cell>
          <cell r="J1184">
            <v>0.40285563236534849</v>
          </cell>
          <cell r="K1184">
            <v>0.41135526768897962</v>
          </cell>
          <cell r="L1184">
            <v>0.41752559670431427</v>
          </cell>
          <cell r="M1184">
            <v>0.42369592571964904</v>
          </cell>
        </row>
        <row r="1185">
          <cell r="A1185" t="str">
            <v>5302B1N5NN01</v>
          </cell>
          <cell r="B1185">
            <v>0</v>
          </cell>
          <cell r="C1185" t="str">
            <v>LID FILM 210MMX800M NINGBO</v>
          </cell>
          <cell r="D1185">
            <v>763602</v>
          </cell>
          <cell r="E1185">
            <v>307478.07</v>
          </cell>
          <cell r="F1185">
            <v>0.99</v>
          </cell>
          <cell r="H1185">
            <v>0</v>
          </cell>
          <cell r="I1185">
            <v>0.99939373781830265</v>
          </cell>
          <cell r="J1185">
            <v>1.0160251310233459</v>
          </cell>
          <cell r="K1185">
            <v>1.0160251310233459</v>
          </cell>
          <cell r="L1185">
            <v>1.0312655079886961</v>
          </cell>
          <cell r="M1185">
            <v>1.0465058849540463</v>
          </cell>
        </row>
        <row r="1186">
          <cell r="A1186" t="str">
            <v>5303B000NN02</v>
          </cell>
          <cell r="B1186">
            <v>0</v>
          </cell>
          <cell r="C1186" t="str">
            <v>PLAIN FOIL LID 220MMX800M (PF)</v>
          </cell>
          <cell r="D1186">
            <v>42942</v>
          </cell>
          <cell r="E1186">
            <v>42480.13</v>
          </cell>
          <cell r="F1186">
            <v>0.37</v>
          </cell>
          <cell r="H1186">
            <v>0</v>
          </cell>
          <cell r="I1186">
            <v>0</v>
          </cell>
          <cell r="J1186">
            <v>0</v>
          </cell>
          <cell r="K1186">
            <v>0.37</v>
          </cell>
          <cell r="L1186">
            <v>0.37554999999999994</v>
          </cell>
          <cell r="M1186">
            <v>0.38109999999999999</v>
          </cell>
        </row>
        <row r="1187">
          <cell r="A1187" t="str">
            <v>5509A4ANNN57</v>
          </cell>
          <cell r="B1187">
            <v>0</v>
          </cell>
          <cell r="C1187" t="str">
            <v>STD.PH 90X133X25MM TN &amp;PPY IN BRO</v>
          </cell>
          <cell r="D1187">
            <v>566312</v>
          </cell>
          <cell r="E1187">
            <v>211434.02</v>
          </cell>
          <cell r="F1187">
            <v>1.55</v>
          </cell>
          <cell r="H1187">
            <v>0</v>
          </cell>
          <cell r="I1187">
            <v>1.5712669229433187</v>
          </cell>
          <cell r="J1187">
            <v>1.5712669229433187</v>
          </cell>
          <cell r="K1187">
            <v>1.5712669229433187</v>
          </cell>
          <cell r="L1187">
            <v>1.5948359267874683</v>
          </cell>
          <cell r="M1187">
            <v>1.6184049306316184</v>
          </cell>
        </row>
        <row r="1188">
          <cell r="A1188" t="str">
            <v>5509A4ANNN58</v>
          </cell>
          <cell r="B1188">
            <v>0</v>
          </cell>
          <cell r="C1188" t="str">
            <v>STD.PH 90X133X25MM CK&amp;WF IN GRAVY</v>
          </cell>
          <cell r="D1188">
            <v>61966</v>
          </cell>
          <cell r="E1188">
            <v>95864.78</v>
          </cell>
          <cell r="F1188">
            <v>1.55</v>
          </cell>
          <cell r="H1188">
            <v>0</v>
          </cell>
          <cell r="I1188">
            <v>1.5712668800820861</v>
          </cell>
          <cell r="J1188">
            <v>1.5712668800820861</v>
          </cell>
          <cell r="K1188">
            <v>1.5712668800820861</v>
          </cell>
          <cell r="L1188">
            <v>1.5948358832833174</v>
          </cell>
          <cell r="M1188">
            <v>1.6184048864845488</v>
          </cell>
        </row>
        <row r="1189">
          <cell r="A1189" t="str">
            <v>5509A4ANNN59</v>
          </cell>
          <cell r="B1189">
            <v>0</v>
          </cell>
          <cell r="C1189" t="str">
            <v>STD.PH 90X133X25MM CK&amp;PINE IN GRA</v>
          </cell>
          <cell r="D1189">
            <v>56874</v>
          </cell>
          <cell r="E1189">
            <v>87987.16</v>
          </cell>
          <cell r="F1189">
            <v>1.55</v>
          </cell>
          <cell r="H1189">
            <v>0</v>
          </cell>
          <cell r="I1189">
            <v>1.5712668786385522</v>
          </cell>
          <cell r="J1189">
            <v>1.5712668786385522</v>
          </cell>
          <cell r="K1189">
            <v>1.5712668786385522</v>
          </cell>
          <cell r="L1189">
            <v>1.5948358818181303</v>
          </cell>
          <cell r="M1189">
            <v>1.6184048849977088</v>
          </cell>
        </row>
        <row r="1190">
          <cell r="A1190" t="str">
            <v>5509A4ANNN60</v>
          </cell>
          <cell r="B1190">
            <v>0</v>
          </cell>
          <cell r="C1190" t="str">
            <v>STD.PH 90X133X25MM TN&amp;SOLE IN JEL</v>
          </cell>
          <cell r="D1190">
            <v>52942</v>
          </cell>
          <cell r="E1190">
            <v>81904.149999999994</v>
          </cell>
          <cell r="F1190">
            <v>1.55</v>
          </cell>
          <cell r="H1190">
            <v>0</v>
          </cell>
          <cell r="I1190">
            <v>1.5712669173430442</v>
          </cell>
          <cell r="J1190">
            <v>1.5712669173430442</v>
          </cell>
          <cell r="K1190">
            <v>1.5712669173430442</v>
          </cell>
          <cell r="L1190">
            <v>1.5948359211031897</v>
          </cell>
          <cell r="M1190">
            <v>1.6184049248633356</v>
          </cell>
        </row>
        <row r="1191">
          <cell r="A1191" t="str">
            <v>5509A4ANNN61</v>
          </cell>
          <cell r="B1191">
            <v>0</v>
          </cell>
          <cell r="C1191" t="str">
            <v>STD.PH 90X133X25MM CK&amp;APP IN JELL</v>
          </cell>
          <cell r="D1191">
            <v>56718</v>
          </cell>
          <cell r="E1191">
            <v>87745.84</v>
          </cell>
          <cell r="F1191">
            <v>1.55</v>
          </cell>
          <cell r="H1191">
            <v>0</v>
          </cell>
          <cell r="I1191">
            <v>1.5712668894147028</v>
          </cell>
          <cell r="J1191">
            <v>1.5712668894147028</v>
          </cell>
          <cell r="K1191">
            <v>1.5712668894147028</v>
          </cell>
          <cell r="L1191">
            <v>1.5948358927559232</v>
          </cell>
          <cell r="M1191">
            <v>1.618404896097144</v>
          </cell>
        </row>
        <row r="1192">
          <cell r="A1192" t="str">
            <v>5509A4ANNN62</v>
          </cell>
          <cell r="B1192">
            <v>0</v>
          </cell>
          <cell r="C1192" t="str">
            <v>STD.PH 90X133X25MM TN&amp;LOBS IN JEL</v>
          </cell>
          <cell r="D1192">
            <v>59237</v>
          </cell>
          <cell r="E1192">
            <v>91642.87</v>
          </cell>
          <cell r="F1192">
            <v>1.55</v>
          </cell>
          <cell r="H1192">
            <v>0</v>
          </cell>
          <cell r="I1192">
            <v>1.5712668720087775</v>
          </cell>
          <cell r="J1192">
            <v>1.5712668720087775</v>
          </cell>
          <cell r="K1192">
            <v>1.5712668720087775</v>
          </cell>
          <cell r="L1192">
            <v>1.5948358750889089</v>
          </cell>
          <cell r="M1192">
            <v>1.6184048781690408</v>
          </cell>
        </row>
        <row r="1193">
          <cell r="A1193" t="str">
            <v>5527A4PTNN01</v>
          </cell>
          <cell r="B1193">
            <v>0</v>
          </cell>
          <cell r="C1193" t="str">
            <v>STD.PH 95X140X28 TN IN BROTH/PETC</v>
          </cell>
          <cell r="D1193">
            <v>57892</v>
          </cell>
          <cell r="E1193">
            <v>89562.09</v>
          </cell>
          <cell r="F1193">
            <v>1.8</v>
          </cell>
          <cell r="G1193">
            <v>1.88</v>
          </cell>
          <cell r="H1193">
            <v>0</v>
          </cell>
          <cell r="I1193">
            <v>1.84</v>
          </cell>
          <cell r="J1193">
            <v>1.84</v>
          </cell>
          <cell r="K1193">
            <v>1.88</v>
          </cell>
          <cell r="L1193">
            <v>1.9081999999999997</v>
          </cell>
          <cell r="M1193">
            <v>1.9363999999999999</v>
          </cell>
        </row>
        <row r="1194">
          <cell r="A1194" t="str">
            <v>5527A4PTNN02</v>
          </cell>
          <cell r="B1194">
            <v>0</v>
          </cell>
          <cell r="C1194" t="str">
            <v>STD.PH 95X140X28 TN&amp;SD IN BROTH/P</v>
          </cell>
          <cell r="D1194">
            <v>103262</v>
          </cell>
          <cell r="E1194">
            <v>185871.6</v>
          </cell>
          <cell r="F1194">
            <v>1.8</v>
          </cell>
          <cell r="G1194">
            <v>1.88</v>
          </cell>
          <cell r="H1194">
            <v>0</v>
          </cell>
          <cell r="I1194">
            <v>1.84</v>
          </cell>
          <cell r="J1194">
            <v>1.84</v>
          </cell>
          <cell r="K1194">
            <v>1.88</v>
          </cell>
          <cell r="L1194">
            <v>1.9081999999999997</v>
          </cell>
          <cell r="M1194">
            <v>1.9363999999999999</v>
          </cell>
        </row>
        <row r="1195">
          <cell r="A1195" t="str">
            <v>5527A4PTNN03</v>
          </cell>
          <cell r="B1195">
            <v>0</v>
          </cell>
          <cell r="C1195" t="str">
            <v>STD.PH 95X140X28 CK IN BROTH/PETC</v>
          </cell>
          <cell r="D1195">
            <v>103224</v>
          </cell>
          <cell r="E1195">
            <v>185803.2</v>
          </cell>
          <cell r="F1195">
            <v>1.8</v>
          </cell>
          <cell r="G1195">
            <v>1.88</v>
          </cell>
          <cell r="H1195">
            <v>0</v>
          </cell>
          <cell r="I1195">
            <v>1.84</v>
          </cell>
          <cell r="J1195">
            <v>1.84</v>
          </cell>
          <cell r="K1195">
            <v>1.88</v>
          </cell>
          <cell r="L1195">
            <v>1.9081999999999997</v>
          </cell>
          <cell r="M1195">
            <v>1.9363999999999999</v>
          </cell>
        </row>
        <row r="1196">
          <cell r="A1196" t="str">
            <v>5527A4PTNN04</v>
          </cell>
          <cell r="B1196">
            <v>0</v>
          </cell>
          <cell r="C1196" t="str">
            <v>STD.PH 95X140X28 CK&amp;PK IN BROTH/P</v>
          </cell>
          <cell r="D1196">
            <v>104088</v>
          </cell>
          <cell r="E1196">
            <v>187358.4</v>
          </cell>
          <cell r="F1196">
            <v>1.8</v>
          </cell>
          <cell r="G1196">
            <v>1.88</v>
          </cell>
          <cell r="H1196">
            <v>0</v>
          </cell>
          <cell r="I1196">
            <v>1.84</v>
          </cell>
          <cell r="J1196">
            <v>1.84</v>
          </cell>
          <cell r="K1196">
            <v>1.88</v>
          </cell>
          <cell r="L1196">
            <v>1.9081999999999997</v>
          </cell>
          <cell r="M1196">
            <v>1.9363999999999999</v>
          </cell>
        </row>
        <row r="1197">
          <cell r="A1197" t="str">
            <v>5527A4PTNN05</v>
          </cell>
          <cell r="B1197">
            <v>0</v>
          </cell>
          <cell r="C1197" t="str">
            <v>STD.PH 95X140X28 CK&amp;TN IN BROTH/P</v>
          </cell>
          <cell r="D1197">
            <v>104133</v>
          </cell>
          <cell r="E1197">
            <v>187439.4</v>
          </cell>
          <cell r="F1197">
            <v>1.8</v>
          </cell>
          <cell r="G1197">
            <v>1.88</v>
          </cell>
          <cell r="H1197">
            <v>0</v>
          </cell>
          <cell r="I1197">
            <v>1.84</v>
          </cell>
          <cell r="J1197">
            <v>1.84</v>
          </cell>
          <cell r="K1197">
            <v>1.88</v>
          </cell>
          <cell r="L1197">
            <v>1.9081999999999997</v>
          </cell>
          <cell r="M1197">
            <v>1.9363999999999999</v>
          </cell>
        </row>
        <row r="1198">
          <cell r="A1198" t="str">
            <v>5527A4PTNN06</v>
          </cell>
          <cell r="B1198">
            <v>0</v>
          </cell>
          <cell r="C1198" t="str">
            <v>STD.PH 95X140X28 TN&amp;CK IN BROTH/P</v>
          </cell>
          <cell r="D1198">
            <v>103977</v>
          </cell>
          <cell r="E1198">
            <v>187158.6</v>
          </cell>
          <cell r="F1198">
            <v>1.8</v>
          </cell>
          <cell r="G1198">
            <v>1.88</v>
          </cell>
          <cell r="H1198">
            <v>0</v>
          </cell>
          <cell r="I1198">
            <v>1.84</v>
          </cell>
          <cell r="J1198">
            <v>1.84</v>
          </cell>
          <cell r="K1198">
            <v>1.88</v>
          </cell>
          <cell r="L1198">
            <v>1.9081999999999997</v>
          </cell>
          <cell r="M1198">
            <v>1.9363999999999999</v>
          </cell>
        </row>
        <row r="1199">
          <cell r="A1199" t="str">
            <v>5528A4CJNN01</v>
          </cell>
          <cell r="B1199">
            <v>0</v>
          </cell>
          <cell r="C1199" t="str">
            <v>STD.PH 95X145X25MM VEG BIBIMBUP C</v>
          </cell>
          <cell r="D1199">
            <v>103811</v>
          </cell>
          <cell r="E1199">
            <v>186859.8</v>
          </cell>
          <cell r="F1199">
            <v>1.46</v>
          </cell>
          <cell r="H1199">
            <v>0</v>
          </cell>
          <cell r="I1199">
            <v>1.5000000000000002</v>
          </cell>
          <cell r="J1199">
            <v>1.5</v>
          </cell>
          <cell r="K1199">
            <v>1.5000000000000002</v>
          </cell>
          <cell r="L1199">
            <v>1.5225000000000002</v>
          </cell>
          <cell r="M1199">
            <v>1.5450000000000004</v>
          </cell>
        </row>
        <row r="1200">
          <cell r="A1200" t="str">
            <v>5528A4EMNN01</v>
          </cell>
          <cell r="B1200">
            <v>0</v>
          </cell>
          <cell r="C1200" t="str">
            <v>STD POUCH 95X145X25MM MOLLY'S TN&amp;</v>
          </cell>
          <cell r="D1200">
            <v>391822</v>
          </cell>
          <cell r="E1200">
            <v>572060.12</v>
          </cell>
          <cell r="F1200">
            <v>1.4</v>
          </cell>
          <cell r="H1200">
            <v>0</v>
          </cell>
          <cell r="I1200">
            <v>1.44</v>
          </cell>
          <cell r="J1200">
            <v>1.44</v>
          </cell>
          <cell r="K1200">
            <v>1.44</v>
          </cell>
          <cell r="L1200">
            <v>1.4615999999999998</v>
          </cell>
          <cell r="M1200">
            <v>1.4832000000000001</v>
          </cell>
        </row>
        <row r="1201">
          <cell r="A1201" t="str">
            <v>5528A4EMNN02</v>
          </cell>
          <cell r="B1201">
            <v>0</v>
          </cell>
          <cell r="C1201" t="str">
            <v>STD POUCH 95X145X25MM MOLLY'S TN&amp;</v>
          </cell>
          <cell r="D1201">
            <v>87260</v>
          </cell>
          <cell r="E1201">
            <v>122164</v>
          </cell>
          <cell r="F1201">
            <v>1.4</v>
          </cell>
          <cell r="H1201">
            <v>0</v>
          </cell>
          <cell r="I1201">
            <v>1.44</v>
          </cell>
          <cell r="J1201">
            <v>1.44</v>
          </cell>
          <cell r="K1201">
            <v>1.44</v>
          </cell>
          <cell r="L1201">
            <v>1.4615999999999998</v>
          </cell>
          <cell r="M1201">
            <v>1.4832000000000001</v>
          </cell>
        </row>
        <row r="1202">
          <cell r="A1202" t="str">
            <v>5528A4EMNN03</v>
          </cell>
          <cell r="B1202">
            <v>0</v>
          </cell>
          <cell r="C1202" t="str">
            <v>STD POUCH 95X145X25MM MOLLY'S SM&amp;</v>
          </cell>
          <cell r="D1202">
            <v>85654</v>
          </cell>
          <cell r="E1202">
            <v>119915.6</v>
          </cell>
          <cell r="F1202">
            <v>1.4</v>
          </cell>
          <cell r="H1202">
            <v>0</v>
          </cell>
          <cell r="I1202">
            <v>1.44</v>
          </cell>
          <cell r="J1202">
            <v>1.44</v>
          </cell>
          <cell r="K1202">
            <v>1.44</v>
          </cell>
          <cell r="L1202">
            <v>1.4615999999999998</v>
          </cell>
          <cell r="M1202">
            <v>1.4832000000000001</v>
          </cell>
        </row>
        <row r="1203">
          <cell r="A1203" t="str">
            <v>5528A4EMNN04</v>
          </cell>
          <cell r="B1203">
            <v>0</v>
          </cell>
          <cell r="C1203" t="str">
            <v>STD POUCH 95X145X25MM MOLLY'S TN</v>
          </cell>
          <cell r="D1203">
            <v>87277</v>
          </cell>
          <cell r="E1203">
            <v>122187.8</v>
          </cell>
          <cell r="F1203">
            <v>1.4</v>
          </cell>
          <cell r="H1203">
            <v>0</v>
          </cell>
          <cell r="I1203">
            <v>1.44</v>
          </cell>
          <cell r="J1203">
            <v>1.44</v>
          </cell>
          <cell r="K1203">
            <v>1.44</v>
          </cell>
          <cell r="L1203">
            <v>1.4615999999999998</v>
          </cell>
          <cell r="M1203">
            <v>1.4832000000000001</v>
          </cell>
        </row>
        <row r="1204">
          <cell r="A1204" t="str">
            <v>5528A4EMNN05</v>
          </cell>
          <cell r="B1204">
            <v>0</v>
          </cell>
          <cell r="C1204" t="str">
            <v>STD POUCH 95X145X25MM MOLLY'S TN&amp;</v>
          </cell>
          <cell r="D1204">
            <v>77076</v>
          </cell>
          <cell r="E1204">
            <v>107906.4</v>
          </cell>
          <cell r="F1204">
            <v>1.4</v>
          </cell>
          <cell r="H1204">
            <v>0</v>
          </cell>
          <cell r="I1204">
            <v>1.44</v>
          </cell>
          <cell r="J1204">
            <v>1.44</v>
          </cell>
          <cell r="K1204">
            <v>1.44</v>
          </cell>
          <cell r="L1204">
            <v>1.4615999999999998</v>
          </cell>
          <cell r="M1204">
            <v>1.4832000000000001</v>
          </cell>
        </row>
        <row r="1205">
          <cell r="A1205" t="str">
            <v>5528A4PCNN01</v>
          </cell>
          <cell r="B1205">
            <v>0</v>
          </cell>
          <cell r="C1205" t="str">
            <v>STD POUCH 95X145X25MM DAVE'S TN&amp;C</v>
          </cell>
          <cell r="D1205">
            <v>87368</v>
          </cell>
          <cell r="E1205">
            <v>122315.2</v>
          </cell>
          <cell r="F1205">
            <v>1.27</v>
          </cell>
          <cell r="H1205">
            <v>0</v>
          </cell>
          <cell r="I1205">
            <v>1.31</v>
          </cell>
          <cell r="J1205">
            <v>1.31</v>
          </cell>
          <cell r="K1205">
            <v>1.31</v>
          </cell>
          <cell r="L1205">
            <v>1.32965</v>
          </cell>
          <cell r="M1205">
            <v>1.3493000000000002</v>
          </cell>
        </row>
        <row r="1206">
          <cell r="A1206" t="str">
            <v>5528A4PCNN02</v>
          </cell>
          <cell r="B1206">
            <v>0</v>
          </cell>
          <cell r="C1206" t="str">
            <v>STD.PH 95X145X25MM DAVE'S TN &amp;SAL</v>
          </cell>
          <cell r="D1206">
            <v>99984</v>
          </cell>
          <cell r="E1206">
            <v>126979.68</v>
          </cell>
          <cell r="F1206">
            <v>1.27</v>
          </cell>
          <cell r="H1206">
            <v>0</v>
          </cell>
          <cell r="I1206">
            <v>1.31</v>
          </cell>
          <cell r="J1206">
            <v>1.31</v>
          </cell>
          <cell r="K1206">
            <v>1.31</v>
          </cell>
          <cell r="L1206">
            <v>1.32965</v>
          </cell>
          <cell r="M1206">
            <v>1.3493000000000002</v>
          </cell>
        </row>
        <row r="1207">
          <cell r="A1207" t="str">
            <v>5528A4PCNN03</v>
          </cell>
          <cell r="B1207">
            <v>0</v>
          </cell>
          <cell r="C1207" t="str">
            <v>STD POUCH 95X145X25MM DAVE'S TN&amp;D</v>
          </cell>
          <cell r="D1207">
            <v>99992</v>
          </cell>
          <cell r="E1207">
            <v>126989.84</v>
          </cell>
          <cell r="F1207">
            <v>1.27</v>
          </cell>
          <cell r="H1207">
            <v>0</v>
          </cell>
          <cell r="I1207">
            <v>1.31</v>
          </cell>
          <cell r="J1207">
            <v>1.31</v>
          </cell>
          <cell r="K1207">
            <v>1.31</v>
          </cell>
          <cell r="L1207">
            <v>1.32965</v>
          </cell>
          <cell r="M1207">
            <v>1.3493000000000002</v>
          </cell>
        </row>
        <row r="1208">
          <cell r="A1208" t="str">
            <v>5528A4PCNN04</v>
          </cell>
          <cell r="B1208">
            <v>0</v>
          </cell>
          <cell r="C1208" t="str">
            <v>STD.PH 95X145X25MM DAVE'S TN &amp;BEE</v>
          </cell>
          <cell r="D1208">
            <v>99992</v>
          </cell>
          <cell r="E1208">
            <v>126989.84</v>
          </cell>
          <cell r="F1208">
            <v>1.27</v>
          </cell>
          <cell r="H1208">
            <v>0</v>
          </cell>
          <cell r="I1208">
            <v>1.31</v>
          </cell>
          <cell r="J1208">
            <v>1.31</v>
          </cell>
          <cell r="K1208">
            <v>1.31</v>
          </cell>
          <cell r="L1208">
            <v>1.32965</v>
          </cell>
          <cell r="M1208">
            <v>1.3493000000000002</v>
          </cell>
        </row>
        <row r="1209">
          <cell r="A1209" t="str">
            <v>5528A4PCNN05</v>
          </cell>
          <cell r="B1209">
            <v>0</v>
          </cell>
          <cell r="C1209" t="str">
            <v>STD.PH 95X145X25MM DAVE'S TUNA</v>
          </cell>
          <cell r="D1209">
            <v>99984</v>
          </cell>
          <cell r="E1209">
            <v>126979.68</v>
          </cell>
          <cell r="F1209">
            <v>1.27</v>
          </cell>
          <cell r="H1209">
            <v>0</v>
          </cell>
          <cell r="I1209">
            <v>1.31</v>
          </cell>
          <cell r="J1209">
            <v>1.31</v>
          </cell>
          <cell r="K1209">
            <v>1.31</v>
          </cell>
          <cell r="L1209">
            <v>1.32965</v>
          </cell>
          <cell r="M1209">
            <v>1.3493000000000002</v>
          </cell>
        </row>
        <row r="1210">
          <cell r="A1210" t="str">
            <v>5529A4WBNN09</v>
          </cell>
          <cell r="B1210">
            <v>0</v>
          </cell>
          <cell r="C1210" t="str">
            <v>STD POUCH 95X175X25MM TIKI DOG CK</v>
          </cell>
          <cell r="D1210">
            <v>99984</v>
          </cell>
          <cell r="E1210">
            <v>126979.68</v>
          </cell>
          <cell r="F1210">
            <v>1.68</v>
          </cell>
          <cell r="H1210">
            <v>1.72</v>
          </cell>
          <cell r="I1210">
            <v>1.72</v>
          </cell>
          <cell r="J1210">
            <v>1.72</v>
          </cell>
          <cell r="K1210">
            <v>1.72</v>
          </cell>
          <cell r="L1210">
            <v>1.7457999999999998</v>
          </cell>
          <cell r="M1210">
            <v>1.7716000000000001</v>
          </cell>
        </row>
        <row r="1211">
          <cell r="A1211" t="str">
            <v>5529A4WBNN10</v>
          </cell>
          <cell r="B1211">
            <v>0</v>
          </cell>
          <cell r="C1211" t="str">
            <v>STD POUCH 95X175X25MM TIKI DOG CK</v>
          </cell>
          <cell r="D1211">
            <v>4992</v>
          </cell>
          <cell r="E1211">
            <v>8386.56</v>
          </cell>
          <cell r="F1211">
            <v>1.68</v>
          </cell>
          <cell r="H1211">
            <v>1.72</v>
          </cell>
          <cell r="I1211">
            <v>1.72</v>
          </cell>
          <cell r="J1211">
            <v>1.72</v>
          </cell>
          <cell r="K1211">
            <v>1.72</v>
          </cell>
          <cell r="L1211">
            <v>1.7457999999999998</v>
          </cell>
          <cell r="M1211">
            <v>1.7716000000000001</v>
          </cell>
        </row>
        <row r="1212">
          <cell r="A1212" t="str">
            <v>5531A600NN01</v>
          </cell>
          <cell r="B1212">
            <v>0</v>
          </cell>
          <cell r="C1212" t="str">
            <v>TRANSPOUCH 100X140MM (HANGING HOL</v>
          </cell>
          <cell r="D1212">
            <v>2239</v>
          </cell>
          <cell r="E1212">
            <v>3761.52</v>
          </cell>
          <cell r="F1212">
            <v>1.1599999999999999</v>
          </cell>
          <cell r="H1212">
            <v>0</v>
          </cell>
          <cell r="I1212">
            <v>1.2</v>
          </cell>
          <cell r="J1212">
            <v>1.2</v>
          </cell>
          <cell r="K1212">
            <v>1.2</v>
          </cell>
          <cell r="L1212">
            <v>1.2179999999999997</v>
          </cell>
          <cell r="M1212">
            <v>1.236</v>
          </cell>
        </row>
        <row r="1213">
          <cell r="A1213" t="str">
            <v>5587A4CJNN01</v>
          </cell>
          <cell r="B1213" t="str">
            <v>51PAP701CJNN</v>
          </cell>
          <cell r="C1213" t="str">
            <v>PRINTED POUCH 100X120X30M SAUCE</v>
          </cell>
          <cell r="D1213">
            <v>216676</v>
          </cell>
          <cell r="E1213">
            <v>251344.16</v>
          </cell>
          <cell r="F1213">
            <v>1.3</v>
          </cell>
          <cell r="H1213">
            <v>0</v>
          </cell>
          <cell r="I1213">
            <v>1.34</v>
          </cell>
          <cell r="J1213">
            <v>1.34</v>
          </cell>
          <cell r="K1213">
            <v>1.34</v>
          </cell>
          <cell r="L1213">
            <v>1.3600999999999999</v>
          </cell>
          <cell r="M1213">
            <v>1.3802000000000001</v>
          </cell>
        </row>
        <row r="1214">
          <cell r="A1214" t="str">
            <v>5594A500NN01</v>
          </cell>
          <cell r="B1214">
            <v>0</v>
          </cell>
          <cell r="C1214" t="str">
            <v>ALU_PLAIN_POUCH100x190x35mm_HANGI</v>
          </cell>
          <cell r="D1214">
            <v>129012</v>
          </cell>
          <cell r="E1214">
            <v>167715.6</v>
          </cell>
          <cell r="F1214">
            <v>2.4</v>
          </cell>
          <cell r="H1214">
            <v>0</v>
          </cell>
          <cell r="I1214">
            <v>2.44</v>
          </cell>
          <cell r="J1214">
            <v>2.44</v>
          </cell>
          <cell r="K1214">
            <v>2.44</v>
          </cell>
          <cell r="L1214">
            <v>2.4765999999999999</v>
          </cell>
          <cell r="M1214">
            <v>2.5131999999999999</v>
          </cell>
        </row>
        <row r="1215">
          <cell r="A1215" t="str">
            <v>5595A600NN01</v>
          </cell>
          <cell r="B1215">
            <v>0</v>
          </cell>
          <cell r="C1215" t="str">
            <v>TRANSPOUCH 100X140X25MM (HANGING</v>
          </cell>
          <cell r="D1215">
            <v>194272</v>
          </cell>
          <cell r="E1215">
            <v>466252.79999999999</v>
          </cell>
          <cell r="F1215">
            <v>1.41</v>
          </cell>
          <cell r="H1215">
            <v>0</v>
          </cell>
          <cell r="I1215">
            <v>1.4527659574468084</v>
          </cell>
          <cell r="J1215">
            <v>1.4399999999999997</v>
          </cell>
          <cell r="K1215">
            <v>1.4527659574468084</v>
          </cell>
          <cell r="L1215">
            <v>1.4745574468085103</v>
          </cell>
          <cell r="M1215">
            <v>1.4963489361702127</v>
          </cell>
        </row>
        <row r="1216">
          <cell r="A1216" t="str">
            <v>5596A700NN01</v>
          </cell>
          <cell r="B1216">
            <v>0</v>
          </cell>
          <cell r="C1216" t="str">
            <v>POUCH 100x160x25MM CHILLI&amp;BASIL T</v>
          </cell>
          <cell r="D1216">
            <v>187630</v>
          </cell>
          <cell r="E1216">
            <v>264076.82</v>
          </cell>
          <cell r="F1216">
            <v>1.93</v>
          </cell>
          <cell r="H1216">
            <v>0</v>
          </cell>
          <cell r="I1216">
            <v>1.97</v>
          </cell>
          <cell r="J1216">
            <v>1.97</v>
          </cell>
          <cell r="K1216">
            <v>1.97</v>
          </cell>
          <cell r="L1216">
            <v>1.9995499999999997</v>
          </cell>
          <cell r="M1216">
            <v>2.0291000000000001</v>
          </cell>
        </row>
        <row r="1217">
          <cell r="A1217" t="str">
            <v>5596A800NN01</v>
          </cell>
          <cell r="B1217">
            <v>0</v>
          </cell>
          <cell r="C1217" t="str">
            <v>POUCH 100x160x25MM LAKSA TESCO</v>
          </cell>
          <cell r="D1217">
            <v>73300</v>
          </cell>
          <cell r="E1217">
            <v>141469</v>
          </cell>
          <cell r="F1217">
            <v>1.93</v>
          </cell>
          <cell r="H1217">
            <v>0</v>
          </cell>
          <cell r="I1217">
            <v>1.97</v>
          </cell>
          <cell r="J1217">
            <v>1.97</v>
          </cell>
          <cell r="K1217">
            <v>1.97</v>
          </cell>
          <cell r="L1217">
            <v>1.9995499999999997</v>
          </cell>
          <cell r="M1217">
            <v>2.0291000000000001</v>
          </cell>
        </row>
        <row r="1218">
          <cell r="A1218" t="str">
            <v>5596A900NN01</v>
          </cell>
          <cell r="B1218">
            <v>0</v>
          </cell>
          <cell r="C1218" t="str">
            <v>POUCH 100x160x25MM RAMEN TESCO</v>
          </cell>
          <cell r="D1218">
            <v>112249</v>
          </cell>
          <cell r="E1218">
            <v>216640.57</v>
          </cell>
          <cell r="F1218">
            <v>1.93</v>
          </cell>
          <cell r="H1218">
            <v>0</v>
          </cell>
          <cell r="I1218">
            <v>1.97</v>
          </cell>
          <cell r="J1218">
            <v>1.97</v>
          </cell>
          <cell r="K1218">
            <v>1.97</v>
          </cell>
          <cell r="L1218">
            <v>1.9995499999999997</v>
          </cell>
          <cell r="M1218">
            <v>2.0291000000000001</v>
          </cell>
        </row>
        <row r="1219">
          <cell r="A1219" t="str">
            <v>5577A4MANN05</v>
          </cell>
          <cell r="C1219" t="str">
            <v>STD.POUCH 80X118X15MM TN FILLET 701-PR01</v>
          </cell>
          <cell r="J1219">
            <v>0.75139078085137934</v>
          </cell>
          <cell r="K1219">
            <v>0.75139078085137934</v>
          </cell>
          <cell r="L1219">
            <v>0.76266164256414992</v>
          </cell>
          <cell r="M1219">
            <v>0.77393250427692073</v>
          </cell>
        </row>
        <row r="1220">
          <cell r="A1220">
            <v>580000000422</v>
          </cell>
          <cell r="B1220" t="str">
            <v>540MCC2G79NN</v>
          </cell>
          <cell r="C1220" t="str">
            <v>OUTER BAG W160XL210MM OPP20/LLPE4</v>
          </cell>
          <cell r="D1220">
            <v>93534</v>
          </cell>
          <cell r="E1220">
            <v>180520.62</v>
          </cell>
          <cell r="F1220">
            <v>2.36</v>
          </cell>
          <cell r="G1220">
            <v>2.36</v>
          </cell>
          <cell r="I1220">
            <v>2.36</v>
          </cell>
          <cell r="J1220">
            <v>2.36</v>
          </cell>
          <cell r="K1220">
            <v>2.36</v>
          </cell>
          <cell r="L1220">
            <v>2.3953999999999995</v>
          </cell>
          <cell r="M1220">
            <v>2.4308000000000001</v>
          </cell>
        </row>
        <row r="1221">
          <cell r="A1221">
            <v>580000000423</v>
          </cell>
          <cell r="B1221" t="str">
            <v>540MCC2G80NN</v>
          </cell>
          <cell r="C1221" t="str">
            <v>OUTER BAG W160XL210MM OPP20/LLPE4</v>
          </cell>
          <cell r="D1221">
            <v>52480</v>
          </cell>
          <cell r="E1221">
            <v>123852.8</v>
          </cell>
          <cell r="F1221">
            <v>2.36</v>
          </cell>
          <cell r="G1221">
            <v>2.36</v>
          </cell>
          <cell r="I1221">
            <v>2.36</v>
          </cell>
          <cell r="J1221">
            <v>2.36</v>
          </cell>
          <cell r="K1221">
            <v>2.36</v>
          </cell>
          <cell r="L1221">
            <v>2.3953999999999995</v>
          </cell>
          <cell r="M1221">
            <v>2.4308000000000001</v>
          </cell>
        </row>
        <row r="1222">
          <cell r="A1222">
            <v>580000000424</v>
          </cell>
          <cell r="B1222" t="str">
            <v>540MCC2G81NN</v>
          </cell>
          <cell r="C1222" t="str">
            <v>OUTER BAG W160XL210MM OPP20/LLPE4</v>
          </cell>
          <cell r="D1222">
            <v>76782</v>
          </cell>
          <cell r="E1222">
            <v>181205.52</v>
          </cell>
          <cell r="F1222">
            <v>2.36</v>
          </cell>
          <cell r="G1222">
            <v>2.36</v>
          </cell>
          <cell r="I1222">
            <v>2.36</v>
          </cell>
          <cell r="J1222">
            <v>2.36</v>
          </cell>
          <cell r="K1222">
            <v>2.36</v>
          </cell>
          <cell r="L1222">
            <v>2.3953999999999995</v>
          </cell>
          <cell r="M1222">
            <v>2.4308000000000001</v>
          </cell>
        </row>
        <row r="1223">
          <cell r="A1223">
            <v>580000000425</v>
          </cell>
          <cell r="B1223" t="str">
            <v>540MCC2G82NN</v>
          </cell>
          <cell r="C1223" t="str">
            <v>OUTER BAG W160XL210MM OPP20/LLPE4</v>
          </cell>
          <cell r="D1223">
            <v>37026</v>
          </cell>
          <cell r="E1223">
            <v>87381.36</v>
          </cell>
          <cell r="F1223">
            <v>2.36</v>
          </cell>
          <cell r="G1223">
            <v>2.36</v>
          </cell>
          <cell r="I1223">
            <v>2.36</v>
          </cell>
          <cell r="J1223">
            <v>2.36</v>
          </cell>
          <cell r="K1223">
            <v>2.36</v>
          </cell>
          <cell r="L1223">
            <v>2.3953999999999995</v>
          </cell>
          <cell r="M1223">
            <v>2.4308000000000001</v>
          </cell>
        </row>
        <row r="1224">
          <cell r="A1224">
            <v>580000000427</v>
          </cell>
          <cell r="B1224" t="str">
            <v>540MCC2L10NN</v>
          </cell>
          <cell r="C1224" t="str">
            <v>OUTER BAG W160XL210MM (MULTI-RED)</v>
          </cell>
          <cell r="D1224">
            <v>61143</v>
          </cell>
          <cell r="E1224">
            <v>144297.48000000001</v>
          </cell>
          <cell r="F1224">
            <v>2.36</v>
          </cell>
          <cell r="G1224">
            <v>2.36</v>
          </cell>
          <cell r="I1224">
            <v>2.36</v>
          </cell>
          <cell r="J1224">
            <v>2.36</v>
          </cell>
          <cell r="K1224">
            <v>2.36</v>
          </cell>
          <cell r="L1224">
            <v>2.3953999999999995</v>
          </cell>
          <cell r="M1224">
            <v>2.4308000000000001</v>
          </cell>
        </row>
        <row r="1225">
          <cell r="A1225">
            <v>580000000428</v>
          </cell>
          <cell r="B1225" t="str">
            <v>540MCC2L11NN</v>
          </cell>
          <cell r="C1225" t="str">
            <v>OUTER BAG W160XL210MM (MULTI-GREE</v>
          </cell>
          <cell r="D1225">
            <v>63529</v>
          </cell>
          <cell r="E1225">
            <v>149928.44</v>
          </cell>
          <cell r="F1225">
            <v>2.36</v>
          </cell>
          <cell r="G1225">
            <v>2.36</v>
          </cell>
          <cell r="I1225">
            <v>2.36</v>
          </cell>
          <cell r="J1225">
            <v>2.36</v>
          </cell>
          <cell r="K1225">
            <v>2.36</v>
          </cell>
          <cell r="L1225">
            <v>2.3953999999999995</v>
          </cell>
          <cell r="M1225">
            <v>2.4308000000000001</v>
          </cell>
        </row>
        <row r="1226">
          <cell r="A1226">
            <v>580000001068</v>
          </cell>
          <cell r="B1226" t="str">
            <v>540MCC2G84NN</v>
          </cell>
          <cell r="C1226" t="str">
            <v>OUTER BAG-TN-FR/BE GIANT</v>
          </cell>
          <cell r="D1226">
            <v>64009</v>
          </cell>
          <cell r="E1226">
            <v>151061.24</v>
          </cell>
          <cell r="F1226">
            <v>0.66</v>
          </cell>
          <cell r="G1226">
            <v>0.72</v>
          </cell>
          <cell r="I1226">
            <v>0.68147058823529416</v>
          </cell>
          <cell r="J1226">
            <v>0.66</v>
          </cell>
          <cell r="K1226">
            <v>0.72</v>
          </cell>
          <cell r="L1226">
            <v>0.73079999999999989</v>
          </cell>
          <cell r="M1226">
            <v>0.74160000000000004</v>
          </cell>
        </row>
        <row r="1227">
          <cell r="A1227">
            <v>580000001069</v>
          </cell>
          <cell r="B1227" t="str">
            <v>540MCC2G85NN</v>
          </cell>
          <cell r="C1227" t="str">
            <v>OUTER BAG-CK-FR/BE GIANT</v>
          </cell>
          <cell r="D1227">
            <v>218490</v>
          </cell>
          <cell r="E1227">
            <v>144849.60000000001</v>
          </cell>
          <cell r="F1227">
            <v>0.65</v>
          </cell>
          <cell r="G1227">
            <v>0.72</v>
          </cell>
          <cell r="I1227">
            <v>0.68487394957983194</v>
          </cell>
          <cell r="J1227">
            <v>0.64</v>
          </cell>
          <cell r="K1227">
            <v>0.72</v>
          </cell>
          <cell r="L1227">
            <v>0.73079999999999989</v>
          </cell>
          <cell r="M1227">
            <v>0.74160000000000004</v>
          </cell>
        </row>
        <row r="1228">
          <cell r="A1228">
            <v>580000001075</v>
          </cell>
          <cell r="B1228" t="str">
            <v>540MCC2G86NN</v>
          </cell>
          <cell r="C1228" t="str">
            <v>OUTER BAG TUNA-GERMANY/GIANT</v>
          </cell>
          <cell r="D1228">
            <v>199554</v>
          </cell>
          <cell r="E1228">
            <v>129584.19</v>
          </cell>
          <cell r="F1228">
            <v>0.66</v>
          </cell>
          <cell r="G1228">
            <v>0.72</v>
          </cell>
          <cell r="I1228">
            <v>0.67666666666666664</v>
          </cell>
          <cell r="J1228">
            <v>0.64</v>
          </cell>
          <cell r="K1228">
            <v>0.72</v>
          </cell>
          <cell r="L1228">
            <v>0.73079999999999989</v>
          </cell>
          <cell r="M1228">
            <v>0.74160000000000004</v>
          </cell>
        </row>
        <row r="1229">
          <cell r="A1229">
            <v>580000001075</v>
          </cell>
          <cell r="B1229" t="str">
            <v>540MCC2G86NN</v>
          </cell>
          <cell r="C1229" t="str">
            <v>OUTER BAG TUNA-GERMANY/GIANT</v>
          </cell>
          <cell r="D1229">
            <v>279312</v>
          </cell>
          <cell r="E1229">
            <v>183325.03</v>
          </cell>
          <cell r="F1229">
            <v>0.66</v>
          </cell>
          <cell r="I1229">
            <v>0.66250000000000009</v>
          </cell>
          <cell r="J1229">
            <v>0.64</v>
          </cell>
          <cell r="K1229">
            <v>0.66250000000000009</v>
          </cell>
          <cell r="L1229">
            <v>0.67243750000000002</v>
          </cell>
          <cell r="M1229">
            <v>0.68237500000000006</v>
          </cell>
        </row>
        <row r="1230">
          <cell r="A1230">
            <v>580000001076</v>
          </cell>
          <cell r="B1230" t="str">
            <v>540MCC2G87NN</v>
          </cell>
          <cell r="C1230" t="str">
            <v>OUTER BAG CHICKEN-GERMANY/GIANT</v>
          </cell>
          <cell r="D1230">
            <v>279312</v>
          </cell>
          <cell r="E1230">
            <v>183325.03</v>
          </cell>
          <cell r="F1230">
            <v>0.66</v>
          </cell>
          <cell r="G1230">
            <v>0.72</v>
          </cell>
          <cell r="I1230">
            <v>0.66833333333333333</v>
          </cell>
          <cell r="J1230">
            <v>0.66</v>
          </cell>
          <cell r="K1230">
            <v>0.72</v>
          </cell>
          <cell r="L1230">
            <v>0.73079999999999989</v>
          </cell>
          <cell r="M1230">
            <v>0.74160000000000004</v>
          </cell>
        </row>
        <row r="1231">
          <cell r="A1231">
            <v>580000001076</v>
          </cell>
          <cell r="B1231" t="str">
            <v>540MCC2G87NN</v>
          </cell>
          <cell r="C1231" t="str">
            <v>OUTER BAG CHICKEN-GERMANY/GIANT</v>
          </cell>
          <cell r="D1231">
            <v>316802</v>
          </cell>
          <cell r="E1231">
            <v>208251.31</v>
          </cell>
          <cell r="F1231">
            <v>0.66</v>
          </cell>
          <cell r="I1231">
            <v>0.66400000000000003</v>
          </cell>
          <cell r="J1231">
            <v>0.66</v>
          </cell>
          <cell r="K1231">
            <v>0.66400000000000003</v>
          </cell>
          <cell r="L1231">
            <v>0.67396</v>
          </cell>
          <cell r="M1231">
            <v>0.68392000000000008</v>
          </cell>
        </row>
        <row r="1232">
          <cell r="A1232">
            <v>580000001077</v>
          </cell>
          <cell r="B1232" t="str">
            <v>540MCC2G88NN</v>
          </cell>
          <cell r="C1232" t="str">
            <v>OUTER BAG TUNA&amp;CHICKEN-GERMANY/GI</v>
          </cell>
          <cell r="D1232">
            <v>316802</v>
          </cell>
          <cell r="E1232">
            <v>208251.31</v>
          </cell>
          <cell r="F1232">
            <v>0.68</v>
          </cell>
          <cell r="G1232">
            <v>0</v>
          </cell>
          <cell r="I1232">
            <v>0.69</v>
          </cell>
          <cell r="J1232">
            <v>0.69</v>
          </cell>
          <cell r="K1232">
            <v>0.69</v>
          </cell>
          <cell r="L1232">
            <v>0.70034999999999992</v>
          </cell>
          <cell r="M1232">
            <v>0.7107</v>
          </cell>
        </row>
        <row r="1233">
          <cell r="A1233">
            <v>580000001077</v>
          </cell>
          <cell r="B1233" t="str">
            <v>540MCC2G88NN</v>
          </cell>
          <cell r="C1233" t="str">
            <v>OUTER BAG TUNA&amp;CHICKEN-GERMANY/GIANT</v>
          </cell>
          <cell r="D1233">
            <v>62523</v>
          </cell>
          <cell r="E1233">
            <v>42734.74</v>
          </cell>
          <cell r="F1233">
            <v>0.68</v>
          </cell>
          <cell r="I1233">
            <v>0.69</v>
          </cell>
          <cell r="J1233">
            <v>0.69</v>
          </cell>
          <cell r="K1233">
            <v>0.69</v>
          </cell>
          <cell r="L1233">
            <v>0.70034999999999992</v>
          </cell>
          <cell r="M1233">
            <v>0.7107</v>
          </cell>
        </row>
        <row r="1234">
          <cell r="A1234">
            <v>580000001078</v>
          </cell>
          <cell r="B1234" t="str">
            <v>540MCC2G89NN</v>
          </cell>
          <cell r="C1234" t="str">
            <v>OUTER BAG OCEAN FISH&amp;VEG-GERMANY/</v>
          </cell>
          <cell r="D1234">
            <v>62523</v>
          </cell>
          <cell r="E1234">
            <v>42734.74</v>
          </cell>
          <cell r="F1234">
            <v>0.69</v>
          </cell>
          <cell r="G1234">
            <v>0</v>
          </cell>
          <cell r="I1234">
            <v>0.69</v>
          </cell>
          <cell r="J1234">
            <v>0.69</v>
          </cell>
          <cell r="K1234">
            <v>0.69</v>
          </cell>
          <cell r="L1234">
            <v>0.70034999999999992</v>
          </cell>
          <cell r="M1234">
            <v>0.7107</v>
          </cell>
        </row>
        <row r="1235">
          <cell r="A1235">
            <v>580000001078</v>
          </cell>
          <cell r="B1235" t="str">
            <v>540MCC2G89NN</v>
          </cell>
          <cell r="C1235" t="str">
            <v>OUTER BAG OCEAN FISH&amp;VEG-GERMANY/GIANT</v>
          </cell>
          <cell r="D1235">
            <v>118200</v>
          </cell>
          <cell r="E1235">
            <v>81558</v>
          </cell>
          <cell r="F1235">
            <v>0.69</v>
          </cell>
          <cell r="I1235">
            <v>0.69</v>
          </cell>
          <cell r="J1235">
            <v>0.69</v>
          </cell>
          <cell r="K1235">
            <v>0.69</v>
          </cell>
          <cell r="L1235">
            <v>0.70034999999999992</v>
          </cell>
          <cell r="M1235">
            <v>0.7107</v>
          </cell>
        </row>
        <row r="1236">
          <cell r="A1236">
            <v>580000001079</v>
          </cell>
          <cell r="B1236" t="str">
            <v>540MCC2G90NN</v>
          </cell>
          <cell r="C1236" t="str">
            <v>OUTER BAG TUNA-ENGLISH/GIANT</v>
          </cell>
          <cell r="D1236">
            <v>118200</v>
          </cell>
          <cell r="E1236">
            <v>81558</v>
          </cell>
          <cell r="F1236">
            <v>0.66</v>
          </cell>
          <cell r="G1236">
            <v>0</v>
          </cell>
          <cell r="I1236">
            <v>0.67715909090909088</v>
          </cell>
          <cell r="J1236">
            <v>0.64454545454545453</v>
          </cell>
          <cell r="K1236">
            <v>0.67715909090909088</v>
          </cell>
          <cell r="L1236">
            <v>0.68731647727272716</v>
          </cell>
          <cell r="M1236">
            <v>0.69747386363636366</v>
          </cell>
        </row>
        <row r="1237">
          <cell r="A1237">
            <v>580000001079</v>
          </cell>
          <cell r="B1237" t="str">
            <v>540MCC2G90NN</v>
          </cell>
          <cell r="C1237" t="str">
            <v>OUTER BAG TUNA-ENGLISH/GIANT</v>
          </cell>
          <cell r="D1237">
            <v>499975</v>
          </cell>
          <cell r="E1237">
            <v>329977.84999999998</v>
          </cell>
          <cell r="F1237">
            <v>0.66</v>
          </cell>
          <cell r="I1237">
            <v>0.66859848484848483</v>
          </cell>
          <cell r="J1237">
            <v>0.64454545454545453</v>
          </cell>
          <cell r="K1237">
            <v>0.66859848484848483</v>
          </cell>
          <cell r="L1237">
            <v>0.67862746212121206</v>
          </cell>
          <cell r="M1237">
            <v>0.68865643939393939</v>
          </cell>
        </row>
        <row r="1238">
          <cell r="A1238">
            <v>580000001080</v>
          </cell>
          <cell r="B1238" t="str">
            <v>540MCC2G91NN</v>
          </cell>
          <cell r="C1238" t="str">
            <v>OUTER BAG CHICKEN-ENGLISH/GIANT</v>
          </cell>
          <cell r="D1238">
            <v>499975</v>
          </cell>
          <cell r="E1238">
            <v>329977.84999999998</v>
          </cell>
          <cell r="F1238">
            <v>0.67</v>
          </cell>
          <cell r="G1238">
            <v>0</v>
          </cell>
          <cell r="I1238">
            <v>0.68785714285714283</v>
          </cell>
          <cell r="J1238">
            <v>0.66</v>
          </cell>
          <cell r="K1238">
            <v>0.68785714285714283</v>
          </cell>
          <cell r="L1238">
            <v>0.69817499999999988</v>
          </cell>
          <cell r="M1238">
            <v>0.70849285714285715</v>
          </cell>
        </row>
        <row r="1239">
          <cell r="A1239">
            <v>580000001080</v>
          </cell>
          <cell r="B1239" t="str">
            <v>540MCC2G91NN</v>
          </cell>
          <cell r="C1239" t="str">
            <v>OUTER BAG CHICKEN-ENGLISH/GIANT</v>
          </cell>
          <cell r="D1239">
            <v>148611</v>
          </cell>
          <cell r="E1239">
            <v>100100.93</v>
          </cell>
          <cell r="F1239">
            <v>0.67</v>
          </cell>
          <cell r="I1239">
            <v>0.68700000000000006</v>
          </cell>
          <cell r="J1239">
            <v>0.66</v>
          </cell>
          <cell r="K1239">
            <v>0.68700000000000006</v>
          </cell>
          <cell r="L1239">
            <v>0.69730499999999995</v>
          </cell>
          <cell r="M1239">
            <v>0.70761000000000007</v>
          </cell>
        </row>
        <row r="1240">
          <cell r="A1240">
            <v>580000001081</v>
          </cell>
          <cell r="B1240" t="str">
            <v>540MCC2G92NN</v>
          </cell>
          <cell r="C1240" t="str">
            <v>OUTER BAG OCEAN FISH&amp;VEG-ENGLISH/</v>
          </cell>
          <cell r="D1240">
            <v>148611</v>
          </cell>
          <cell r="E1240">
            <v>100100.93</v>
          </cell>
          <cell r="F1240">
            <v>0.68</v>
          </cell>
          <cell r="G1240">
            <v>0</v>
          </cell>
          <cell r="I1240">
            <v>0.6825</v>
          </cell>
          <cell r="J1240">
            <v>0.66</v>
          </cell>
          <cell r="K1240">
            <v>0.6825</v>
          </cell>
          <cell r="L1240">
            <v>0.6927374999999999</v>
          </cell>
          <cell r="M1240">
            <v>0.70297500000000002</v>
          </cell>
        </row>
        <row r="1241">
          <cell r="A1241">
            <v>580000001458</v>
          </cell>
          <cell r="B1241">
            <v>0</v>
          </cell>
          <cell r="C1241" t="str">
            <v>OUTER BAG - TN &amp; CKN/BELGIUM/GIANT</v>
          </cell>
          <cell r="D1241">
            <v>197100</v>
          </cell>
          <cell r="E1241">
            <v>133207.22</v>
          </cell>
          <cell r="F1241">
            <v>0.69</v>
          </cell>
          <cell r="I1241">
            <v>0.69</v>
          </cell>
          <cell r="J1241">
            <v>0.69</v>
          </cell>
          <cell r="K1241">
            <v>0.69</v>
          </cell>
          <cell r="L1241">
            <v>0.70034999999999992</v>
          </cell>
          <cell r="M1241">
            <v>0.7107</v>
          </cell>
        </row>
        <row r="1242">
          <cell r="A1242">
            <v>580000001463</v>
          </cell>
          <cell r="B1242">
            <v>0</v>
          </cell>
          <cell r="C1242" t="str">
            <v>OUTER BAG - OCEAN FISH/BELGIUM/GIANT</v>
          </cell>
          <cell r="D1242">
            <v>59300</v>
          </cell>
          <cell r="E1242">
            <v>40917</v>
          </cell>
          <cell r="F1242">
            <v>0.69</v>
          </cell>
          <cell r="I1242">
            <v>0.69</v>
          </cell>
          <cell r="J1242">
            <v>0.69</v>
          </cell>
          <cell r="K1242">
            <v>0.69</v>
          </cell>
          <cell r="L1242">
            <v>0.70034999999999992</v>
          </cell>
          <cell r="M1242">
            <v>0.7107</v>
          </cell>
        </row>
        <row r="1243">
          <cell r="A1243">
            <v>580000001472</v>
          </cell>
          <cell r="B1243">
            <v>0</v>
          </cell>
          <cell r="C1243" t="str">
            <v>OUTER BAG-OCEAN FISH ITALY/GIANT</v>
          </cell>
          <cell r="D1243">
            <v>46300</v>
          </cell>
          <cell r="E1243">
            <v>31947</v>
          </cell>
          <cell r="F1243">
            <v>0.69</v>
          </cell>
          <cell r="I1243">
            <v>0.69</v>
          </cell>
          <cell r="J1243">
            <v>0.69</v>
          </cell>
          <cell r="K1243">
            <v>0.69</v>
          </cell>
          <cell r="L1243">
            <v>0.70034999999999992</v>
          </cell>
          <cell r="M1243">
            <v>0.7107</v>
          </cell>
        </row>
        <row r="1244">
          <cell r="A1244">
            <v>580000001473</v>
          </cell>
          <cell r="B1244">
            <v>0</v>
          </cell>
          <cell r="C1244" t="str">
            <v>OUTER BAG-TN &amp; CKN-ITALY/GIANT</v>
          </cell>
          <cell r="D1244">
            <v>13900</v>
          </cell>
          <cell r="E1244">
            <v>9591</v>
          </cell>
          <cell r="F1244">
            <v>0.69</v>
          </cell>
          <cell r="I1244">
            <v>0.69</v>
          </cell>
          <cell r="J1244">
            <v>0.69</v>
          </cell>
          <cell r="K1244">
            <v>0.69</v>
          </cell>
          <cell r="L1244">
            <v>0.70034999999999992</v>
          </cell>
          <cell r="M1244">
            <v>0.7107</v>
          </cell>
        </row>
        <row r="1245">
          <cell r="A1245">
            <v>580000001474</v>
          </cell>
          <cell r="B1245">
            <v>0</v>
          </cell>
          <cell r="C1245" t="str">
            <v>OUTER BAG CKN - INTALY/GIANT</v>
          </cell>
          <cell r="D1245">
            <v>13900</v>
          </cell>
          <cell r="E1245">
            <v>9591</v>
          </cell>
          <cell r="F1245">
            <v>0.69</v>
          </cell>
          <cell r="I1245">
            <v>0.69</v>
          </cell>
          <cell r="J1245">
            <v>0.69</v>
          </cell>
          <cell r="K1245">
            <v>0.69</v>
          </cell>
          <cell r="L1245">
            <v>0.70034999999999992</v>
          </cell>
          <cell r="M1245">
            <v>0.7107</v>
          </cell>
        </row>
        <row r="1246">
          <cell r="A1246">
            <v>580000001475</v>
          </cell>
          <cell r="B1246">
            <v>0</v>
          </cell>
          <cell r="C1246" t="str">
            <v>OUTER BAG TN - ITALY/GIANT</v>
          </cell>
          <cell r="D1246">
            <v>58700</v>
          </cell>
          <cell r="E1246">
            <v>40503</v>
          </cell>
          <cell r="F1246">
            <v>0.69</v>
          </cell>
          <cell r="I1246">
            <v>0.69</v>
          </cell>
          <cell r="J1246">
            <v>0.69</v>
          </cell>
          <cell r="K1246">
            <v>0.69</v>
          </cell>
          <cell r="L1246">
            <v>0.70034999999999992</v>
          </cell>
          <cell r="M1246">
            <v>0.7107</v>
          </cell>
        </row>
        <row r="1247">
          <cell r="A1247" t="str">
            <v>5AAA30000001</v>
          </cell>
          <cell r="B1247" t="str">
            <v>560DAS1526NN</v>
          </cell>
          <cell r="C1247" t="str">
            <v>ฟิล์มห่อTRAY AUTO PE SIZE 32CM หน</v>
          </cell>
          <cell r="D1247">
            <v>11950</v>
          </cell>
          <cell r="E1247">
            <v>8245.5</v>
          </cell>
          <cell r="F1247">
            <v>76</v>
          </cell>
          <cell r="G1247">
            <v>76.166666666666671</v>
          </cell>
          <cell r="I1247">
            <v>76</v>
          </cell>
          <cell r="J1247">
            <v>76</v>
          </cell>
          <cell r="K1247">
            <v>76.166666666666671</v>
          </cell>
          <cell r="L1247">
            <v>77.30916666666667</v>
          </cell>
          <cell r="M1247">
            <v>78.451666666666668</v>
          </cell>
        </row>
        <row r="1248">
          <cell r="A1248" t="str">
            <v>5AAA30000002</v>
          </cell>
          <cell r="B1248" t="str">
            <v>56CQAS1242NN</v>
          </cell>
          <cell r="C1248" t="str">
            <v>ฟิล์มห่อTRAY AUTO PE SIZE 48CM หน</v>
          </cell>
          <cell r="D1248">
            <v>3937</v>
          </cell>
          <cell r="E1248">
            <v>299212.09999999998</v>
          </cell>
          <cell r="F1248">
            <v>76</v>
          </cell>
          <cell r="G1248">
            <v>76.115305159635724</v>
          </cell>
          <cell r="I1248">
            <v>76</v>
          </cell>
          <cell r="J1248">
            <v>76</v>
          </cell>
          <cell r="K1248">
            <v>76.115305159635724</v>
          </cell>
          <cell r="L1248">
            <v>77.257034737030253</v>
          </cell>
          <cell r="M1248">
            <v>78.398764314424795</v>
          </cell>
        </row>
        <row r="1249">
          <cell r="A1249" t="str">
            <v>5AAA30000003</v>
          </cell>
          <cell r="B1249" t="str">
            <v>56CQAS1243NN</v>
          </cell>
          <cell r="C1249" t="str">
            <v>ฟิล์มห่อTRAY AUTO PE SIZE 38CM หน</v>
          </cell>
          <cell r="D1249">
            <v>5559.62</v>
          </cell>
          <cell r="E1249">
            <v>422543.47</v>
          </cell>
          <cell r="F1249">
            <v>76</v>
          </cell>
          <cell r="G1249">
            <v>76.090909090909093</v>
          </cell>
          <cell r="I1249">
            <v>76</v>
          </cell>
          <cell r="J1249">
            <v>76.000000000000014</v>
          </cell>
          <cell r="K1249">
            <v>76.090909090909093</v>
          </cell>
          <cell r="L1249">
            <v>77.232272727272729</v>
          </cell>
          <cell r="M1249">
            <v>78.373636363636365</v>
          </cell>
        </row>
        <row r="1250">
          <cell r="A1250" t="str">
            <v>5AAA30000004</v>
          </cell>
          <cell r="B1250" t="str">
            <v>56CQAB1287NN</v>
          </cell>
          <cell r="C1250" t="str">
            <v>ฟิล์มห่อTRAY AUTO PE SIZE 28CM หน</v>
          </cell>
          <cell r="D1250">
            <v>5493.7</v>
          </cell>
          <cell r="E1250">
            <v>417521.21</v>
          </cell>
          <cell r="F1250">
            <v>78.06</v>
          </cell>
          <cell r="G1250">
            <v>79</v>
          </cell>
          <cell r="I1250">
            <v>75.999999999999986</v>
          </cell>
          <cell r="J1250">
            <v>75.999999999999986</v>
          </cell>
          <cell r="K1250">
            <v>79</v>
          </cell>
          <cell r="L1250">
            <v>80.184999999999988</v>
          </cell>
          <cell r="M1250">
            <v>81.37</v>
          </cell>
        </row>
        <row r="1251">
          <cell r="A1251" t="str">
            <v>5AHPA0000017</v>
          </cell>
          <cell r="B1251" t="str">
            <v>560PAY1596NN</v>
          </cell>
          <cell r="C1251" t="str">
            <v>SHRINKGEISHA2x2P173MMx210MMx12MM(</v>
          </cell>
          <cell r="D1251">
            <v>3319.5</v>
          </cell>
          <cell r="E1251">
            <v>259119.29</v>
          </cell>
          <cell r="F1251">
            <v>4.38</v>
          </cell>
          <cell r="G1251">
            <v>4.38</v>
          </cell>
          <cell r="I1251">
            <v>0</v>
          </cell>
          <cell r="J1251">
            <v>0</v>
          </cell>
          <cell r="K1251">
            <v>4.38</v>
          </cell>
          <cell r="L1251">
            <v>4.4456999999999995</v>
          </cell>
          <cell r="M1251">
            <v>4.5114000000000001</v>
          </cell>
        </row>
        <row r="1252">
          <cell r="A1252" t="str">
            <v>5AHPA0000018</v>
          </cell>
          <cell r="B1252" t="str">
            <v>560PAY1582NN</v>
          </cell>
          <cell r="C1252" t="str">
            <v>SHRINK GEISHA 2x2P 173mm x 210mm.</v>
          </cell>
          <cell r="D1252">
            <v>9100</v>
          </cell>
          <cell r="E1252">
            <v>39862.629999999997</v>
          </cell>
          <cell r="F1252">
            <v>4.2</v>
          </cell>
          <cell r="G1252">
            <v>4.2</v>
          </cell>
          <cell r="I1252">
            <v>0</v>
          </cell>
          <cell r="J1252">
            <v>0</v>
          </cell>
          <cell r="K1252">
            <v>4.2</v>
          </cell>
          <cell r="L1252">
            <v>4.2629999999999999</v>
          </cell>
          <cell r="M1252">
            <v>4.3260000000000005</v>
          </cell>
        </row>
        <row r="1253">
          <cell r="A1253" t="str">
            <v>5AHPA0000019</v>
          </cell>
          <cell r="B1253" t="str">
            <v>56CPAT1390NN</v>
          </cell>
          <cell r="C1253" t="str">
            <v>PRINT SHRINK(140MMX170MM) TN CH I</v>
          </cell>
          <cell r="D1253">
            <v>8600</v>
          </cell>
          <cell r="E1253">
            <v>36146.99</v>
          </cell>
          <cell r="F1253">
            <v>1.5</v>
          </cell>
          <cell r="G1253">
            <v>1.5</v>
          </cell>
          <cell r="I1253">
            <v>0</v>
          </cell>
          <cell r="J1253">
            <v>0</v>
          </cell>
          <cell r="K1253">
            <v>1.5</v>
          </cell>
          <cell r="L1253">
            <v>1.5225</v>
          </cell>
          <cell r="M1253">
            <v>1.5449999999999999</v>
          </cell>
        </row>
        <row r="1254">
          <cell r="A1254" t="str">
            <v>5AHVA0000035</v>
          </cell>
          <cell r="B1254" t="str">
            <v>560PAT1586NN</v>
          </cell>
          <cell r="C1254" t="str">
            <v>SHRINK VALUE PACK 138X155MM:88214</v>
          </cell>
          <cell r="D1254">
            <v>14310</v>
          </cell>
          <cell r="E1254">
            <v>21465</v>
          </cell>
          <cell r="F1254">
            <v>1.34</v>
          </cell>
          <cell r="G1254">
            <v>1.34</v>
          </cell>
          <cell r="I1254">
            <v>0</v>
          </cell>
          <cell r="J1254">
            <v>0</v>
          </cell>
          <cell r="K1254">
            <v>1.34</v>
          </cell>
          <cell r="L1254">
            <v>1.3600999999999999</v>
          </cell>
          <cell r="M1254">
            <v>1.3802000000000001</v>
          </cell>
        </row>
        <row r="1255">
          <cell r="A1255" t="str">
            <v>5AHVA0000036</v>
          </cell>
          <cell r="B1255" t="str">
            <v>560PAT1587NN</v>
          </cell>
          <cell r="C1255" t="str">
            <v>SHRINK VALUE PACK 138X155MM:88214</v>
          </cell>
          <cell r="D1255">
            <v>29700</v>
          </cell>
          <cell r="E1255">
            <v>39798</v>
          </cell>
          <cell r="F1255">
            <v>1.34</v>
          </cell>
          <cell r="G1255">
            <v>1.34</v>
          </cell>
          <cell r="I1255">
            <v>0</v>
          </cell>
          <cell r="J1255">
            <v>0</v>
          </cell>
          <cell r="K1255">
            <v>1.34</v>
          </cell>
          <cell r="L1255">
            <v>1.3600999999999999</v>
          </cell>
          <cell r="M1255">
            <v>1.3802000000000001</v>
          </cell>
        </row>
        <row r="1256">
          <cell r="A1256" t="str">
            <v>5AHVA0000037</v>
          </cell>
          <cell r="B1256" t="str">
            <v>560PAT1588NN</v>
          </cell>
          <cell r="C1256" t="str">
            <v>SHRINK VALUE PACK 138X155MM:88214</v>
          </cell>
          <cell r="D1256">
            <v>30970</v>
          </cell>
          <cell r="E1256">
            <v>41499.800000000003</v>
          </cell>
          <cell r="F1256">
            <v>1.34</v>
          </cell>
          <cell r="G1256">
            <v>1.34</v>
          </cell>
          <cell r="I1256">
            <v>0</v>
          </cell>
          <cell r="J1256">
            <v>0</v>
          </cell>
          <cell r="K1256">
            <v>1.34</v>
          </cell>
          <cell r="L1256">
            <v>1.3600999999999999</v>
          </cell>
          <cell r="M1256">
            <v>1.3802000000000001</v>
          </cell>
        </row>
        <row r="1257">
          <cell r="A1257" t="str">
            <v>5AHVA0000038</v>
          </cell>
          <cell r="B1257" t="str">
            <v>560PAS1608NN</v>
          </cell>
          <cell r="C1257" t="str">
            <v>SHRINK-TUNA-CHUNKS-BRINE-3X170 G</v>
          </cell>
          <cell r="D1257">
            <v>30885</v>
          </cell>
          <cell r="E1257">
            <v>41385.9</v>
          </cell>
          <cell r="F1257">
            <v>2.2400000000000002</v>
          </cell>
          <cell r="G1257">
            <v>2.2400000000000002</v>
          </cell>
          <cell r="I1257">
            <v>0</v>
          </cell>
          <cell r="J1257">
            <v>0</v>
          </cell>
          <cell r="K1257">
            <v>2.2400000000000002</v>
          </cell>
          <cell r="L1257">
            <v>2.2736000000000001</v>
          </cell>
          <cell r="M1257">
            <v>2.3072000000000004</v>
          </cell>
        </row>
        <row r="1258">
          <cell r="A1258" t="str">
            <v>5AHVA0000039</v>
          </cell>
          <cell r="B1258" t="str">
            <v>560PAS1609NN</v>
          </cell>
          <cell r="C1258" t="str">
            <v>SHRINK-TUNA-CHUNKS-SUN-OIL-3X170</v>
          </cell>
          <cell r="D1258">
            <v>10700</v>
          </cell>
          <cell r="E1258">
            <v>23968</v>
          </cell>
          <cell r="F1258">
            <v>2.2400000000000002</v>
          </cell>
          <cell r="G1258">
            <v>2.2400000000000002</v>
          </cell>
          <cell r="I1258">
            <v>0</v>
          </cell>
          <cell r="J1258">
            <v>0</v>
          </cell>
          <cell r="K1258">
            <v>2.2400000000000002</v>
          </cell>
          <cell r="L1258">
            <v>2.2736000000000001</v>
          </cell>
          <cell r="M1258">
            <v>2.3072000000000004</v>
          </cell>
        </row>
        <row r="1259">
          <cell r="A1259" t="str">
            <v>5AHVA0000041</v>
          </cell>
          <cell r="B1259" t="str">
            <v>560PAS1617NN</v>
          </cell>
          <cell r="C1259" t="str">
            <v>SHRINK WMTINWATER W138XL150MM NEW</v>
          </cell>
          <cell r="D1259">
            <v>14500</v>
          </cell>
          <cell r="E1259">
            <v>32480</v>
          </cell>
          <cell r="F1259">
            <v>1.8</v>
          </cell>
          <cell r="G1259">
            <v>1.8</v>
          </cell>
          <cell r="I1259">
            <v>0</v>
          </cell>
          <cell r="J1259">
            <v>0</v>
          </cell>
          <cell r="K1259">
            <v>1.8</v>
          </cell>
          <cell r="L1259">
            <v>1.827</v>
          </cell>
          <cell r="M1259">
            <v>1.8540000000000001</v>
          </cell>
        </row>
        <row r="1260">
          <cell r="A1260" t="str">
            <v>5AHVA0000042</v>
          </cell>
          <cell r="B1260" t="str">
            <v>560PAS1625NN</v>
          </cell>
          <cell r="C1260" t="str">
            <v>SHRINK LMT IN SUNFLOWER OIL PACK</v>
          </cell>
          <cell r="D1260">
            <v>22200</v>
          </cell>
          <cell r="E1260">
            <v>39960</v>
          </cell>
          <cell r="F1260">
            <v>2</v>
          </cell>
          <cell r="G1260">
            <v>2</v>
          </cell>
          <cell r="I1260">
            <v>0</v>
          </cell>
          <cell r="J1260">
            <v>0</v>
          </cell>
          <cell r="K1260">
            <v>2</v>
          </cell>
          <cell r="L1260">
            <v>2.0299999999999998</v>
          </cell>
          <cell r="M1260">
            <v>2.06</v>
          </cell>
        </row>
        <row r="1261">
          <cell r="A1261" t="str">
            <v>5APLB0000001</v>
          </cell>
          <cell r="B1261" t="str">
            <v>56CPAP1530NN</v>
          </cell>
          <cell r="C1261" t="str">
            <v>POLY BAG PLAIN 205x260x40MM OPP20</v>
          </cell>
          <cell r="D1261">
            <v>8600</v>
          </cell>
          <cell r="E1261">
            <v>17200</v>
          </cell>
          <cell r="F1261">
            <v>4.07</v>
          </cell>
          <cell r="G1261">
            <v>4.07</v>
          </cell>
          <cell r="I1261">
            <v>4.07</v>
          </cell>
          <cell r="J1261">
            <v>4.07</v>
          </cell>
          <cell r="K1261">
            <v>4.07</v>
          </cell>
          <cell r="L1261">
            <v>4.1310500000000001</v>
          </cell>
          <cell r="M1261">
            <v>4.1921000000000008</v>
          </cell>
        </row>
        <row r="1262">
          <cell r="A1262" t="str">
            <v>5APLB0000002</v>
          </cell>
          <cell r="B1262" t="str">
            <v>56CPAP1531NN</v>
          </cell>
          <cell r="C1262" t="str">
            <v>POLY BAG PLAIN 205x270x40MM OPP20</v>
          </cell>
          <cell r="D1262">
            <v>6700</v>
          </cell>
          <cell r="E1262">
            <v>27269</v>
          </cell>
          <cell r="F1262">
            <v>4.2300000000000004</v>
          </cell>
          <cell r="G1262">
            <v>4.2300000000000004</v>
          </cell>
          <cell r="I1262">
            <v>0</v>
          </cell>
          <cell r="J1262">
            <v>0</v>
          </cell>
          <cell r="K1262">
            <v>4.2300000000000004</v>
          </cell>
          <cell r="L1262">
            <v>4.29345</v>
          </cell>
          <cell r="M1262">
            <v>4.3569000000000004</v>
          </cell>
        </row>
        <row r="1263">
          <cell r="A1263" t="str">
            <v>5APPA0000001</v>
          </cell>
          <cell r="B1263" t="str">
            <v>560PAS1335NN</v>
          </cell>
          <cell r="C1263" t="str">
            <v>B-TUB SLEEVE SIMMERED BEEF</v>
          </cell>
          <cell r="D1263">
            <v>23290</v>
          </cell>
          <cell r="E1263">
            <v>98516.7</v>
          </cell>
          <cell r="F1263">
            <v>2.27</v>
          </cell>
          <cell r="G1263">
            <v>2.4499999999999997</v>
          </cell>
          <cell r="I1263">
            <v>2.2666666666666671</v>
          </cell>
          <cell r="J1263">
            <v>2.4500000000000002</v>
          </cell>
          <cell r="K1263">
            <v>2.4500000000000002</v>
          </cell>
          <cell r="L1263">
            <v>2.4867499999999998</v>
          </cell>
          <cell r="M1263">
            <v>2.5235000000000003</v>
          </cell>
        </row>
        <row r="1264">
          <cell r="A1264" t="str">
            <v>5APPA0000002</v>
          </cell>
          <cell r="B1264" t="str">
            <v>56CPASA036NN</v>
          </cell>
          <cell r="C1264" t="str">
            <v>Natural Balance Land'n cat #53302</v>
          </cell>
          <cell r="D1264">
            <v>46300</v>
          </cell>
          <cell r="E1264">
            <v>104971.4</v>
          </cell>
          <cell r="F1264">
            <v>0.94</v>
          </cell>
          <cell r="G1264">
            <v>1.05</v>
          </cell>
          <cell r="I1264">
            <v>0.7350000000000001</v>
          </cell>
          <cell r="J1264">
            <v>1.05</v>
          </cell>
          <cell r="K1264">
            <v>1.05</v>
          </cell>
          <cell r="L1264">
            <v>1.06575</v>
          </cell>
          <cell r="M1264">
            <v>1.0815000000000001</v>
          </cell>
        </row>
        <row r="1265">
          <cell r="A1265" t="str">
            <v>5APPA0000003</v>
          </cell>
          <cell r="B1265" t="str">
            <v>56CPASA037NN</v>
          </cell>
          <cell r="C1265" t="str">
            <v>Natural Balance Life's a Beach #5</v>
          </cell>
          <cell r="D1265">
            <v>51246</v>
          </cell>
          <cell r="E1265">
            <v>47989.98</v>
          </cell>
          <cell r="F1265">
            <v>0.63</v>
          </cell>
          <cell r="G1265">
            <v>0.72</v>
          </cell>
          <cell r="I1265">
            <v>0.63</v>
          </cell>
          <cell r="J1265">
            <v>0.63</v>
          </cell>
          <cell r="K1265">
            <v>0.72</v>
          </cell>
          <cell r="L1265">
            <v>0.73079999999999989</v>
          </cell>
          <cell r="M1265">
            <v>0.74160000000000004</v>
          </cell>
        </row>
        <row r="1266">
          <cell r="A1266" t="str">
            <v>5APPA0000004</v>
          </cell>
          <cell r="B1266" t="str">
            <v>56CPASA038NN</v>
          </cell>
          <cell r="C1266" t="str">
            <v>Natural Balance O' Fishally #5330</v>
          </cell>
          <cell r="D1266">
            <v>70120</v>
          </cell>
          <cell r="E1266">
            <v>44175.6</v>
          </cell>
          <cell r="F1266">
            <v>0.53</v>
          </cell>
          <cell r="G1266">
            <v>0.63</v>
          </cell>
          <cell r="I1266">
            <v>0.52285714285714302</v>
          </cell>
          <cell r="J1266">
            <v>0.53</v>
          </cell>
          <cell r="K1266">
            <v>0.63</v>
          </cell>
          <cell r="L1266">
            <v>0.63944999999999996</v>
          </cell>
          <cell r="M1266">
            <v>0.64890000000000003</v>
          </cell>
        </row>
        <row r="1267">
          <cell r="A1267" t="str">
            <v>5APPA0000005</v>
          </cell>
          <cell r="B1267" t="str">
            <v>56CPASA039NN</v>
          </cell>
          <cell r="C1267" t="str">
            <v>Natural Balance Purrfeet Paella#5</v>
          </cell>
          <cell r="D1267">
            <v>103200</v>
          </cell>
          <cell r="E1267">
            <v>54691.55</v>
          </cell>
          <cell r="F1267">
            <v>0.54</v>
          </cell>
          <cell r="G1267">
            <v>0.94</v>
          </cell>
          <cell r="I1267">
            <v>0.56499999999999995</v>
          </cell>
          <cell r="J1267">
            <v>0.53</v>
          </cell>
          <cell r="K1267">
            <v>0.94</v>
          </cell>
          <cell r="L1267">
            <v>0.95409999999999984</v>
          </cell>
          <cell r="M1267">
            <v>0.96819999999999995</v>
          </cell>
        </row>
        <row r="1268">
          <cell r="A1268" t="str">
            <v>5APPA0000006</v>
          </cell>
          <cell r="B1268" t="str">
            <v>56CPASA040NN</v>
          </cell>
          <cell r="C1268" t="str">
            <v>Natural Balance Sea Brulee #53305</v>
          </cell>
          <cell r="D1268">
            <v>81396</v>
          </cell>
          <cell r="E1268">
            <v>43611.519999999997</v>
          </cell>
          <cell r="F1268">
            <v>0.46</v>
          </cell>
          <cell r="G1268">
            <v>0.59666666666666668</v>
          </cell>
          <cell r="I1268">
            <v>0.52600000000000002</v>
          </cell>
          <cell r="J1268">
            <v>0.42</v>
          </cell>
          <cell r="K1268">
            <v>0.59666666666666668</v>
          </cell>
          <cell r="L1268">
            <v>0.60561666666666658</v>
          </cell>
          <cell r="M1268">
            <v>0.61456666666666671</v>
          </cell>
        </row>
        <row r="1269">
          <cell r="A1269" t="str">
            <v>5APPA0000007</v>
          </cell>
          <cell r="B1269" t="str">
            <v>56CPASA041NN</v>
          </cell>
          <cell r="C1269" t="str">
            <v>Natural Balance Catatouille #5330</v>
          </cell>
          <cell r="D1269">
            <v>160438</v>
          </cell>
          <cell r="E1269">
            <v>74317.05</v>
          </cell>
          <cell r="F1269">
            <v>0.41</v>
          </cell>
          <cell r="G1269">
            <v>0.56799999999999995</v>
          </cell>
          <cell r="I1269">
            <v>0.48428571428571426</v>
          </cell>
          <cell r="J1269">
            <v>0.38</v>
          </cell>
          <cell r="K1269">
            <v>0.56799999999999995</v>
          </cell>
          <cell r="L1269">
            <v>0.57651999999999992</v>
          </cell>
          <cell r="M1269">
            <v>0.58504</v>
          </cell>
        </row>
        <row r="1270">
          <cell r="A1270" t="str">
            <v>5APPA0000008</v>
          </cell>
          <cell r="B1270" t="str">
            <v>56CPASA044NN</v>
          </cell>
          <cell r="C1270" t="str">
            <v>SHRINK SIMBA MACKEREL 170g 138X26</v>
          </cell>
          <cell r="D1270">
            <v>260006</v>
          </cell>
          <cell r="E1270">
            <v>106095.83</v>
          </cell>
          <cell r="F1270">
            <v>3.2</v>
          </cell>
          <cell r="G1270">
            <v>3.2</v>
          </cell>
          <cell r="I1270">
            <v>0</v>
          </cell>
          <cell r="J1270">
            <v>0</v>
          </cell>
          <cell r="K1270">
            <v>3.2</v>
          </cell>
          <cell r="L1270">
            <v>3.2479999999999998</v>
          </cell>
          <cell r="M1270">
            <v>3.2960000000000003</v>
          </cell>
        </row>
        <row r="1271">
          <cell r="A1271" t="str">
            <v>5APPA0000009</v>
          </cell>
          <cell r="B1271" t="str">
            <v>56CPASA045NN</v>
          </cell>
          <cell r="C1271" t="str">
            <v>SHRINK SIMBA TUNA&amp;SHRIMP 85g 107X</v>
          </cell>
          <cell r="D1271">
            <v>29104</v>
          </cell>
          <cell r="E1271">
            <v>93132.800000000003</v>
          </cell>
          <cell r="F1271">
            <v>2.5499999999999998</v>
          </cell>
          <cell r="G1271">
            <v>2.5499999999999998</v>
          </cell>
          <cell r="I1271">
            <v>2.5499999999999998</v>
          </cell>
          <cell r="J1271">
            <v>2.5499999999999998</v>
          </cell>
          <cell r="K1271">
            <v>2.5499999999999998</v>
          </cell>
          <cell r="L1271">
            <v>2.5882499999999995</v>
          </cell>
          <cell r="M1271">
            <v>2.6265000000000001</v>
          </cell>
        </row>
        <row r="1272">
          <cell r="A1272" t="str">
            <v>5APPA0000020</v>
          </cell>
          <cell r="B1272" t="str">
            <v>560PAS1334NN</v>
          </cell>
          <cell r="C1272" t="str">
            <v>B-TUB SLEEVE ROASTED CHICKEN</v>
          </cell>
          <cell r="D1272">
            <v>49615</v>
          </cell>
          <cell r="E1272">
            <v>126518.25</v>
          </cell>
          <cell r="F1272">
            <v>1.91</v>
          </cell>
          <cell r="G1272">
            <v>2.4500000000000002</v>
          </cell>
          <cell r="I1272">
            <v>1.9</v>
          </cell>
          <cell r="J1272">
            <v>1.9</v>
          </cell>
          <cell r="K1272">
            <v>2.4500000000000002</v>
          </cell>
          <cell r="L1272">
            <v>2.4867499999999998</v>
          </cell>
          <cell r="M1272">
            <v>2.5235000000000003</v>
          </cell>
        </row>
        <row r="1273">
          <cell r="A1273" t="str">
            <v>5APPA0000021</v>
          </cell>
          <cell r="B1273" t="str">
            <v>560PAS1336NN</v>
          </cell>
          <cell r="C1273" t="str">
            <v>B-TUB SLEEVE SIMMERED CHICKEN</v>
          </cell>
          <cell r="D1273">
            <v>23900</v>
          </cell>
          <cell r="E1273">
            <v>45687.85</v>
          </cell>
          <cell r="F1273">
            <v>2.16</v>
          </cell>
          <cell r="G1273">
            <v>2.4500000000000002</v>
          </cell>
          <cell r="I1273">
            <v>2.1749999999999998</v>
          </cell>
          <cell r="J1273">
            <v>2.4500000000000002</v>
          </cell>
          <cell r="K1273">
            <v>2.4500000000000002</v>
          </cell>
          <cell r="L1273">
            <v>2.4867499999999998</v>
          </cell>
          <cell r="M1273">
            <v>2.5235000000000003</v>
          </cell>
        </row>
        <row r="1274">
          <cell r="A1274" t="str">
            <v>5APPA0000022</v>
          </cell>
          <cell r="B1274" t="str">
            <v>560PAS1332NN</v>
          </cell>
          <cell r="C1274" t="str">
            <v>B-TUB SLEEVE CHICKEN STEW</v>
          </cell>
          <cell r="D1274">
            <v>28500</v>
          </cell>
          <cell r="E1274">
            <v>61696.42</v>
          </cell>
          <cell r="F1274">
            <v>1.97</v>
          </cell>
          <cell r="G1274">
            <v>2.4500000000000002</v>
          </cell>
          <cell r="I1274">
            <v>2.1749999999999998</v>
          </cell>
          <cell r="J1274">
            <v>1.9</v>
          </cell>
          <cell r="K1274">
            <v>2.4500000000000002</v>
          </cell>
          <cell r="L1274">
            <v>2.4867499999999998</v>
          </cell>
          <cell r="M1274">
            <v>2.5235000000000003</v>
          </cell>
        </row>
        <row r="1275">
          <cell r="A1275" t="str">
            <v>5APPA0000023</v>
          </cell>
          <cell r="B1275" t="str">
            <v>560PAS1333NN</v>
          </cell>
          <cell r="C1275" t="str">
            <v>B-TUB SLEEVE SAVORY LAMB</v>
          </cell>
          <cell r="D1275">
            <v>18340</v>
          </cell>
          <cell r="E1275">
            <v>36169.120000000003</v>
          </cell>
          <cell r="F1275">
            <v>2.4</v>
          </cell>
          <cell r="G1275">
            <v>2.4500000000000002</v>
          </cell>
          <cell r="I1275">
            <v>2.4500000000000002</v>
          </cell>
          <cell r="J1275">
            <v>2.4500000000000002</v>
          </cell>
          <cell r="K1275">
            <v>2.4500000000000002</v>
          </cell>
          <cell r="L1275">
            <v>2.4867499999999998</v>
          </cell>
          <cell r="M1275">
            <v>2.5235000000000003</v>
          </cell>
        </row>
        <row r="1276">
          <cell r="A1276" t="str">
            <v>5APPA0000024</v>
          </cell>
          <cell r="B1276" t="str">
            <v>560PAS1331NN</v>
          </cell>
          <cell r="C1276" t="str">
            <v>B-TUB SLEEVE BEEF STEW</v>
          </cell>
          <cell r="D1276">
            <v>35200</v>
          </cell>
          <cell r="E1276">
            <v>84363.81</v>
          </cell>
          <cell r="F1276">
            <v>2.2799999999999998</v>
          </cell>
          <cell r="G1276">
            <v>2.4500000000000002</v>
          </cell>
          <cell r="I1276">
            <v>2.1749999999999998</v>
          </cell>
          <cell r="J1276">
            <v>2.1800000000000002</v>
          </cell>
          <cell r="K1276">
            <v>2.4500000000000002</v>
          </cell>
          <cell r="L1276">
            <v>2.4867499999999998</v>
          </cell>
          <cell r="M1276">
            <v>2.5235000000000003</v>
          </cell>
        </row>
        <row r="1277">
          <cell r="A1277" t="str">
            <v>5APPA0000068</v>
          </cell>
          <cell r="B1277" t="str">
            <v>560PAT1536NN</v>
          </cell>
          <cell r="C1277" t="str">
            <v>SHRINK SLEEVE MEIJER ROASTED CHIC</v>
          </cell>
          <cell r="D1277">
            <v>3600</v>
          </cell>
          <cell r="E1277">
            <v>8190.63</v>
          </cell>
          <cell r="F1277">
            <v>1.23</v>
          </cell>
          <cell r="G1277">
            <v>1.23</v>
          </cell>
          <cell r="I1277">
            <v>1.23</v>
          </cell>
          <cell r="J1277">
            <v>1.23</v>
          </cell>
          <cell r="K1277">
            <v>1.23</v>
          </cell>
          <cell r="L1277">
            <v>1.2484499999999998</v>
          </cell>
          <cell r="M1277">
            <v>1.2668999999999999</v>
          </cell>
        </row>
        <row r="1278">
          <cell r="A1278" t="str">
            <v>5APPA0000069</v>
          </cell>
          <cell r="B1278" t="str">
            <v>560PAT1593NN</v>
          </cell>
          <cell r="C1278" t="str">
            <v>SHRINK EARTHBORN TOBY TURKEY</v>
          </cell>
          <cell r="D1278">
            <v>24776</v>
          </cell>
          <cell r="E1278">
            <v>30474.48</v>
          </cell>
          <cell r="F1278">
            <v>2.7</v>
          </cell>
          <cell r="G1278">
            <v>2.65</v>
          </cell>
          <cell r="I1278">
            <v>2.7875000000000001</v>
          </cell>
          <cell r="J1278">
            <v>2.65</v>
          </cell>
          <cell r="K1278">
            <v>2.7875000000000001</v>
          </cell>
          <cell r="L1278">
            <v>2.8293124999999999</v>
          </cell>
          <cell r="M1278">
            <v>2.8711250000000001</v>
          </cell>
        </row>
        <row r="1279">
          <cell r="A1279" t="str">
            <v>5APPA0000070</v>
          </cell>
          <cell r="B1279" t="str">
            <v>560PAT1594NN</v>
          </cell>
          <cell r="C1279" t="str">
            <v>SHRINK EARTHBORN DUCK'S DIN-DIN [</v>
          </cell>
          <cell r="D1279">
            <v>31000</v>
          </cell>
          <cell r="E1279">
            <v>83826.27</v>
          </cell>
          <cell r="F1279">
            <v>3.12</v>
          </cell>
          <cell r="G1279">
            <v>2.65</v>
          </cell>
          <cell r="I1279">
            <v>3.0166666666666671</v>
          </cell>
          <cell r="J1279">
            <v>3.2</v>
          </cell>
          <cell r="K1279">
            <v>3.2</v>
          </cell>
          <cell r="L1279">
            <v>3.2479999999999998</v>
          </cell>
          <cell r="M1279">
            <v>3.2960000000000003</v>
          </cell>
        </row>
        <row r="1280">
          <cell r="A1280" t="str">
            <v>5APPA0000071</v>
          </cell>
          <cell r="B1280" t="str">
            <v>560PAT1539NN</v>
          </cell>
          <cell r="C1280" t="str">
            <v>SHRINK SLEEVE MEIJER SAVORY LAMB</v>
          </cell>
          <cell r="D1280">
            <v>6000</v>
          </cell>
          <cell r="E1280">
            <v>18717.07</v>
          </cell>
          <cell r="F1280">
            <v>1.23</v>
          </cell>
          <cell r="G1280">
            <v>1.23</v>
          </cell>
          <cell r="I1280">
            <v>0</v>
          </cell>
          <cell r="J1280">
            <v>0</v>
          </cell>
          <cell r="K1280">
            <v>1.23</v>
          </cell>
          <cell r="L1280">
            <v>1.2484499999999998</v>
          </cell>
          <cell r="M1280">
            <v>1.2668999999999999</v>
          </cell>
        </row>
        <row r="1281">
          <cell r="A1281" t="str">
            <v>5APVA0000001</v>
          </cell>
          <cell r="B1281" t="str">
            <v>560DAT1489NN</v>
          </cell>
          <cell r="C1281" t="str">
            <v>SHRINK 120X170MM TORIMASA C&amp;MLIVE</v>
          </cell>
          <cell r="D1281">
            <v>10090</v>
          </cell>
          <cell r="E1281">
            <v>12410.7</v>
          </cell>
          <cell r="F1281">
            <v>1.45</v>
          </cell>
          <cell r="G1281">
            <v>1.45</v>
          </cell>
          <cell r="I1281">
            <v>1.4499999999999997</v>
          </cell>
          <cell r="J1281">
            <v>1.45</v>
          </cell>
          <cell r="K1281">
            <v>1.45</v>
          </cell>
          <cell r="L1281">
            <v>1.4717499999999999</v>
          </cell>
          <cell r="M1281">
            <v>1.4935</v>
          </cell>
        </row>
        <row r="1282">
          <cell r="A1282" t="str">
            <v>5APVA0000002</v>
          </cell>
          <cell r="B1282" t="str">
            <v>560DAT1491NN</v>
          </cell>
          <cell r="C1282" t="str">
            <v>SHRINK120X170MM TORIMASA CHK&amp;MAGU</v>
          </cell>
          <cell r="D1282">
            <v>21960</v>
          </cell>
          <cell r="E1282">
            <v>31842</v>
          </cell>
          <cell r="F1282">
            <v>1.45</v>
          </cell>
          <cell r="G1282">
            <v>1.45</v>
          </cell>
          <cell r="I1282">
            <v>1.4499999999999997</v>
          </cell>
          <cell r="J1282">
            <v>1.45</v>
          </cell>
          <cell r="K1282">
            <v>1.45</v>
          </cell>
          <cell r="L1282">
            <v>1.4717499999999999</v>
          </cell>
          <cell r="M1282">
            <v>1.4935</v>
          </cell>
        </row>
        <row r="1283">
          <cell r="A1283" t="str">
            <v>5APVA0000003</v>
          </cell>
          <cell r="B1283" t="str">
            <v>560DAT1492NN</v>
          </cell>
          <cell r="C1283" t="str">
            <v>SHRINK 120X170MM UOMASA MAGURO UM</v>
          </cell>
          <cell r="D1283">
            <v>44720</v>
          </cell>
          <cell r="E1283">
            <v>64844</v>
          </cell>
          <cell r="F1283">
            <v>1.45</v>
          </cell>
          <cell r="G1283">
            <v>1.45</v>
          </cell>
          <cell r="I1283">
            <v>1.4499999999999995</v>
          </cell>
          <cell r="J1283">
            <v>1.45</v>
          </cell>
          <cell r="K1283">
            <v>1.45</v>
          </cell>
          <cell r="L1283">
            <v>1.4717499999999999</v>
          </cell>
          <cell r="M1283">
            <v>1.4935</v>
          </cell>
        </row>
        <row r="1284">
          <cell r="A1284" t="str">
            <v>5APVA0000004</v>
          </cell>
          <cell r="B1284" t="str">
            <v>560DAT1493NN</v>
          </cell>
          <cell r="C1284" t="str">
            <v>SHRINK 120X170MM UOMASA KATSUO UM</v>
          </cell>
          <cell r="D1284">
            <v>120510</v>
          </cell>
          <cell r="E1284">
            <v>174739.5</v>
          </cell>
          <cell r="F1284">
            <v>1.45</v>
          </cell>
          <cell r="G1284">
            <v>1.45</v>
          </cell>
          <cell r="I1284">
            <v>1.4499999999999995</v>
          </cell>
          <cell r="J1284">
            <v>1.45</v>
          </cell>
          <cell r="K1284">
            <v>1.45</v>
          </cell>
          <cell r="L1284">
            <v>1.4717499999999999</v>
          </cell>
          <cell r="M1284">
            <v>1.4935</v>
          </cell>
        </row>
        <row r="1285">
          <cell r="A1285" t="str">
            <v>5APVA0000005</v>
          </cell>
          <cell r="B1285" t="str">
            <v>560DAT1494NN</v>
          </cell>
          <cell r="C1285" t="str">
            <v>SHRINK 120X170MM UOMASA SHIRASU U</v>
          </cell>
          <cell r="D1285">
            <v>132260</v>
          </cell>
          <cell r="E1285">
            <v>191777</v>
          </cell>
          <cell r="F1285">
            <v>1.45</v>
          </cell>
          <cell r="G1285">
            <v>1.45</v>
          </cell>
          <cell r="I1285">
            <v>0</v>
          </cell>
          <cell r="J1285">
            <v>0</v>
          </cell>
          <cell r="K1285">
            <v>1.45</v>
          </cell>
          <cell r="L1285">
            <v>1.4717499999999999</v>
          </cell>
          <cell r="M1285">
            <v>1.4935</v>
          </cell>
        </row>
        <row r="1286">
          <cell r="A1286" t="str">
            <v>5APVA0000006</v>
          </cell>
          <cell r="B1286" t="str">
            <v>560DAT1495NN</v>
          </cell>
          <cell r="C1286" t="str">
            <v>SHRINK 120X170MM UOMASA  7-MAGURO</v>
          </cell>
          <cell r="D1286">
            <v>2160</v>
          </cell>
          <cell r="E1286">
            <v>3132</v>
          </cell>
          <cell r="F1286">
            <v>1.45</v>
          </cell>
          <cell r="G1286">
            <v>1.45</v>
          </cell>
          <cell r="I1286">
            <v>1.4499999999999997</v>
          </cell>
          <cell r="J1286">
            <v>1.45</v>
          </cell>
          <cell r="K1286">
            <v>1.45</v>
          </cell>
          <cell r="L1286">
            <v>1.4717499999999999</v>
          </cell>
          <cell r="M1286">
            <v>1.4935</v>
          </cell>
        </row>
        <row r="1287">
          <cell r="A1287" t="str">
            <v>5APVA0000007</v>
          </cell>
          <cell r="B1287" t="str">
            <v>560DAT1498NN</v>
          </cell>
          <cell r="C1287" t="str">
            <v>SHRINK 120X170MM UOMASA 11-MAGURO</v>
          </cell>
          <cell r="D1287">
            <v>12713</v>
          </cell>
          <cell r="E1287">
            <v>18433.849999999999</v>
          </cell>
          <cell r="F1287">
            <v>1.45</v>
          </cell>
          <cell r="G1287">
            <v>1.45</v>
          </cell>
          <cell r="I1287">
            <v>1.4499999999999997</v>
          </cell>
          <cell r="J1287">
            <v>1.45</v>
          </cell>
          <cell r="K1287">
            <v>1.45</v>
          </cell>
          <cell r="L1287">
            <v>1.4717499999999999</v>
          </cell>
          <cell r="M1287">
            <v>1.4935</v>
          </cell>
        </row>
        <row r="1288">
          <cell r="A1288" t="str">
            <v>5APVA0000008</v>
          </cell>
          <cell r="B1288" t="str">
            <v>560DAT1499NN</v>
          </cell>
          <cell r="C1288" t="str">
            <v>SHRINK 120X170MM UOMASA WHITEFISH</v>
          </cell>
          <cell r="D1288">
            <v>20620</v>
          </cell>
          <cell r="E1288">
            <v>29899</v>
          </cell>
          <cell r="F1288">
            <v>1.45</v>
          </cell>
          <cell r="G1288">
            <v>1.45</v>
          </cell>
          <cell r="I1288">
            <v>0</v>
          </cell>
          <cell r="J1288">
            <v>0</v>
          </cell>
          <cell r="K1288">
            <v>1.45</v>
          </cell>
          <cell r="L1288">
            <v>1.4717499999999999</v>
          </cell>
          <cell r="M1288">
            <v>1.4935</v>
          </cell>
        </row>
        <row r="1289">
          <cell r="A1289" t="str">
            <v>5APVA0000009</v>
          </cell>
          <cell r="B1289" t="str">
            <v>560PAT1417NN</v>
          </cell>
          <cell r="C1289" t="str">
            <v>SHRINK SLEEVE TUNA&amp;LAMB (NB)</v>
          </cell>
          <cell r="D1289">
            <v>3650</v>
          </cell>
          <cell r="E1289">
            <v>5292.5</v>
          </cell>
          <cell r="F1289">
            <v>1.8</v>
          </cell>
          <cell r="G1289">
            <v>1.75</v>
          </cell>
          <cell r="I1289">
            <v>1.9166666666666667</v>
          </cell>
          <cell r="J1289">
            <v>1.75</v>
          </cell>
          <cell r="K1289">
            <v>1.9166666666666667</v>
          </cell>
          <cell r="L1289">
            <v>1.9454166666666666</v>
          </cell>
          <cell r="M1289">
            <v>1.9741666666666668</v>
          </cell>
        </row>
        <row r="1290">
          <cell r="A1290" t="str">
            <v>5APVA0000010</v>
          </cell>
          <cell r="B1290" t="str">
            <v>560PAT1418NN</v>
          </cell>
          <cell r="C1290" t="str">
            <v>SHRINK SLEEVE TUNA&amp;DUCK (NB)</v>
          </cell>
          <cell r="D1290">
            <v>131440</v>
          </cell>
          <cell r="E1290">
            <v>236255.08</v>
          </cell>
          <cell r="F1290">
            <v>1.75</v>
          </cell>
          <cell r="G1290">
            <v>1.75</v>
          </cell>
          <cell r="I1290">
            <v>1.75</v>
          </cell>
          <cell r="J1290">
            <v>1.75</v>
          </cell>
          <cell r="K1290">
            <v>1.75</v>
          </cell>
          <cell r="L1290">
            <v>1.7762499999999999</v>
          </cell>
          <cell r="M1290">
            <v>1.8025</v>
          </cell>
        </row>
        <row r="1291">
          <cell r="A1291" t="str">
            <v>5APVA0000011</v>
          </cell>
          <cell r="B1291" t="str">
            <v>560PAT1419NN</v>
          </cell>
          <cell r="C1291" t="str">
            <v>SHRINK SLEEVE OCEAN WHITEFISH&amp;TUR</v>
          </cell>
          <cell r="D1291">
            <v>93500</v>
          </cell>
          <cell r="E1291">
            <v>163614.35999999999</v>
          </cell>
          <cell r="F1291">
            <v>1.98</v>
          </cell>
          <cell r="G1291">
            <v>1.75</v>
          </cell>
          <cell r="I1291">
            <v>1.95</v>
          </cell>
          <cell r="J1291">
            <v>2.35</v>
          </cell>
          <cell r="K1291">
            <v>2.35</v>
          </cell>
          <cell r="L1291">
            <v>2.3852499999999996</v>
          </cell>
          <cell r="M1291">
            <v>2.4205000000000001</v>
          </cell>
        </row>
        <row r="1292">
          <cell r="A1292" t="str">
            <v>5APVA0000012</v>
          </cell>
          <cell r="B1292" t="str">
            <v>560PAT1420NN</v>
          </cell>
          <cell r="C1292" t="str">
            <v>SHRINK SLEEVE BRAISED BEEF&amp;LIVER</v>
          </cell>
          <cell r="D1292">
            <v>93000</v>
          </cell>
          <cell r="E1292">
            <v>183684.72</v>
          </cell>
          <cell r="F1292">
            <v>1.64</v>
          </cell>
          <cell r="G1292">
            <v>1.75</v>
          </cell>
          <cell r="I1292">
            <v>1.675</v>
          </cell>
          <cell r="J1292">
            <v>1.75</v>
          </cell>
          <cell r="K1292">
            <v>1.75</v>
          </cell>
          <cell r="L1292">
            <v>1.7762499999999999</v>
          </cell>
          <cell r="M1292">
            <v>1.8025</v>
          </cell>
        </row>
        <row r="1293">
          <cell r="A1293" t="str">
            <v>5APVA0000013</v>
          </cell>
          <cell r="B1293" t="str">
            <v>560PAT1421NN</v>
          </cell>
          <cell r="C1293" t="str">
            <v>SHRINK SLEEVE TURKEY&amp;DUCK (NB)</v>
          </cell>
          <cell r="D1293">
            <v>171720</v>
          </cell>
          <cell r="E1293">
            <v>281337.73</v>
          </cell>
          <cell r="F1293">
            <v>1.35</v>
          </cell>
          <cell r="G1293">
            <v>1.75</v>
          </cell>
          <cell r="I1293">
            <v>1.5816822429906541</v>
          </cell>
          <cell r="J1293">
            <v>1.3</v>
          </cell>
          <cell r="K1293">
            <v>1.75</v>
          </cell>
          <cell r="L1293">
            <v>1.7762499999999999</v>
          </cell>
          <cell r="M1293">
            <v>1.8025</v>
          </cell>
        </row>
        <row r="1294">
          <cell r="A1294" t="str">
            <v>5APVA0000014</v>
          </cell>
          <cell r="B1294" t="str">
            <v>560PAT1422NN</v>
          </cell>
          <cell r="C1294" t="str">
            <v>SHRINK SLEEVE CHICKEN&amp;RICE (NB)</v>
          </cell>
          <cell r="D1294">
            <v>220700</v>
          </cell>
          <cell r="E1294">
            <v>297660.78999999998</v>
          </cell>
          <cell r="F1294">
            <v>1.65</v>
          </cell>
          <cell r="G1294">
            <v>1.75</v>
          </cell>
          <cell r="I1294">
            <v>1.675</v>
          </cell>
          <cell r="J1294">
            <v>1.75</v>
          </cell>
          <cell r="K1294">
            <v>1.75</v>
          </cell>
          <cell r="L1294">
            <v>1.7762499999999999</v>
          </cell>
          <cell r="M1294">
            <v>1.8025</v>
          </cell>
        </row>
        <row r="1295">
          <cell r="A1295" t="str">
            <v>5APVA0000015</v>
          </cell>
          <cell r="B1295" t="str">
            <v>560PAT1423NN</v>
          </cell>
          <cell r="C1295" t="str">
            <v>SHRINK SLEEVE FORTIS LAMB STEW (H</v>
          </cell>
          <cell r="D1295">
            <v>212900</v>
          </cell>
          <cell r="E1295">
            <v>351781.77</v>
          </cell>
          <cell r="F1295">
            <v>0.98</v>
          </cell>
          <cell r="G1295">
            <v>0.98</v>
          </cell>
          <cell r="I1295">
            <v>0.98</v>
          </cell>
          <cell r="J1295">
            <v>0.98</v>
          </cell>
          <cell r="K1295">
            <v>0.98</v>
          </cell>
          <cell r="L1295">
            <v>0.99469999999999992</v>
          </cell>
          <cell r="M1295">
            <v>1.0094000000000001</v>
          </cell>
        </row>
        <row r="1296">
          <cell r="A1296" t="str">
            <v>5APVA0000016</v>
          </cell>
          <cell r="B1296" t="str">
            <v>560PAT1424NN</v>
          </cell>
          <cell r="C1296" t="str">
            <v>SHRINK SLEEVE FORTIS CHICKEN STEW</v>
          </cell>
          <cell r="D1296">
            <v>41490</v>
          </cell>
          <cell r="E1296">
            <v>40660.199999999997</v>
          </cell>
          <cell r="F1296">
            <v>0.98</v>
          </cell>
          <cell r="G1296">
            <v>0.98</v>
          </cell>
          <cell r="I1296">
            <v>0.98</v>
          </cell>
          <cell r="J1296">
            <v>0.98</v>
          </cell>
          <cell r="K1296">
            <v>0.98</v>
          </cell>
          <cell r="L1296">
            <v>0.99469999999999992</v>
          </cell>
          <cell r="M1296">
            <v>1.0094000000000001</v>
          </cell>
        </row>
        <row r="1297">
          <cell r="A1297" t="str">
            <v>5APVA0000017</v>
          </cell>
          <cell r="B1297" t="str">
            <v>560PAT1425NN</v>
          </cell>
          <cell r="C1297" t="str">
            <v>SHRINK SLEEVE FORTIS ROAST CHICKE</v>
          </cell>
          <cell r="D1297">
            <v>49452</v>
          </cell>
          <cell r="E1297">
            <v>48462.96</v>
          </cell>
          <cell r="F1297">
            <v>0.98</v>
          </cell>
          <cell r="G1297">
            <v>0.98</v>
          </cell>
          <cell r="I1297">
            <v>0.98</v>
          </cell>
          <cell r="J1297">
            <v>0.98</v>
          </cell>
          <cell r="K1297">
            <v>0.98</v>
          </cell>
          <cell r="L1297">
            <v>0.99469999999999992</v>
          </cell>
          <cell r="M1297">
            <v>1.0094000000000001</v>
          </cell>
        </row>
        <row r="1298">
          <cell r="A1298" t="str">
            <v>5APVA0000018</v>
          </cell>
          <cell r="B1298" t="str">
            <v>560PAT1426NN</v>
          </cell>
          <cell r="C1298" t="str">
            <v>SHRINK SLEEVE FORTIS BEEF STEW (H</v>
          </cell>
          <cell r="D1298">
            <v>36064</v>
          </cell>
          <cell r="E1298">
            <v>35342.720000000001</v>
          </cell>
          <cell r="F1298">
            <v>0.98</v>
          </cell>
          <cell r="G1298">
            <v>0.98</v>
          </cell>
          <cell r="I1298">
            <v>0.98</v>
          </cell>
          <cell r="J1298">
            <v>0.98</v>
          </cell>
          <cell r="K1298">
            <v>0.98</v>
          </cell>
          <cell r="L1298">
            <v>0.99469999999999992</v>
          </cell>
          <cell r="M1298">
            <v>1.0094000000000001</v>
          </cell>
        </row>
        <row r="1299">
          <cell r="A1299" t="str">
            <v>5APVA0000020</v>
          </cell>
          <cell r="B1299" t="str">
            <v>560PAT1537NN</v>
          </cell>
          <cell r="C1299" t="str">
            <v>SHRINK SLEEVE MEIJER CHICKEN STEW</v>
          </cell>
          <cell r="D1299">
            <v>34030</v>
          </cell>
          <cell r="E1299">
            <v>33349.4</v>
          </cell>
          <cell r="F1299">
            <v>1.3</v>
          </cell>
          <cell r="G1299">
            <v>1.49</v>
          </cell>
          <cell r="I1299">
            <v>1.23</v>
          </cell>
          <cell r="J1299">
            <v>1.23</v>
          </cell>
          <cell r="K1299">
            <v>1.49</v>
          </cell>
          <cell r="L1299">
            <v>1.5123499999999999</v>
          </cell>
          <cell r="M1299">
            <v>1.5347</v>
          </cell>
        </row>
        <row r="1300">
          <cell r="A1300" t="str">
            <v>5APVA0000021</v>
          </cell>
          <cell r="B1300" t="str">
            <v>560PAT1538NN</v>
          </cell>
          <cell r="C1300" t="str">
            <v>SHRINK SLEEVE MEIJER BEEF STEW</v>
          </cell>
          <cell r="D1300">
            <v>39353</v>
          </cell>
          <cell r="E1300">
            <v>50975.35</v>
          </cell>
          <cell r="F1300">
            <v>1.41</v>
          </cell>
          <cell r="G1300">
            <v>1.49</v>
          </cell>
          <cell r="I1300">
            <v>0</v>
          </cell>
          <cell r="J1300">
            <v>0</v>
          </cell>
          <cell r="K1300">
            <v>1.49</v>
          </cell>
          <cell r="L1300">
            <v>1.5123499999999999</v>
          </cell>
          <cell r="M1300">
            <v>1.5347</v>
          </cell>
        </row>
        <row r="1301">
          <cell r="A1301" t="str">
            <v>5APVA0000022</v>
          </cell>
          <cell r="B1301" t="str">
            <v>560PAT1590NN</v>
          </cell>
          <cell r="C1301" t="str">
            <v>SHRINK EARTHBORN LILY BUFFET [LAM</v>
          </cell>
          <cell r="D1301">
            <v>698</v>
          </cell>
          <cell r="E1301">
            <v>984.64</v>
          </cell>
          <cell r="F1301">
            <v>2.65</v>
          </cell>
          <cell r="G1301">
            <v>2.65</v>
          </cell>
          <cell r="I1301">
            <v>2.65</v>
          </cell>
          <cell r="J1301">
            <v>2.65</v>
          </cell>
          <cell r="K1301">
            <v>2.65</v>
          </cell>
          <cell r="L1301">
            <v>2.6897499999999996</v>
          </cell>
          <cell r="M1301">
            <v>2.7294999999999998</v>
          </cell>
        </row>
        <row r="1302">
          <cell r="A1302" t="str">
            <v>5APVA0000023</v>
          </cell>
          <cell r="B1302" t="str">
            <v>560PAT1591NN</v>
          </cell>
          <cell r="C1302" t="str">
            <v>SHRINK EARTHBORN PEPPER POT [BEEF</v>
          </cell>
          <cell r="D1302">
            <v>3400</v>
          </cell>
          <cell r="E1302">
            <v>9010</v>
          </cell>
          <cell r="F1302">
            <v>2.0699999999999998</v>
          </cell>
          <cell r="G1302">
            <v>2.0499999999999998</v>
          </cell>
          <cell r="I1302">
            <v>2.3499999999999996</v>
          </cell>
          <cell r="J1302">
            <v>2.0499999999999998</v>
          </cell>
          <cell r="K1302">
            <v>2.3499999999999996</v>
          </cell>
          <cell r="L1302">
            <v>2.3852499999999992</v>
          </cell>
          <cell r="M1302">
            <v>2.4204999999999997</v>
          </cell>
        </row>
        <row r="1303">
          <cell r="A1303" t="str">
            <v>5APVA0000024</v>
          </cell>
          <cell r="B1303" t="str">
            <v>560PAT1592NN</v>
          </cell>
          <cell r="C1303" t="str">
            <v>SHRINK EARTHBORN CHIP CHICKEN</v>
          </cell>
          <cell r="D1303">
            <v>8700</v>
          </cell>
          <cell r="E1303">
            <v>18021.36</v>
          </cell>
          <cell r="F1303">
            <v>2.2999999999999998</v>
          </cell>
          <cell r="G1303">
            <v>2.0499999999999998</v>
          </cell>
          <cell r="I1303">
            <v>2.4874999999999998</v>
          </cell>
          <cell r="J1303">
            <v>2.0499999999999998</v>
          </cell>
          <cell r="K1303">
            <v>2.4874999999999998</v>
          </cell>
          <cell r="L1303">
            <v>2.5248124999999995</v>
          </cell>
          <cell r="M1303">
            <v>2.562125</v>
          </cell>
        </row>
        <row r="1304">
          <cell r="A1304" t="str">
            <v>5APVA0000027</v>
          </cell>
          <cell r="B1304" t="str">
            <v>560PAT1448NN</v>
          </cell>
          <cell r="C1304" t="str">
            <v>SHRINK SLEEVE HEART STEW BEEF [BI</v>
          </cell>
          <cell r="D1304">
            <v>47000</v>
          </cell>
          <cell r="E1304">
            <v>108225.67</v>
          </cell>
          <cell r="F1304">
            <v>0.24</v>
          </cell>
          <cell r="G1304">
            <v>2</v>
          </cell>
          <cell r="I1304">
            <v>0.22999999999999998</v>
          </cell>
          <cell r="J1304">
            <v>0.25</v>
          </cell>
          <cell r="K1304">
            <v>2</v>
          </cell>
          <cell r="L1304">
            <v>2.0299999999999998</v>
          </cell>
          <cell r="M1304">
            <v>2.06</v>
          </cell>
        </row>
        <row r="1305">
          <cell r="A1305" t="str">
            <v>5APVA0000028</v>
          </cell>
          <cell r="B1305" t="str">
            <v>560PAT1445NN</v>
          </cell>
          <cell r="C1305" t="str">
            <v>SHRINK SLEEVE CHUNKY STEW CKN[BIL</v>
          </cell>
          <cell r="D1305">
            <v>102820</v>
          </cell>
          <cell r="E1305">
            <v>24417.02</v>
          </cell>
          <cell r="F1305">
            <v>0.23</v>
          </cell>
          <cell r="G1305">
            <v>1.966</v>
          </cell>
          <cell r="I1305">
            <v>0.22</v>
          </cell>
          <cell r="J1305">
            <v>0.24</v>
          </cell>
          <cell r="K1305">
            <v>1.966</v>
          </cell>
          <cell r="L1305">
            <v>1.9954899999999998</v>
          </cell>
          <cell r="M1305">
            <v>2.0249800000000002</v>
          </cell>
        </row>
        <row r="1306">
          <cell r="A1306" t="str">
            <v>5APVA0000029</v>
          </cell>
          <cell r="B1306" t="str">
            <v>560PAT1446NN</v>
          </cell>
          <cell r="C1306" t="str">
            <v>SHRINK SLEEVE COUNTRY STEW LAMB [</v>
          </cell>
          <cell r="D1306">
            <v>139869</v>
          </cell>
          <cell r="E1306">
            <v>32434.46</v>
          </cell>
          <cell r="F1306">
            <v>0.25</v>
          </cell>
          <cell r="G1306">
            <v>2</v>
          </cell>
          <cell r="I1306">
            <v>0.25</v>
          </cell>
          <cell r="J1306">
            <v>0.25</v>
          </cell>
          <cell r="K1306">
            <v>2</v>
          </cell>
          <cell r="L1306">
            <v>2.0299999999999998</v>
          </cell>
          <cell r="M1306">
            <v>2.06</v>
          </cell>
        </row>
        <row r="1307">
          <cell r="A1307" t="str">
            <v>5APVA0000030</v>
          </cell>
          <cell r="B1307" t="str">
            <v>560PAT1447NN</v>
          </cell>
          <cell r="C1307" t="str">
            <v>SHRINK SLEEVE HARVESTFEAS TURKEY[</v>
          </cell>
          <cell r="D1307">
            <v>46110</v>
          </cell>
          <cell r="E1307">
            <v>11507.82</v>
          </cell>
          <cell r="F1307">
            <v>0.24</v>
          </cell>
          <cell r="G1307">
            <v>2</v>
          </cell>
          <cell r="I1307">
            <v>0.23399999999999999</v>
          </cell>
          <cell r="J1307">
            <v>0.25</v>
          </cell>
          <cell r="K1307">
            <v>2</v>
          </cell>
          <cell r="L1307">
            <v>2.0299999999999998</v>
          </cell>
          <cell r="M1307">
            <v>2.06</v>
          </cell>
        </row>
        <row r="1308">
          <cell r="A1308" t="str">
            <v>5B0000000010</v>
          </cell>
          <cell r="B1308" t="str">
            <v>57CXNN9008NN</v>
          </cell>
          <cell r="C1308" t="str">
            <v>Plastic Spoon For Export</v>
          </cell>
          <cell r="D1308">
            <v>123790</v>
          </cell>
          <cell r="E1308">
            <v>30266.16</v>
          </cell>
          <cell r="F1308">
            <v>0.47</v>
          </cell>
          <cell r="G1308">
            <v>0.47</v>
          </cell>
          <cell r="I1308">
            <v>0.46999999999999992</v>
          </cell>
          <cell r="J1308">
            <v>0.47</v>
          </cell>
          <cell r="K1308">
            <v>0.47</v>
          </cell>
          <cell r="L1308">
            <v>0.47704999999999992</v>
          </cell>
          <cell r="M1308">
            <v>0.48409999999999997</v>
          </cell>
        </row>
        <row r="1309">
          <cell r="A1309" t="str">
            <v>5F002115C000000100</v>
          </cell>
          <cell r="B1309" t="str">
            <v>5FC3Q48S2K82</v>
          </cell>
          <cell r="C1309" t="str">
            <v>CTN 307X113,2P.(EZO) PACK 48</v>
          </cell>
          <cell r="D1309">
            <v>32480</v>
          </cell>
          <cell r="E1309">
            <v>15265.6</v>
          </cell>
          <cell r="F1309">
            <v>6.21</v>
          </cell>
          <cell r="G1309">
            <v>6.25</v>
          </cell>
          <cell r="I1309">
            <v>6.2093437183971654</v>
          </cell>
          <cell r="J1309">
            <v>6.2</v>
          </cell>
          <cell r="K1309">
            <v>6.25</v>
          </cell>
          <cell r="L1309">
            <v>6.3437499999999991</v>
          </cell>
          <cell r="M1309">
            <v>6.4375</v>
          </cell>
        </row>
        <row r="1310">
          <cell r="A1310" t="str">
            <v>5F002115C000000100</v>
          </cell>
          <cell r="B1310" t="str">
            <v>5FC3Q48S2K82</v>
          </cell>
          <cell r="C1310" t="str">
            <v>CTN1-45386,AL-BASHA</v>
          </cell>
          <cell r="D1310">
            <v>0</v>
          </cell>
          <cell r="E1310">
            <v>0</v>
          </cell>
          <cell r="F1310">
            <v>6.21</v>
          </cell>
          <cell r="I1310">
            <v>0</v>
          </cell>
          <cell r="J1310">
            <v>0</v>
          </cell>
          <cell r="K1310">
            <v>6.21</v>
          </cell>
          <cell r="L1310">
            <v>6.3031499999999996</v>
          </cell>
          <cell r="M1310">
            <v>6.3963000000000001</v>
          </cell>
        </row>
        <row r="1311">
          <cell r="A1311" t="str">
            <v>5F002223C000000100</v>
          </cell>
          <cell r="B1311" t="str">
            <v>5FC2J48S2K82</v>
          </cell>
          <cell r="C1311" t="str">
            <v>CTN 211X109,2P.(EZO) PACK 48</v>
          </cell>
          <cell r="D1311">
            <v>0</v>
          </cell>
          <cell r="E1311">
            <v>0</v>
          </cell>
          <cell r="F1311">
            <v>4.4000000000000004</v>
          </cell>
          <cell r="G1311">
            <v>4.3999999999999995</v>
          </cell>
          <cell r="I1311">
            <v>4.4000000000000004</v>
          </cell>
          <cell r="J1311">
            <v>4.4000000000000004</v>
          </cell>
          <cell r="K1311">
            <v>4.4000000000000004</v>
          </cell>
          <cell r="L1311">
            <v>4.4660000000000002</v>
          </cell>
          <cell r="M1311">
            <v>4.5320000000000009</v>
          </cell>
        </row>
        <row r="1312">
          <cell r="A1312" t="str">
            <v>5F002223C000000100</v>
          </cell>
          <cell r="B1312" t="str">
            <v>5FC2J48S2K82</v>
          </cell>
          <cell r="C1312" t="str">
            <v>CTN1-45388,AL-BASHA</v>
          </cell>
          <cell r="D1312">
            <v>0</v>
          </cell>
          <cell r="E1312">
            <v>0</v>
          </cell>
          <cell r="F1312">
            <v>4.4000000000000004</v>
          </cell>
          <cell r="I1312">
            <v>0</v>
          </cell>
          <cell r="J1312">
            <v>0</v>
          </cell>
          <cell r="K1312">
            <v>4.4000000000000004</v>
          </cell>
          <cell r="L1312">
            <v>4.4660000000000002</v>
          </cell>
          <cell r="M1312">
            <v>4.5320000000000009</v>
          </cell>
        </row>
        <row r="1313">
          <cell r="A1313" t="str">
            <v>5F003104N000000100</v>
          </cell>
          <cell r="B1313" t="str">
            <v>5FC3M48S1K82</v>
          </cell>
          <cell r="C1313" t="str">
            <v>CTN 307X111,2P. PACK 48</v>
          </cell>
          <cell r="D1313">
            <v>0</v>
          </cell>
          <cell r="E1313">
            <v>0</v>
          </cell>
          <cell r="F1313">
            <v>6.2</v>
          </cell>
          <cell r="G1313">
            <v>6.2</v>
          </cell>
          <cell r="I1313">
            <v>6.2</v>
          </cell>
          <cell r="J1313">
            <v>6.2</v>
          </cell>
          <cell r="K1313">
            <v>6.2</v>
          </cell>
          <cell r="L1313">
            <v>6.2929999999999993</v>
          </cell>
          <cell r="M1313">
            <v>6.3860000000000001</v>
          </cell>
        </row>
        <row r="1314">
          <cell r="A1314" t="str">
            <v>5F003250N000000100</v>
          </cell>
          <cell r="B1314" t="str">
            <v>5FC6B06S1CF2</v>
          </cell>
          <cell r="C1314" t="str">
            <v>CTN 603X408,3P. PACK 6</v>
          </cell>
          <cell r="D1314">
            <v>0</v>
          </cell>
          <cell r="E1314">
            <v>0</v>
          </cell>
          <cell r="F1314">
            <v>9.89</v>
          </cell>
          <cell r="G1314">
            <v>9.85</v>
          </cell>
          <cell r="I1314">
            <v>9.8258538899430725</v>
          </cell>
          <cell r="J1314">
            <v>9.7517077798861482</v>
          </cell>
          <cell r="K1314">
            <v>9.89</v>
          </cell>
          <cell r="L1314">
            <v>10.038349999999999</v>
          </cell>
          <cell r="M1314">
            <v>10.1867</v>
          </cell>
        </row>
        <row r="1315">
          <cell r="A1315" t="str">
            <v>5F003250N000000100</v>
          </cell>
          <cell r="B1315" t="str">
            <v>5FC6B06S1CF2</v>
          </cell>
          <cell r="C1315" t="str">
            <v>CTN1-59289,365</v>
          </cell>
          <cell r="D1315">
            <v>0</v>
          </cell>
          <cell r="E1315">
            <v>0</v>
          </cell>
          <cell r="F1315">
            <v>9.89</v>
          </cell>
          <cell r="I1315">
            <v>0</v>
          </cell>
          <cell r="J1315">
            <v>0</v>
          </cell>
          <cell r="K1315">
            <v>9.89</v>
          </cell>
          <cell r="L1315">
            <v>10.038349999999999</v>
          </cell>
          <cell r="M1315">
            <v>10.1867</v>
          </cell>
        </row>
        <row r="1316">
          <cell r="A1316" t="str">
            <v>5F003250N000000100</v>
          </cell>
          <cell r="B1316" t="str">
            <v>5FC6B06S1CF2</v>
          </cell>
          <cell r="C1316" t="str">
            <v>CTN1-53006,CUMANA</v>
          </cell>
          <cell r="D1316">
            <v>0</v>
          </cell>
          <cell r="E1316">
            <v>0</v>
          </cell>
          <cell r="F1316">
            <v>9.89</v>
          </cell>
          <cell r="I1316">
            <v>0</v>
          </cell>
          <cell r="J1316">
            <v>0</v>
          </cell>
          <cell r="K1316">
            <v>9.89</v>
          </cell>
          <cell r="L1316">
            <v>10.038349999999999</v>
          </cell>
          <cell r="M1316">
            <v>10.1867</v>
          </cell>
        </row>
        <row r="1317">
          <cell r="A1317" t="str">
            <v>5F003250N000000100</v>
          </cell>
          <cell r="B1317" t="str">
            <v>5FC6B06S1CF2</v>
          </cell>
          <cell r="C1317" t="str">
            <v>CTN1-53004,CUMANA</v>
          </cell>
          <cell r="D1317">
            <v>0</v>
          </cell>
          <cell r="E1317">
            <v>0</v>
          </cell>
          <cell r="F1317">
            <v>9.89</v>
          </cell>
          <cell r="I1317">
            <v>0</v>
          </cell>
          <cell r="J1317">
            <v>0</v>
          </cell>
          <cell r="K1317">
            <v>9.89</v>
          </cell>
          <cell r="L1317">
            <v>10.038349999999999</v>
          </cell>
          <cell r="M1317">
            <v>10.1867</v>
          </cell>
        </row>
        <row r="1318">
          <cell r="A1318" t="str">
            <v>5F003250N000000300</v>
          </cell>
          <cell r="B1318" t="str">
            <v>5FC6B06S1XA2</v>
          </cell>
          <cell r="C1318" t="str">
            <v>CTN 603X408,3P. PACK 6</v>
          </cell>
          <cell r="D1318">
            <v>0</v>
          </cell>
          <cell r="E1318">
            <v>0</v>
          </cell>
          <cell r="F1318">
            <v>10.33</v>
          </cell>
          <cell r="G1318">
            <v>10.316666666666666</v>
          </cell>
          <cell r="I1318">
            <v>10.35</v>
          </cell>
          <cell r="J1318">
            <v>10.35</v>
          </cell>
          <cell r="K1318">
            <v>10.35</v>
          </cell>
          <cell r="L1318">
            <v>10.505249999999998</v>
          </cell>
          <cell r="M1318">
            <v>10.660500000000001</v>
          </cell>
        </row>
        <row r="1319">
          <cell r="A1319" t="str">
            <v>5F00A225C000000100</v>
          </cell>
          <cell r="B1319" t="str">
            <v>5FC2F48S1K82</v>
          </cell>
          <cell r="C1319" t="str">
            <v>CTN 211X109,2P. PACK 48</v>
          </cell>
          <cell r="D1319">
            <v>0</v>
          </cell>
          <cell r="E1319">
            <v>0</v>
          </cell>
          <cell r="F1319">
            <v>4.05</v>
          </cell>
          <cell r="G1319">
            <v>4.3499999999999996</v>
          </cell>
          <cell r="I1319">
            <v>4.05</v>
          </cell>
          <cell r="J1319">
            <v>4.05</v>
          </cell>
          <cell r="K1319">
            <v>4.3499999999999996</v>
          </cell>
          <cell r="L1319">
            <v>4.4152499999999995</v>
          </cell>
          <cell r="M1319">
            <v>4.4805000000000001</v>
          </cell>
        </row>
        <row r="1320">
          <cell r="A1320" t="str">
            <v>5F00C012N000000600</v>
          </cell>
          <cell r="B1320" t="str">
            <v>5FC9D16DAKJ2</v>
          </cell>
          <cell r="C1320" t="str">
            <v>CTN 300X203,2P.(EZO) PACK 16</v>
          </cell>
          <cell r="D1320">
            <v>0</v>
          </cell>
          <cell r="E1320">
            <v>0</v>
          </cell>
          <cell r="F1320">
            <v>3.6</v>
          </cell>
          <cell r="G1320">
            <v>3.6</v>
          </cell>
          <cell r="I1320">
            <v>3.6562676321233778</v>
          </cell>
          <cell r="J1320">
            <v>3.8</v>
          </cell>
          <cell r="K1320">
            <v>3.8</v>
          </cell>
          <cell r="L1320">
            <v>3.8569999999999993</v>
          </cell>
          <cell r="M1320">
            <v>3.9139999999999997</v>
          </cell>
        </row>
        <row r="1321">
          <cell r="A1321" t="str">
            <v>5F00C012N000000600</v>
          </cell>
          <cell r="B1321" t="str">
            <v>5FC9D16DAKJ2</v>
          </cell>
          <cell r="C1321" t="str">
            <v>CTN1-57698,SOLID GOLD</v>
          </cell>
          <cell r="D1321">
            <v>0</v>
          </cell>
          <cell r="E1321">
            <v>0</v>
          </cell>
          <cell r="F1321">
            <v>3.6</v>
          </cell>
          <cell r="I1321">
            <v>3.7</v>
          </cell>
          <cell r="J1321">
            <v>3.8</v>
          </cell>
          <cell r="K1321">
            <v>3.8</v>
          </cell>
          <cell r="L1321">
            <v>3.8569999999999993</v>
          </cell>
          <cell r="M1321">
            <v>3.9139999999999997</v>
          </cell>
        </row>
        <row r="1322">
          <cell r="A1322" t="str">
            <v>5F00C012N000000600</v>
          </cell>
          <cell r="B1322" t="str">
            <v>5FC9D16DAKJ2</v>
          </cell>
          <cell r="C1322" t="str">
            <v>CTN1-57700,SOLID GOLD</v>
          </cell>
          <cell r="D1322">
            <v>0</v>
          </cell>
          <cell r="E1322">
            <v>0</v>
          </cell>
          <cell r="F1322">
            <v>3.6</v>
          </cell>
          <cell r="I1322">
            <v>3.7</v>
          </cell>
          <cell r="J1322">
            <v>3.8</v>
          </cell>
          <cell r="K1322">
            <v>3.8</v>
          </cell>
          <cell r="L1322">
            <v>3.8569999999999993</v>
          </cell>
          <cell r="M1322">
            <v>3.9139999999999997</v>
          </cell>
        </row>
        <row r="1323">
          <cell r="A1323" t="str">
            <v>5F00C012N000000600</v>
          </cell>
          <cell r="B1323" t="str">
            <v>5FC9D16DAKJ2</v>
          </cell>
          <cell r="C1323" t="str">
            <v>CTN1-57701,SOLID GOLD</v>
          </cell>
          <cell r="D1323">
            <v>0</v>
          </cell>
          <cell r="E1323">
            <v>0</v>
          </cell>
          <cell r="F1323">
            <v>3.6</v>
          </cell>
          <cell r="I1323">
            <v>3.7</v>
          </cell>
          <cell r="J1323">
            <v>3.8</v>
          </cell>
          <cell r="K1323">
            <v>3.8</v>
          </cell>
          <cell r="L1323">
            <v>3.8569999999999993</v>
          </cell>
          <cell r="M1323">
            <v>3.9139999999999997</v>
          </cell>
        </row>
        <row r="1324">
          <cell r="A1324" t="str">
            <v>5F00C012N000000600</v>
          </cell>
          <cell r="B1324" t="str">
            <v>5FC9D16DAKJ2</v>
          </cell>
          <cell r="C1324" t="str">
            <v>CTN1-57699,SOLID GOLD</v>
          </cell>
          <cell r="D1324">
            <v>0</v>
          </cell>
          <cell r="E1324">
            <v>0</v>
          </cell>
          <cell r="F1324">
            <v>3.6</v>
          </cell>
          <cell r="I1324">
            <v>3.7</v>
          </cell>
          <cell r="J1324">
            <v>3.8</v>
          </cell>
          <cell r="K1324">
            <v>3.8</v>
          </cell>
          <cell r="L1324">
            <v>3.8569999999999993</v>
          </cell>
          <cell r="M1324">
            <v>3.9139999999999997</v>
          </cell>
        </row>
        <row r="1325">
          <cell r="A1325" t="str">
            <v>5F00C012N000001100</v>
          </cell>
          <cell r="B1325" t="str">
            <v>5FC9D16DAKJ2</v>
          </cell>
          <cell r="C1325" t="str">
            <v>CTN1-57698,SOLID GOLD</v>
          </cell>
          <cell r="D1325">
            <v>0</v>
          </cell>
          <cell r="E1325">
            <v>0</v>
          </cell>
          <cell r="F1325">
            <v>3.6</v>
          </cell>
          <cell r="I1325">
            <v>3.6109771036332852</v>
          </cell>
          <cell r="J1325">
            <v>3.7258664510166359</v>
          </cell>
          <cell r="K1325">
            <v>3.7258664510166359</v>
          </cell>
          <cell r="L1325">
            <v>3.7817544477818852</v>
          </cell>
          <cell r="M1325">
            <v>3.8376424445471353</v>
          </cell>
        </row>
        <row r="1326">
          <cell r="A1326" t="str">
            <v>5F00C012N000001200</v>
          </cell>
          <cell r="B1326" t="str">
            <v>5FC9D16DAKJ2</v>
          </cell>
          <cell r="C1326" t="str">
            <v>CTN1-57700,SOLID GOLD</v>
          </cell>
          <cell r="D1326">
            <v>0</v>
          </cell>
          <cell r="E1326">
            <v>0</v>
          </cell>
          <cell r="F1326">
            <v>3.6</v>
          </cell>
          <cell r="I1326">
            <v>3.7142857142857149</v>
          </cell>
          <cell r="J1326">
            <v>3.8</v>
          </cell>
          <cell r="K1326">
            <v>3.8</v>
          </cell>
          <cell r="L1326">
            <v>3.8569999999999993</v>
          </cell>
          <cell r="M1326">
            <v>3.9139999999999997</v>
          </cell>
        </row>
        <row r="1327">
          <cell r="A1327" t="str">
            <v>5F00C012N000001300</v>
          </cell>
          <cell r="B1327" t="str">
            <v>5FC9D16DAKJ2</v>
          </cell>
          <cell r="C1327" t="str">
            <v>CTN1-57701,SOLID GOLD</v>
          </cell>
          <cell r="D1327">
            <v>0</v>
          </cell>
          <cell r="E1327">
            <v>0</v>
          </cell>
          <cell r="F1327">
            <v>3.6</v>
          </cell>
          <cell r="I1327">
            <v>3.706666666666667</v>
          </cell>
          <cell r="J1327">
            <v>3.8</v>
          </cell>
          <cell r="K1327">
            <v>3.8</v>
          </cell>
          <cell r="L1327">
            <v>3.8569999999999993</v>
          </cell>
          <cell r="M1327">
            <v>3.9139999999999997</v>
          </cell>
        </row>
        <row r="1328">
          <cell r="A1328" t="str">
            <v>5F00C012N000001400</v>
          </cell>
          <cell r="B1328" t="str">
            <v>5FC9D16DAKJ2</v>
          </cell>
          <cell r="C1328" t="str">
            <v>CTN1-57699,SOLID GOLD</v>
          </cell>
          <cell r="D1328">
            <v>0</v>
          </cell>
          <cell r="E1328">
            <v>0</v>
          </cell>
          <cell r="F1328">
            <v>3.6</v>
          </cell>
          <cell r="I1328">
            <v>3.7</v>
          </cell>
          <cell r="J1328">
            <v>3.8</v>
          </cell>
          <cell r="K1328">
            <v>3.8</v>
          </cell>
          <cell r="L1328">
            <v>3.8569999999999993</v>
          </cell>
          <cell r="M1328">
            <v>3.9139999999999997</v>
          </cell>
        </row>
        <row r="1329">
          <cell r="A1329" t="str">
            <v>5F00C012N000001500</v>
          </cell>
          <cell r="B1329" t="str">
            <v>5FC3T48S3G12</v>
          </cell>
          <cell r="C1329" t="str">
            <v>CTN2-2315,SOLID GOLD</v>
          </cell>
          <cell r="D1329">
            <v>0</v>
          </cell>
          <cell r="E1329">
            <v>0</v>
          </cell>
          <cell r="F1329">
            <v>9.69</v>
          </cell>
          <cell r="I1329">
            <v>3.7999999999999994</v>
          </cell>
          <cell r="J1329">
            <v>3.8</v>
          </cell>
          <cell r="K1329">
            <v>9.69</v>
          </cell>
          <cell r="L1329">
            <v>9.8353499999999983</v>
          </cell>
          <cell r="M1329">
            <v>9.9807000000000006</v>
          </cell>
        </row>
        <row r="1330">
          <cell r="A1330" t="str">
            <v>5F00C012N000001600</v>
          </cell>
          <cell r="B1330" t="str">
            <v>5FC3T48S3G12</v>
          </cell>
          <cell r="C1330" t="str">
            <v>CTN2-2316,SOLID GOLD</v>
          </cell>
          <cell r="D1330">
            <v>0</v>
          </cell>
          <cell r="E1330">
            <v>0</v>
          </cell>
          <cell r="F1330">
            <v>9.69</v>
          </cell>
          <cell r="I1330">
            <v>3.8000000000000003</v>
          </cell>
          <cell r="J1330">
            <v>3.8000000000000003</v>
          </cell>
          <cell r="K1330">
            <v>9.69</v>
          </cell>
          <cell r="L1330">
            <v>9.8353499999999983</v>
          </cell>
          <cell r="M1330">
            <v>9.9807000000000006</v>
          </cell>
        </row>
        <row r="1331">
          <cell r="A1331" t="str">
            <v>5F00C012N000001700</v>
          </cell>
          <cell r="B1331" t="str">
            <v>5FC3T48S3G12</v>
          </cell>
          <cell r="C1331" t="str">
            <v>CTN2-2317,SOLID GOLD</v>
          </cell>
          <cell r="D1331">
            <v>0</v>
          </cell>
          <cell r="E1331">
            <v>0</v>
          </cell>
          <cell r="F1331">
            <v>9.69</v>
          </cell>
          <cell r="I1331">
            <v>3.7999999999999994</v>
          </cell>
          <cell r="J1331">
            <v>3.8</v>
          </cell>
          <cell r="K1331">
            <v>9.69</v>
          </cell>
          <cell r="L1331">
            <v>9.8353499999999983</v>
          </cell>
          <cell r="M1331">
            <v>9.9807000000000006</v>
          </cell>
        </row>
        <row r="1332">
          <cell r="A1332" t="str">
            <v>5F00C012N000001800</v>
          </cell>
          <cell r="B1332" t="str">
            <v>5FC3T48S3G12</v>
          </cell>
          <cell r="C1332" t="str">
            <v>CTN2-2318,SOLID GOLD</v>
          </cell>
          <cell r="D1332">
            <v>0</v>
          </cell>
          <cell r="E1332">
            <v>0</v>
          </cell>
          <cell r="F1332">
            <v>9.69</v>
          </cell>
          <cell r="I1332">
            <v>3.7999999999999994</v>
          </cell>
          <cell r="J1332">
            <v>3.8</v>
          </cell>
          <cell r="K1332">
            <v>9.69</v>
          </cell>
          <cell r="L1332">
            <v>9.8353499999999983</v>
          </cell>
          <cell r="M1332">
            <v>9.9807000000000006</v>
          </cell>
        </row>
        <row r="1333">
          <cell r="A1333" t="str">
            <v>5F00C040N000000100</v>
          </cell>
          <cell r="B1333" t="str">
            <v>5FP9N2488AB2</v>
          </cell>
          <cell r="C1333" t="str">
            <v>OUTER CTN 95X140X28 MM. PACK 24</v>
          </cell>
          <cell r="D1333">
            <v>0</v>
          </cell>
          <cell r="E1333">
            <v>0</v>
          </cell>
          <cell r="F1333">
            <v>5</v>
          </cell>
          <cell r="G1333">
            <v>5</v>
          </cell>
          <cell r="I1333">
            <v>5.166666666666667</v>
          </cell>
          <cell r="J1333">
            <v>5.25</v>
          </cell>
          <cell r="K1333">
            <v>5.25</v>
          </cell>
          <cell r="L1333">
            <v>5.3287499999999994</v>
          </cell>
          <cell r="M1333">
            <v>5.4074999999999998</v>
          </cell>
        </row>
        <row r="1334">
          <cell r="A1334" t="str">
            <v>5F00C040N000000100</v>
          </cell>
          <cell r="B1334" t="str">
            <v>5FP9N2488AB2</v>
          </cell>
          <cell r="C1334" t="str">
            <v>CTN1-57804,SOLID GOLD</v>
          </cell>
          <cell r="D1334">
            <v>0</v>
          </cell>
          <cell r="E1334">
            <v>0</v>
          </cell>
          <cell r="F1334">
            <v>5</v>
          </cell>
          <cell r="I1334">
            <v>5.166666666666667</v>
          </cell>
          <cell r="J1334">
            <v>5.25</v>
          </cell>
          <cell r="K1334">
            <v>5.25</v>
          </cell>
          <cell r="L1334">
            <v>5.3287499999999994</v>
          </cell>
          <cell r="M1334">
            <v>5.4074999999999998</v>
          </cell>
        </row>
        <row r="1335">
          <cell r="A1335" t="str">
            <v>5F00C040N000000100</v>
          </cell>
          <cell r="B1335" t="str">
            <v>5FP9N2488AB2</v>
          </cell>
          <cell r="C1335" t="str">
            <v>CTN1-57807,SOLID GOLD</v>
          </cell>
          <cell r="D1335">
            <v>0</v>
          </cell>
          <cell r="E1335">
            <v>0</v>
          </cell>
          <cell r="F1335">
            <v>5</v>
          </cell>
          <cell r="I1335">
            <v>5.166666666666667</v>
          </cell>
          <cell r="J1335">
            <v>5.25</v>
          </cell>
          <cell r="K1335">
            <v>5.25</v>
          </cell>
          <cell r="L1335">
            <v>5.3287499999999994</v>
          </cell>
          <cell r="M1335">
            <v>5.4074999999999998</v>
          </cell>
        </row>
        <row r="1336">
          <cell r="A1336" t="str">
            <v>5F00C040N000000100</v>
          </cell>
          <cell r="B1336" t="str">
            <v>5FP9N2488AB2</v>
          </cell>
          <cell r="C1336" t="str">
            <v>CTN1-57809,SOLID GOLD</v>
          </cell>
          <cell r="D1336">
            <v>0</v>
          </cell>
          <cell r="E1336">
            <v>0</v>
          </cell>
          <cell r="F1336">
            <v>5</v>
          </cell>
          <cell r="I1336">
            <v>5.166666666666667</v>
          </cell>
          <cell r="J1336">
            <v>5.25</v>
          </cell>
          <cell r="K1336">
            <v>5.25</v>
          </cell>
          <cell r="L1336">
            <v>5.3287499999999994</v>
          </cell>
          <cell r="M1336">
            <v>5.4074999999999998</v>
          </cell>
        </row>
        <row r="1337">
          <cell r="A1337" t="str">
            <v>5F00C040N000000100</v>
          </cell>
          <cell r="B1337" t="str">
            <v>5FP9N2488AB2</v>
          </cell>
          <cell r="C1337" t="str">
            <v>CTN1-57810,SOLID GOLD</v>
          </cell>
          <cell r="D1337">
            <v>0</v>
          </cell>
          <cell r="E1337">
            <v>0</v>
          </cell>
          <cell r="F1337">
            <v>5</v>
          </cell>
          <cell r="I1337">
            <v>5.166666666666667</v>
          </cell>
          <cell r="J1337">
            <v>5.25</v>
          </cell>
          <cell r="K1337">
            <v>5.25</v>
          </cell>
          <cell r="L1337">
            <v>5.3287499999999994</v>
          </cell>
          <cell r="M1337">
            <v>5.4074999999999998</v>
          </cell>
        </row>
        <row r="1338">
          <cell r="A1338" t="str">
            <v>5F00C040N000000200</v>
          </cell>
          <cell r="B1338" t="str">
            <v>5FP9N2488AB2</v>
          </cell>
          <cell r="C1338" t="str">
            <v>CTN1-57804,SOLID GOLD</v>
          </cell>
          <cell r="D1338">
            <v>0</v>
          </cell>
          <cell r="E1338">
            <v>0</v>
          </cell>
          <cell r="F1338">
            <v>5.25</v>
          </cell>
          <cell r="I1338">
            <v>5.125</v>
          </cell>
          <cell r="J1338">
            <v>5.25</v>
          </cell>
          <cell r="K1338">
            <v>5.25</v>
          </cell>
          <cell r="L1338">
            <v>5.3287499999999994</v>
          </cell>
          <cell r="M1338">
            <v>5.4074999999999998</v>
          </cell>
        </row>
        <row r="1339">
          <cell r="A1339" t="str">
            <v>5F00C040N000000300</v>
          </cell>
          <cell r="B1339" t="str">
            <v>5FP9N2488AB2</v>
          </cell>
          <cell r="C1339" t="str">
            <v>CTN1-57806,SOLID GOLD</v>
          </cell>
          <cell r="D1339">
            <v>914</v>
          </cell>
          <cell r="E1339">
            <v>4798.5</v>
          </cell>
          <cell r="F1339">
            <v>5</v>
          </cell>
          <cell r="I1339">
            <v>5.125</v>
          </cell>
          <cell r="J1339">
            <v>5.25</v>
          </cell>
          <cell r="K1339">
            <v>5.25</v>
          </cell>
          <cell r="L1339">
            <v>5.3287499999999994</v>
          </cell>
          <cell r="M1339">
            <v>5.4074999999999998</v>
          </cell>
        </row>
        <row r="1340">
          <cell r="A1340" t="str">
            <v>5F00C040N000000400</v>
          </cell>
          <cell r="B1340" t="str">
            <v>5FP9N2488AB2</v>
          </cell>
          <cell r="C1340" t="str">
            <v>CTN1-57807,SOLID GOLD</v>
          </cell>
          <cell r="D1340">
            <v>0</v>
          </cell>
          <cell r="E1340">
            <v>0</v>
          </cell>
          <cell r="F1340">
            <v>5.25</v>
          </cell>
          <cell r="I1340">
            <v>5.15</v>
          </cell>
          <cell r="J1340">
            <v>5.25</v>
          </cell>
          <cell r="K1340">
            <v>5.25</v>
          </cell>
          <cell r="L1340">
            <v>5.3287499999999994</v>
          </cell>
          <cell r="M1340">
            <v>5.4074999999999998</v>
          </cell>
        </row>
        <row r="1341">
          <cell r="A1341" t="str">
            <v>5F00C040N000000500</v>
          </cell>
          <cell r="B1341" t="str">
            <v>5FP9N2488AB2</v>
          </cell>
          <cell r="C1341" t="str">
            <v>CTN1-57809,SOLID GOLD</v>
          </cell>
          <cell r="D1341">
            <v>883</v>
          </cell>
          <cell r="E1341">
            <v>4635.75</v>
          </cell>
          <cell r="F1341">
            <v>5.25</v>
          </cell>
          <cell r="I1341">
            <v>5.15</v>
          </cell>
          <cell r="J1341">
            <v>5.25</v>
          </cell>
          <cell r="K1341">
            <v>5.25</v>
          </cell>
          <cell r="L1341">
            <v>5.3287499999999994</v>
          </cell>
          <cell r="M1341">
            <v>5.4074999999999998</v>
          </cell>
        </row>
        <row r="1342">
          <cell r="A1342" t="str">
            <v>5F00C040N000000600</v>
          </cell>
          <cell r="B1342" t="str">
            <v>5FP9N2488AB2</v>
          </cell>
          <cell r="C1342" t="str">
            <v>CTN1-57810,SOLID GOLD</v>
          </cell>
          <cell r="D1342">
            <v>944</v>
          </cell>
          <cell r="E1342">
            <v>4956</v>
          </cell>
          <cell r="F1342">
            <v>5.25</v>
          </cell>
          <cell r="I1342">
            <v>5.083333333333333</v>
          </cell>
          <cell r="J1342">
            <v>5.25</v>
          </cell>
          <cell r="K1342">
            <v>5.25</v>
          </cell>
          <cell r="L1342">
            <v>5.3287499999999994</v>
          </cell>
          <cell r="M1342">
            <v>5.4074999999999998</v>
          </cell>
        </row>
        <row r="1343">
          <cell r="A1343" t="str">
            <v>5F00C040N000000700</v>
          </cell>
          <cell r="B1343" t="str">
            <v>5FC3T48S3G12</v>
          </cell>
          <cell r="C1343" t="str">
            <v>CTN2-1855,SOLID GOLD</v>
          </cell>
          <cell r="D1343">
            <v>34</v>
          </cell>
          <cell r="E1343">
            <v>178.5</v>
          </cell>
          <cell r="F1343">
            <v>5.25</v>
          </cell>
          <cell r="I1343">
            <v>5.25</v>
          </cell>
          <cell r="J1343">
            <v>5.25</v>
          </cell>
          <cell r="K1343">
            <v>5.25</v>
          </cell>
          <cell r="L1343">
            <v>5.3287499999999994</v>
          </cell>
          <cell r="M1343">
            <v>5.4074999999999998</v>
          </cell>
        </row>
        <row r="1344">
          <cell r="A1344" t="str">
            <v>5F00C040N000000800</v>
          </cell>
          <cell r="B1344" t="str">
            <v>5FC3T48S3G12</v>
          </cell>
          <cell r="C1344" t="str">
            <v>CTN2-1857,SOLID GOLD</v>
          </cell>
          <cell r="D1344">
            <v>183</v>
          </cell>
          <cell r="E1344">
            <v>960.75</v>
          </cell>
          <cell r="F1344">
            <v>5.25</v>
          </cell>
          <cell r="I1344">
            <v>5.25</v>
          </cell>
          <cell r="J1344">
            <v>5.25</v>
          </cell>
          <cell r="K1344">
            <v>5.25</v>
          </cell>
          <cell r="L1344">
            <v>5.3287499999999994</v>
          </cell>
          <cell r="M1344">
            <v>5.4074999999999998</v>
          </cell>
        </row>
        <row r="1345">
          <cell r="A1345" t="str">
            <v>5F00C181N000000600</v>
          </cell>
          <cell r="B1345" t="str">
            <v>5FC2B24DBKJ2</v>
          </cell>
          <cell r="C1345" t="str">
            <v>CTN 209.5X107,2P.(ALG,EZO) PACK 24</v>
          </cell>
          <cell r="D1345">
            <v>548</v>
          </cell>
          <cell r="E1345">
            <v>2877</v>
          </cell>
          <cell r="F1345">
            <v>3.05</v>
          </cell>
          <cell r="G1345">
            <v>3.1</v>
          </cell>
          <cell r="I1345">
            <v>3.1379081709145424</v>
          </cell>
          <cell r="J1345">
            <v>3.25</v>
          </cell>
          <cell r="K1345">
            <v>3.25</v>
          </cell>
          <cell r="L1345">
            <v>3.2987499999999996</v>
          </cell>
          <cell r="M1345">
            <v>3.3475000000000001</v>
          </cell>
        </row>
        <row r="1346">
          <cell r="A1346" t="str">
            <v>5F00C181N000000600</v>
          </cell>
          <cell r="B1346" t="str">
            <v>5FC2B24DBKJ2</v>
          </cell>
          <cell r="C1346" t="str">
            <v>CTN1-57679,SOLID GOLD</v>
          </cell>
          <cell r="D1346">
            <v>0</v>
          </cell>
          <cell r="E1346">
            <v>0</v>
          </cell>
          <cell r="F1346">
            <v>3.05</v>
          </cell>
          <cell r="I1346">
            <v>3.1492546583850931</v>
          </cell>
          <cell r="J1346">
            <v>3.25</v>
          </cell>
          <cell r="K1346">
            <v>3.25</v>
          </cell>
          <cell r="L1346">
            <v>3.2987499999999996</v>
          </cell>
          <cell r="M1346">
            <v>3.3475000000000001</v>
          </cell>
        </row>
        <row r="1347">
          <cell r="A1347" t="str">
            <v>5F00C181N000000600</v>
          </cell>
          <cell r="B1347" t="str">
            <v>5FC2B24DBKJ2</v>
          </cell>
          <cell r="C1347" t="str">
            <v>CTN1-57690,SOLID GOLD</v>
          </cell>
          <cell r="D1347">
            <v>0</v>
          </cell>
          <cell r="E1347">
            <v>0</v>
          </cell>
          <cell r="F1347">
            <v>3.05</v>
          </cell>
          <cell r="I1347">
            <v>3.1492546583850931</v>
          </cell>
          <cell r="J1347">
            <v>3.25</v>
          </cell>
          <cell r="K1347">
            <v>3.25</v>
          </cell>
          <cell r="L1347">
            <v>3.2987499999999996</v>
          </cell>
          <cell r="M1347">
            <v>3.3475000000000001</v>
          </cell>
        </row>
        <row r="1348">
          <cell r="A1348" t="str">
            <v>5F00C181N000000600</v>
          </cell>
          <cell r="B1348" t="str">
            <v>5FC2B24DBKJ2</v>
          </cell>
          <cell r="C1348" t="str">
            <v>CTN1-57691,SOLID GOLD</v>
          </cell>
          <cell r="D1348">
            <v>0</v>
          </cell>
          <cell r="E1348">
            <v>0</v>
          </cell>
          <cell r="F1348">
            <v>3.05</v>
          </cell>
          <cell r="I1348">
            <v>3.1492546583850931</v>
          </cell>
          <cell r="J1348">
            <v>3.25</v>
          </cell>
          <cell r="K1348">
            <v>3.25</v>
          </cell>
          <cell r="L1348">
            <v>3.2987499999999996</v>
          </cell>
          <cell r="M1348">
            <v>3.3475000000000001</v>
          </cell>
        </row>
        <row r="1349">
          <cell r="A1349" t="str">
            <v>5F00C181N000000600</v>
          </cell>
          <cell r="B1349" t="str">
            <v>5FC2B24DBKJ2</v>
          </cell>
          <cell r="C1349" t="str">
            <v>CTN1-57692,SOLID GOLD</v>
          </cell>
          <cell r="D1349">
            <v>0</v>
          </cell>
          <cell r="E1349">
            <v>0</v>
          </cell>
          <cell r="F1349">
            <v>3.05</v>
          </cell>
          <cell r="I1349">
            <v>3.1492546583850931</v>
          </cell>
          <cell r="J1349">
            <v>3.25</v>
          </cell>
          <cell r="K1349">
            <v>3.25</v>
          </cell>
          <cell r="L1349">
            <v>3.2987499999999996</v>
          </cell>
          <cell r="M1349">
            <v>3.3475000000000001</v>
          </cell>
        </row>
        <row r="1350">
          <cell r="A1350" t="str">
            <v>5F00C181N000000600</v>
          </cell>
          <cell r="B1350" t="str">
            <v>5FC2B24DBKJ2</v>
          </cell>
          <cell r="C1350" t="str">
            <v>CTN1-57693,SOLID GOLD</v>
          </cell>
          <cell r="D1350">
            <v>0</v>
          </cell>
          <cell r="E1350">
            <v>0</v>
          </cell>
          <cell r="F1350">
            <v>3.05</v>
          </cell>
          <cell r="I1350">
            <v>3.1492546583850931</v>
          </cell>
          <cell r="J1350">
            <v>3.25</v>
          </cell>
          <cell r="K1350">
            <v>3.25</v>
          </cell>
          <cell r="L1350">
            <v>3.2987499999999996</v>
          </cell>
          <cell r="M1350">
            <v>3.3475000000000001</v>
          </cell>
        </row>
        <row r="1351">
          <cell r="A1351" t="str">
            <v>5F00C181N000000700</v>
          </cell>
          <cell r="B1351" t="str">
            <v>5FC2B24DBKJ2</v>
          </cell>
          <cell r="C1351" t="str">
            <v>CTN1-57679,SOLID GOLD</v>
          </cell>
          <cell r="D1351">
            <v>0</v>
          </cell>
          <cell r="E1351">
            <v>0</v>
          </cell>
          <cell r="F1351">
            <v>3.05</v>
          </cell>
          <cell r="I1351">
            <v>3.1749999999999998</v>
          </cell>
          <cell r="J1351">
            <v>3.25</v>
          </cell>
          <cell r="K1351">
            <v>3.25</v>
          </cell>
          <cell r="L1351">
            <v>3.2987499999999996</v>
          </cell>
          <cell r="M1351">
            <v>3.3475000000000001</v>
          </cell>
        </row>
        <row r="1352">
          <cell r="A1352" t="str">
            <v>5F00C181N000000800</v>
          </cell>
          <cell r="B1352" t="str">
            <v>5FC2B24DBKJ2</v>
          </cell>
          <cell r="C1352" t="str">
            <v>CTN1-57690,SOLID GOLD</v>
          </cell>
          <cell r="D1352">
            <v>0</v>
          </cell>
          <cell r="E1352">
            <v>0</v>
          </cell>
          <cell r="F1352">
            <v>3.05</v>
          </cell>
          <cell r="I1352">
            <v>3.1749999999999998</v>
          </cell>
          <cell r="J1352">
            <v>3.25</v>
          </cell>
          <cell r="K1352">
            <v>3.25</v>
          </cell>
          <cell r="L1352">
            <v>3.2987499999999996</v>
          </cell>
          <cell r="M1352">
            <v>3.3475000000000001</v>
          </cell>
        </row>
        <row r="1353">
          <cell r="A1353" t="str">
            <v>5F00C181N000000900</v>
          </cell>
          <cell r="B1353" t="str">
            <v>5FC2B24DBKJ2</v>
          </cell>
          <cell r="C1353" t="str">
            <v>CTN1-57691,SOLID GOLD</v>
          </cell>
          <cell r="D1353">
            <v>0</v>
          </cell>
          <cell r="E1353">
            <v>0</v>
          </cell>
          <cell r="F1353">
            <v>3.05</v>
          </cell>
          <cell r="I1353">
            <v>3.19</v>
          </cell>
          <cell r="J1353">
            <v>3.25</v>
          </cell>
          <cell r="K1353">
            <v>3.25</v>
          </cell>
          <cell r="L1353">
            <v>3.2987499999999996</v>
          </cell>
          <cell r="M1353">
            <v>3.3475000000000001</v>
          </cell>
        </row>
        <row r="1354">
          <cell r="A1354" t="str">
            <v>5F00C181N000001000</v>
          </cell>
          <cell r="B1354" t="str">
            <v>5FC2B24DBKJ2</v>
          </cell>
          <cell r="C1354" t="str">
            <v>CTN1-57692,SOLID GOLD</v>
          </cell>
          <cell r="D1354">
            <v>0</v>
          </cell>
          <cell r="E1354">
            <v>0</v>
          </cell>
          <cell r="F1354">
            <v>3.05</v>
          </cell>
          <cell r="I1354">
            <v>3.19</v>
          </cell>
          <cell r="J1354">
            <v>3.25</v>
          </cell>
          <cell r="K1354">
            <v>3.25</v>
          </cell>
          <cell r="L1354">
            <v>3.2987499999999996</v>
          </cell>
          <cell r="M1354">
            <v>3.3475000000000001</v>
          </cell>
        </row>
        <row r="1355">
          <cell r="A1355" t="str">
            <v>5F00C181N000001100</v>
          </cell>
          <cell r="B1355" t="str">
            <v>5FC2B24DBKJ2</v>
          </cell>
          <cell r="C1355" t="str">
            <v>CTN1-57693,SOLID GOLD</v>
          </cell>
          <cell r="D1355">
            <v>0</v>
          </cell>
          <cell r="E1355">
            <v>0</v>
          </cell>
          <cell r="F1355">
            <v>3.05</v>
          </cell>
          <cell r="I1355">
            <v>3.2049999999999996</v>
          </cell>
          <cell r="J1355">
            <v>3.25</v>
          </cell>
          <cell r="K1355">
            <v>3.25</v>
          </cell>
          <cell r="L1355">
            <v>3.2987499999999996</v>
          </cell>
          <cell r="M1355">
            <v>3.3475000000000001</v>
          </cell>
        </row>
        <row r="1356">
          <cell r="A1356" t="str">
            <v>5F00C181N000001200</v>
          </cell>
          <cell r="B1356" t="str">
            <v>5FC3T48S3G12</v>
          </cell>
          <cell r="C1356" t="str">
            <v>CTN2-2311,SOLID GOLD</v>
          </cell>
          <cell r="D1356">
            <v>0</v>
          </cell>
          <cell r="E1356">
            <v>0</v>
          </cell>
          <cell r="F1356">
            <v>9.69</v>
          </cell>
          <cell r="I1356">
            <v>3.25</v>
          </cell>
          <cell r="J1356">
            <v>3.25</v>
          </cell>
          <cell r="K1356">
            <v>9.69</v>
          </cell>
          <cell r="L1356">
            <v>9.8353499999999983</v>
          </cell>
          <cell r="M1356">
            <v>9.9807000000000006</v>
          </cell>
        </row>
        <row r="1357">
          <cell r="A1357" t="str">
            <v>5F00C181N000001300</v>
          </cell>
          <cell r="B1357" t="str">
            <v>5FC3T48S3G12</v>
          </cell>
          <cell r="C1357" t="str">
            <v>CTN2-2312,SOLID GOLD</v>
          </cell>
          <cell r="D1357">
            <v>0</v>
          </cell>
          <cell r="E1357">
            <v>0</v>
          </cell>
          <cell r="F1357">
            <v>9.69</v>
          </cell>
          <cell r="I1357">
            <v>3.25</v>
          </cell>
          <cell r="J1357">
            <v>3.25</v>
          </cell>
          <cell r="K1357">
            <v>9.69</v>
          </cell>
          <cell r="L1357">
            <v>9.8353499999999983</v>
          </cell>
          <cell r="M1357">
            <v>9.9807000000000006</v>
          </cell>
        </row>
        <row r="1358">
          <cell r="A1358" t="str">
            <v>5F00C181N000001400</v>
          </cell>
          <cell r="B1358" t="str">
            <v>5FC3T48S3G12</v>
          </cell>
          <cell r="C1358" t="str">
            <v>CTN2-2313,SOLID GOLD</v>
          </cell>
          <cell r="D1358">
            <v>0</v>
          </cell>
          <cell r="E1358">
            <v>0</v>
          </cell>
          <cell r="F1358">
            <v>9.69</v>
          </cell>
          <cell r="I1358">
            <v>3.25</v>
          </cell>
          <cell r="J1358">
            <v>3.25</v>
          </cell>
          <cell r="K1358">
            <v>9.69</v>
          </cell>
          <cell r="L1358">
            <v>9.8353499999999983</v>
          </cell>
          <cell r="M1358">
            <v>9.9807000000000006</v>
          </cell>
        </row>
        <row r="1359">
          <cell r="A1359" t="str">
            <v>5F00C181N000001500</v>
          </cell>
          <cell r="B1359" t="str">
            <v>5FC3T48S3G12</v>
          </cell>
          <cell r="C1359" t="str">
            <v>CTN2-2314,SOLID GOLD</v>
          </cell>
          <cell r="D1359">
            <v>0</v>
          </cell>
          <cell r="E1359">
            <v>0</v>
          </cell>
          <cell r="F1359">
            <v>9.69</v>
          </cell>
          <cell r="I1359">
            <v>3.25</v>
          </cell>
          <cell r="J1359">
            <v>3.25</v>
          </cell>
          <cell r="K1359">
            <v>9.69</v>
          </cell>
          <cell r="L1359">
            <v>9.8353499999999983</v>
          </cell>
          <cell r="M1359">
            <v>9.9807000000000006</v>
          </cell>
        </row>
        <row r="1360">
          <cell r="A1360" t="str">
            <v>5F00C181N000001600</v>
          </cell>
          <cell r="B1360" t="str">
            <v>5FC3T48S3G12</v>
          </cell>
          <cell r="C1360" t="str">
            <v>CTN2-2319,SOLID GOLD</v>
          </cell>
          <cell r="D1360">
            <v>0</v>
          </cell>
          <cell r="E1360">
            <v>0</v>
          </cell>
          <cell r="F1360">
            <v>9.69</v>
          </cell>
          <cell r="I1360">
            <v>3.25</v>
          </cell>
          <cell r="J1360">
            <v>3.25</v>
          </cell>
          <cell r="K1360">
            <v>9.69</v>
          </cell>
          <cell r="L1360">
            <v>9.8353499999999983</v>
          </cell>
          <cell r="M1360">
            <v>9.9807000000000006</v>
          </cell>
        </row>
        <row r="1361">
          <cell r="A1361" t="str">
            <v>5F00C181N000001700</v>
          </cell>
          <cell r="B1361" t="str">
            <v>5FC3T48S3G12</v>
          </cell>
          <cell r="C1361" t="str">
            <v>CTN2-2320,SOLID GOLD</v>
          </cell>
          <cell r="D1361">
            <v>0</v>
          </cell>
          <cell r="E1361">
            <v>0</v>
          </cell>
          <cell r="F1361">
            <v>9.69</v>
          </cell>
          <cell r="I1361">
            <v>3.25</v>
          </cell>
          <cell r="J1361">
            <v>3.25</v>
          </cell>
          <cell r="K1361">
            <v>9.69</v>
          </cell>
          <cell r="L1361">
            <v>9.8353499999999983</v>
          </cell>
          <cell r="M1361">
            <v>9.9807000000000006</v>
          </cell>
        </row>
        <row r="1362">
          <cell r="A1362" t="str">
            <v>5F00C190N000000100</v>
          </cell>
          <cell r="B1362" t="str">
            <v>5FUUW18HGB32</v>
          </cell>
          <cell r="C1362" t="str">
            <v>OUTER CTN 76.2X37.8 MM. PACK 18</v>
          </cell>
          <cell r="D1362">
            <v>0</v>
          </cell>
          <cell r="E1362">
            <v>0</v>
          </cell>
          <cell r="F1362">
            <v>5.5</v>
          </cell>
          <cell r="G1362">
            <v>5.5</v>
          </cell>
          <cell r="I1362">
            <v>5.7250000000000005</v>
          </cell>
          <cell r="J1362">
            <v>5.8000000000000007</v>
          </cell>
          <cell r="K1362">
            <v>5.8000000000000007</v>
          </cell>
          <cell r="L1362">
            <v>5.8870000000000005</v>
          </cell>
          <cell r="M1362">
            <v>5.9740000000000011</v>
          </cell>
        </row>
        <row r="1363">
          <cell r="A1363" t="str">
            <v>5F00C190N000000100</v>
          </cell>
          <cell r="B1363" t="str">
            <v>5FUUW18HGB32</v>
          </cell>
          <cell r="C1363" t="str">
            <v>CTN1-57799,SOLID GOLD</v>
          </cell>
          <cell r="D1363">
            <v>0</v>
          </cell>
          <cell r="E1363">
            <v>0</v>
          </cell>
          <cell r="F1363">
            <v>5.5</v>
          </cell>
          <cell r="I1363">
            <v>5.7250000000000005</v>
          </cell>
          <cell r="J1363">
            <v>5.8000000000000007</v>
          </cell>
          <cell r="K1363">
            <v>5.8000000000000007</v>
          </cell>
          <cell r="L1363">
            <v>5.8870000000000005</v>
          </cell>
          <cell r="M1363">
            <v>5.9740000000000011</v>
          </cell>
        </row>
        <row r="1364">
          <cell r="A1364" t="str">
            <v>5F00C190N000000100</v>
          </cell>
          <cell r="B1364" t="str">
            <v>5FUUW18HGB32</v>
          </cell>
          <cell r="C1364" t="str">
            <v>CTN1-57796,SOLID GOLD</v>
          </cell>
          <cell r="D1364">
            <v>0</v>
          </cell>
          <cell r="E1364">
            <v>0</v>
          </cell>
          <cell r="F1364">
            <v>5.5</v>
          </cell>
          <cell r="I1364">
            <v>5.7250000000000005</v>
          </cell>
          <cell r="J1364">
            <v>5.8000000000000007</v>
          </cell>
          <cell r="K1364">
            <v>5.8000000000000007</v>
          </cell>
          <cell r="L1364">
            <v>5.8870000000000005</v>
          </cell>
          <cell r="M1364">
            <v>5.9740000000000011</v>
          </cell>
        </row>
        <row r="1365">
          <cell r="A1365" t="str">
            <v>5F00C190N000000200</v>
          </cell>
          <cell r="B1365" t="str">
            <v>5FUUW18HGB32</v>
          </cell>
          <cell r="C1365" t="str">
            <v>CTN1-57802,SOLID GOLD</v>
          </cell>
          <cell r="D1365">
            <v>0</v>
          </cell>
          <cell r="E1365">
            <v>0</v>
          </cell>
          <cell r="F1365">
            <v>5.5</v>
          </cell>
          <cell r="I1365">
            <v>5.8000000000000007</v>
          </cell>
          <cell r="J1365">
            <v>5.8000000000000007</v>
          </cell>
          <cell r="K1365">
            <v>5.8000000000000007</v>
          </cell>
          <cell r="L1365">
            <v>5.8870000000000005</v>
          </cell>
          <cell r="M1365">
            <v>5.9740000000000011</v>
          </cell>
        </row>
        <row r="1366">
          <cell r="A1366" t="str">
            <v>5F00C190N000000300</v>
          </cell>
          <cell r="B1366" t="str">
            <v>5FUUW18HGB32</v>
          </cell>
          <cell r="C1366" t="str">
            <v>CTN1-57799,SOLID GOLD</v>
          </cell>
          <cell r="D1366">
            <v>0</v>
          </cell>
          <cell r="E1366">
            <v>0</v>
          </cell>
          <cell r="F1366">
            <v>5.5</v>
          </cell>
          <cell r="I1366">
            <v>5.65</v>
          </cell>
          <cell r="J1366">
            <v>5.8000000000000007</v>
          </cell>
          <cell r="K1366">
            <v>5.8000000000000007</v>
          </cell>
          <cell r="L1366">
            <v>5.8870000000000005</v>
          </cell>
          <cell r="M1366">
            <v>5.9740000000000011</v>
          </cell>
        </row>
        <row r="1367">
          <cell r="A1367" t="str">
            <v>5F00C190N000000400</v>
          </cell>
          <cell r="B1367" t="str">
            <v>5FUUW18HGB32</v>
          </cell>
          <cell r="C1367" t="str">
            <v>CTN1-57797,SOLID GOLD</v>
          </cell>
          <cell r="D1367">
            <v>0</v>
          </cell>
          <cell r="E1367">
            <v>0</v>
          </cell>
          <cell r="F1367">
            <v>5.5</v>
          </cell>
          <cell r="I1367">
            <v>5.65</v>
          </cell>
          <cell r="J1367">
            <v>5.8000000000000007</v>
          </cell>
          <cell r="K1367">
            <v>5.8000000000000007</v>
          </cell>
          <cell r="L1367">
            <v>5.8870000000000005</v>
          </cell>
          <cell r="M1367">
            <v>5.9740000000000011</v>
          </cell>
        </row>
        <row r="1368">
          <cell r="A1368" t="str">
            <v>5F00C190N000000500</v>
          </cell>
          <cell r="B1368" t="str">
            <v>5FUUW18HGB32</v>
          </cell>
          <cell r="C1368" t="str">
            <v>CTN1-57796,SOLID GOLD</v>
          </cell>
          <cell r="D1368">
            <v>0</v>
          </cell>
          <cell r="E1368">
            <v>0</v>
          </cell>
          <cell r="F1368">
            <v>5.5</v>
          </cell>
          <cell r="I1368">
            <v>5.65</v>
          </cell>
          <cell r="J1368">
            <v>5.8000000000000007</v>
          </cell>
          <cell r="K1368">
            <v>5.8000000000000007</v>
          </cell>
          <cell r="L1368">
            <v>5.8870000000000005</v>
          </cell>
          <cell r="M1368">
            <v>5.9740000000000011</v>
          </cell>
        </row>
        <row r="1369">
          <cell r="A1369" t="str">
            <v>5F00C190N000000600</v>
          </cell>
          <cell r="B1369" t="str">
            <v>5FUUW18HGB32</v>
          </cell>
          <cell r="C1369" t="str">
            <v>CTN1-57798,SOLID GOLD</v>
          </cell>
          <cell r="D1369">
            <v>0</v>
          </cell>
          <cell r="E1369">
            <v>0</v>
          </cell>
          <cell r="F1369">
            <v>5.5</v>
          </cell>
          <cell r="I1369">
            <v>5.5</v>
          </cell>
          <cell r="J1369">
            <v>5.5</v>
          </cell>
          <cell r="K1369">
            <v>5.5</v>
          </cell>
          <cell r="L1369">
            <v>5.5824999999999996</v>
          </cell>
          <cell r="M1369">
            <v>5.665</v>
          </cell>
        </row>
        <row r="1370">
          <cell r="A1370" t="str">
            <v>5F00H115N000000100</v>
          </cell>
          <cell r="B1370" t="str">
            <v>5FC3Q24BZKD2</v>
          </cell>
          <cell r="C1370" t="str">
            <v>CTN ปรุ307X113,2P.(EZO) PACK 24</v>
          </cell>
          <cell r="D1370">
            <v>0</v>
          </cell>
          <cell r="E1370">
            <v>0</v>
          </cell>
          <cell r="F1370">
            <v>5.7</v>
          </cell>
          <cell r="G1370">
            <v>5.7</v>
          </cell>
          <cell r="I1370">
            <v>5.55</v>
          </cell>
          <cell r="J1370">
            <v>5.55</v>
          </cell>
          <cell r="K1370">
            <v>5.7</v>
          </cell>
          <cell r="L1370">
            <v>5.7854999999999999</v>
          </cell>
          <cell r="M1370">
            <v>5.8710000000000004</v>
          </cell>
        </row>
        <row r="1371">
          <cell r="A1371" t="str">
            <v>5F00J114C000000200</v>
          </cell>
          <cell r="B1371" t="str">
            <v>5FC3Q4819KC2</v>
          </cell>
          <cell r="C1371" t="str">
            <v>CTN 307X113,2P.(EZO) PACK 48</v>
          </cell>
          <cell r="D1371">
            <v>0</v>
          </cell>
          <cell r="E1371">
            <v>0</v>
          </cell>
          <cell r="F1371">
            <v>9.4</v>
          </cell>
          <cell r="G1371">
            <v>9.4</v>
          </cell>
          <cell r="I1371">
            <v>9.4</v>
          </cell>
          <cell r="J1371">
            <v>9.4</v>
          </cell>
          <cell r="K1371">
            <v>9.4</v>
          </cell>
          <cell r="L1371">
            <v>9.5409999999999986</v>
          </cell>
          <cell r="M1371">
            <v>9.6820000000000004</v>
          </cell>
        </row>
        <row r="1372">
          <cell r="A1372" t="str">
            <v>5F00J114C000000200</v>
          </cell>
          <cell r="B1372" t="str">
            <v>5FC3Q4819KC2</v>
          </cell>
          <cell r="C1372" t="str">
            <v>CTN1-46191,SHOGUN</v>
          </cell>
          <cell r="D1372">
            <v>0</v>
          </cell>
          <cell r="E1372">
            <v>0</v>
          </cell>
          <cell r="F1372">
            <v>9.4</v>
          </cell>
          <cell r="I1372">
            <v>0</v>
          </cell>
          <cell r="J1372">
            <v>0</v>
          </cell>
          <cell r="K1372">
            <v>9.4</v>
          </cell>
          <cell r="L1372">
            <v>9.5409999999999986</v>
          </cell>
          <cell r="M1372">
            <v>9.6820000000000004</v>
          </cell>
        </row>
        <row r="1373">
          <cell r="A1373" t="str">
            <v>5F00Q181N000000800</v>
          </cell>
          <cell r="B1373" t="str">
            <v>5FC3T48S3G12</v>
          </cell>
          <cell r="C1373" t="str">
            <v>CTN2-3042,PETITE CUISINE</v>
          </cell>
          <cell r="D1373">
            <v>0</v>
          </cell>
          <cell r="E1373">
            <v>0</v>
          </cell>
          <cell r="F1373">
            <v>5.25</v>
          </cell>
          <cell r="I1373">
            <v>5.25</v>
          </cell>
          <cell r="J1373">
            <v>5.25</v>
          </cell>
          <cell r="K1373">
            <v>5.25</v>
          </cell>
          <cell r="L1373">
            <v>5.3287499999999994</v>
          </cell>
          <cell r="M1373">
            <v>5.4074999999999998</v>
          </cell>
        </row>
        <row r="1374">
          <cell r="A1374" t="str">
            <v>5F00W181N000000100</v>
          </cell>
          <cell r="B1374" t="str">
            <v>5FC2B24S2GA2</v>
          </cell>
          <cell r="C1374" t="str">
            <v>CTN 209.5X107,2P.(ALG,EZO) PACK 2</v>
          </cell>
          <cell r="D1374">
            <v>0</v>
          </cell>
          <cell r="E1374">
            <v>0</v>
          </cell>
          <cell r="F1374">
            <v>3.8</v>
          </cell>
          <cell r="G1374">
            <v>3.8</v>
          </cell>
          <cell r="H1374">
            <v>4.1040000000000001</v>
          </cell>
          <cell r="I1374">
            <v>3.8000000000000003</v>
          </cell>
          <cell r="J1374">
            <v>3.8000000000000003</v>
          </cell>
          <cell r="K1374">
            <v>4.1040000000000001</v>
          </cell>
          <cell r="L1374">
            <v>4.1655599999999993</v>
          </cell>
          <cell r="M1374">
            <v>4.2271200000000002</v>
          </cell>
        </row>
        <row r="1375">
          <cell r="A1375" t="str">
            <v>5F010024N000000100</v>
          </cell>
          <cell r="B1375" t="str">
            <v>5FC371230S72</v>
          </cell>
          <cell r="C1375" t="str">
            <v>CTN ปรุ 300X303,3P.(EZO,NECK IN C PACK 12</v>
          </cell>
          <cell r="D1375">
            <v>0</v>
          </cell>
          <cell r="E1375">
            <v>0</v>
          </cell>
          <cell r="F1375">
            <v>5.25</v>
          </cell>
          <cell r="G1375">
            <v>5.25</v>
          </cell>
          <cell r="I1375">
            <v>5.2315116279069764</v>
          </cell>
          <cell r="J1375">
            <v>5.25</v>
          </cell>
          <cell r="K1375">
            <v>5.25</v>
          </cell>
          <cell r="L1375">
            <v>5.3287499999999994</v>
          </cell>
          <cell r="M1375">
            <v>5.4074999999999998</v>
          </cell>
        </row>
        <row r="1376">
          <cell r="A1376" t="str">
            <v>5F010024N000000100</v>
          </cell>
          <cell r="B1376" t="str">
            <v>5FC371230S72</v>
          </cell>
          <cell r="C1376" t="str">
            <v>CTN1-32336,ALMO NATURE</v>
          </cell>
          <cell r="D1376">
            <v>0</v>
          </cell>
          <cell r="E1376">
            <v>0</v>
          </cell>
          <cell r="F1376">
            <v>5.25</v>
          </cell>
          <cell r="I1376">
            <v>5.25</v>
          </cell>
          <cell r="J1376">
            <v>0</v>
          </cell>
          <cell r="K1376">
            <v>5.25</v>
          </cell>
          <cell r="L1376">
            <v>5.3287499999999994</v>
          </cell>
          <cell r="M1376">
            <v>5.4074999999999998</v>
          </cell>
        </row>
        <row r="1377">
          <cell r="A1377" t="str">
            <v>5F010024N000000100</v>
          </cell>
          <cell r="B1377" t="str">
            <v>5FC371230S72</v>
          </cell>
          <cell r="C1377" t="str">
            <v>CTN1-33446,ALMO NATURE</v>
          </cell>
          <cell r="D1377">
            <v>0</v>
          </cell>
          <cell r="E1377">
            <v>0</v>
          </cell>
          <cell r="F1377">
            <v>5.25</v>
          </cell>
          <cell r="I1377">
            <v>5.25</v>
          </cell>
          <cell r="J1377">
            <v>0</v>
          </cell>
          <cell r="K1377">
            <v>5.25</v>
          </cell>
          <cell r="L1377">
            <v>5.3287499999999994</v>
          </cell>
          <cell r="M1377">
            <v>5.4074999999999998</v>
          </cell>
        </row>
        <row r="1378">
          <cell r="A1378" t="str">
            <v>5F010024N000000100</v>
          </cell>
          <cell r="B1378" t="str">
            <v>5FC371230S72</v>
          </cell>
          <cell r="C1378" t="str">
            <v>CTN1-32337,ALMO NATURE</v>
          </cell>
          <cell r="D1378">
            <v>0</v>
          </cell>
          <cell r="E1378">
            <v>0</v>
          </cell>
          <cell r="F1378">
            <v>5.25</v>
          </cell>
          <cell r="I1378">
            <v>5.25</v>
          </cell>
          <cell r="J1378">
            <v>0</v>
          </cell>
          <cell r="K1378">
            <v>5.25</v>
          </cell>
          <cell r="L1378">
            <v>5.3287499999999994</v>
          </cell>
          <cell r="M1378">
            <v>5.4074999999999998</v>
          </cell>
        </row>
        <row r="1379">
          <cell r="A1379" t="str">
            <v>5F010024N000000100</v>
          </cell>
          <cell r="B1379" t="str">
            <v>5FC371230S72</v>
          </cell>
          <cell r="C1379" t="str">
            <v>CTN1-59482,ALMO NATURE</v>
          </cell>
          <cell r="D1379">
            <v>0</v>
          </cell>
          <cell r="E1379">
            <v>0</v>
          </cell>
          <cell r="F1379">
            <v>5.25</v>
          </cell>
          <cell r="I1379">
            <v>5.25</v>
          </cell>
          <cell r="J1379">
            <v>0</v>
          </cell>
          <cell r="K1379">
            <v>5.25</v>
          </cell>
          <cell r="L1379">
            <v>5.3287499999999994</v>
          </cell>
          <cell r="M1379">
            <v>5.4074999999999998</v>
          </cell>
        </row>
        <row r="1380">
          <cell r="A1380" t="str">
            <v>5F010024N000000101</v>
          </cell>
          <cell r="B1380" t="str">
            <v>5FC3T48S3G12</v>
          </cell>
          <cell r="C1380" t="str">
            <v>CTN1-33449,ALMO NATURE</v>
          </cell>
          <cell r="D1380">
            <v>0</v>
          </cell>
          <cell r="E1380">
            <v>0</v>
          </cell>
          <cell r="F1380">
            <v>5.5</v>
          </cell>
          <cell r="I1380">
            <v>5.45</v>
          </cell>
          <cell r="J1380">
            <v>5.5</v>
          </cell>
          <cell r="K1380">
            <v>5.5</v>
          </cell>
          <cell r="L1380">
            <v>5.5824999999999996</v>
          </cell>
          <cell r="M1380">
            <v>5.665</v>
          </cell>
        </row>
        <row r="1381">
          <cell r="A1381" t="str">
            <v>5F010024N000000101</v>
          </cell>
          <cell r="B1381" t="str">
            <v>5FC3T48S3G12</v>
          </cell>
          <cell r="C1381" t="str">
            <v>CTN1-33449,ALMO NATURE</v>
          </cell>
          <cell r="D1381">
            <v>69</v>
          </cell>
          <cell r="E1381">
            <v>379.5</v>
          </cell>
          <cell r="F1381">
            <v>5.5</v>
          </cell>
          <cell r="I1381">
            <v>5.45</v>
          </cell>
          <cell r="J1381">
            <v>5.5</v>
          </cell>
          <cell r="K1381">
            <v>5.5</v>
          </cell>
          <cell r="L1381">
            <v>5.5824999999999996</v>
          </cell>
          <cell r="M1381">
            <v>5.665</v>
          </cell>
        </row>
        <row r="1382">
          <cell r="A1382" t="str">
            <v>5F010024N000000200</v>
          </cell>
          <cell r="B1382" t="str">
            <v>5FC371230S72</v>
          </cell>
          <cell r="C1382" t="str">
            <v>CTN1-32336,ALMO NATURE</v>
          </cell>
          <cell r="D1382">
            <v>69</v>
          </cell>
          <cell r="E1382">
            <v>379.5</v>
          </cell>
          <cell r="F1382">
            <v>5.23</v>
          </cell>
          <cell r="I1382">
            <v>0</v>
          </cell>
          <cell r="J1382">
            <v>0</v>
          </cell>
          <cell r="K1382">
            <v>5.23</v>
          </cell>
          <cell r="L1382">
            <v>5.3084499999999997</v>
          </cell>
          <cell r="M1382">
            <v>5.3869000000000007</v>
          </cell>
        </row>
        <row r="1383">
          <cell r="A1383" t="str">
            <v>5F010024N000000201</v>
          </cell>
          <cell r="B1383" t="str">
            <v>5FP1A12EAA12</v>
          </cell>
          <cell r="C1383" t="str">
            <v>CTN1-32336,ALMO NATURE</v>
          </cell>
          <cell r="D1383">
            <v>44</v>
          </cell>
          <cell r="E1383">
            <v>230.11</v>
          </cell>
          <cell r="F1383">
            <v>5.5</v>
          </cell>
          <cell r="I1383">
            <v>5.45</v>
          </cell>
          <cell r="J1383">
            <v>5.5</v>
          </cell>
          <cell r="K1383">
            <v>5.5</v>
          </cell>
          <cell r="L1383">
            <v>5.5824999999999996</v>
          </cell>
          <cell r="M1383">
            <v>5.665</v>
          </cell>
        </row>
        <row r="1384">
          <cell r="A1384" t="str">
            <v>5F010024N000000401</v>
          </cell>
          <cell r="B1384" t="str">
            <v>5FC3T48S3G12</v>
          </cell>
          <cell r="C1384" t="str">
            <v>CTN1-33448,ALMO NATURE</v>
          </cell>
          <cell r="D1384">
            <v>248</v>
          </cell>
          <cell r="E1384">
            <v>1364</v>
          </cell>
          <cell r="F1384">
            <v>5.5</v>
          </cell>
          <cell r="I1384">
            <v>5.333333333333333</v>
          </cell>
          <cell r="J1384">
            <v>5.5</v>
          </cell>
          <cell r="K1384">
            <v>5.5</v>
          </cell>
          <cell r="L1384">
            <v>5.5824999999999996</v>
          </cell>
          <cell r="M1384">
            <v>5.665</v>
          </cell>
        </row>
        <row r="1385">
          <cell r="A1385" t="str">
            <v>5F010024N000000401</v>
          </cell>
          <cell r="B1385" t="str">
            <v>5FC3T48S3G12</v>
          </cell>
          <cell r="C1385" t="str">
            <v>CTN1-33448,ALMO NATURE</v>
          </cell>
          <cell r="D1385">
            <v>0</v>
          </cell>
          <cell r="E1385">
            <v>0</v>
          </cell>
          <cell r="F1385">
            <v>5.5</v>
          </cell>
          <cell r="I1385">
            <v>5.333333333333333</v>
          </cell>
          <cell r="J1385">
            <v>5.5</v>
          </cell>
          <cell r="K1385">
            <v>5.5</v>
          </cell>
          <cell r="L1385">
            <v>5.5824999999999996</v>
          </cell>
          <cell r="M1385">
            <v>5.665</v>
          </cell>
        </row>
        <row r="1386">
          <cell r="A1386" t="str">
            <v>5F010024N000000501</v>
          </cell>
          <cell r="B1386" t="str">
            <v>5FC3T48S3G12</v>
          </cell>
          <cell r="C1386" t="str">
            <v>CTN1-33447,ALMO NATURE</v>
          </cell>
          <cell r="D1386">
            <v>0</v>
          </cell>
          <cell r="E1386">
            <v>0</v>
          </cell>
          <cell r="F1386">
            <v>9.69</v>
          </cell>
          <cell r="I1386">
            <v>5.35</v>
          </cell>
          <cell r="J1386">
            <v>5.5</v>
          </cell>
          <cell r="K1386">
            <v>9.69</v>
          </cell>
          <cell r="L1386">
            <v>9.8353499999999983</v>
          </cell>
          <cell r="M1386">
            <v>9.9807000000000006</v>
          </cell>
        </row>
        <row r="1387">
          <cell r="A1387" t="str">
            <v>5F010024N000000501</v>
          </cell>
          <cell r="B1387" t="str">
            <v>5FC3T48S3G12</v>
          </cell>
          <cell r="C1387" t="str">
            <v>CTN1-33447,ALMO NATURE</v>
          </cell>
          <cell r="D1387">
            <v>0</v>
          </cell>
          <cell r="E1387">
            <v>0</v>
          </cell>
          <cell r="F1387">
            <v>9.69</v>
          </cell>
          <cell r="I1387">
            <v>5.35</v>
          </cell>
          <cell r="J1387">
            <v>5.5</v>
          </cell>
          <cell r="K1387">
            <v>9.69</v>
          </cell>
          <cell r="L1387">
            <v>9.8353499999999983</v>
          </cell>
          <cell r="M1387">
            <v>9.9807000000000006</v>
          </cell>
        </row>
        <row r="1388">
          <cell r="A1388" t="str">
            <v>5F010024N000000601</v>
          </cell>
          <cell r="B1388" t="str">
            <v>5FP1A12EAA12</v>
          </cell>
          <cell r="C1388" t="str">
            <v>CTN1-32337,ALMO NATURE</v>
          </cell>
          <cell r="D1388">
            <v>0</v>
          </cell>
          <cell r="E1388">
            <v>0</v>
          </cell>
          <cell r="F1388">
            <v>5.5</v>
          </cell>
          <cell r="I1388">
            <v>5.3663629925315472</v>
          </cell>
          <cell r="J1388">
            <v>5.5</v>
          </cell>
          <cell r="K1388">
            <v>5.5</v>
          </cell>
          <cell r="L1388">
            <v>5.5824999999999996</v>
          </cell>
          <cell r="M1388">
            <v>5.665</v>
          </cell>
        </row>
        <row r="1389">
          <cell r="A1389" t="str">
            <v>5F010024N000000701</v>
          </cell>
          <cell r="B1389" t="str">
            <v>5FC3T48S3G12</v>
          </cell>
          <cell r="C1389" t="str">
            <v>CTN1-50878,ALMO NATURE</v>
          </cell>
          <cell r="D1389">
            <v>0</v>
          </cell>
          <cell r="E1389">
            <v>0</v>
          </cell>
          <cell r="F1389">
            <v>5.47</v>
          </cell>
          <cell r="I1389">
            <v>5.375</v>
          </cell>
          <cell r="J1389">
            <v>5.5</v>
          </cell>
          <cell r="K1389">
            <v>5.5</v>
          </cell>
          <cell r="L1389">
            <v>5.5824999999999996</v>
          </cell>
          <cell r="M1389">
            <v>5.665</v>
          </cell>
        </row>
        <row r="1390">
          <cell r="A1390" t="str">
            <v>5F010024N000000701</v>
          </cell>
          <cell r="B1390" t="str">
            <v>5FC3T48S3G12</v>
          </cell>
          <cell r="C1390" t="str">
            <v>CTN1-50878,ALMO NATURE</v>
          </cell>
          <cell r="D1390">
            <v>234</v>
          </cell>
          <cell r="E1390">
            <v>1280.98</v>
          </cell>
          <cell r="F1390">
            <v>5.47</v>
          </cell>
          <cell r="I1390">
            <v>5.375</v>
          </cell>
          <cell r="J1390">
            <v>5.5</v>
          </cell>
          <cell r="K1390">
            <v>5.5</v>
          </cell>
          <cell r="L1390">
            <v>5.5824999999999996</v>
          </cell>
          <cell r="M1390">
            <v>5.665</v>
          </cell>
        </row>
        <row r="1391">
          <cell r="A1391" t="str">
            <v>5F010024N000000800</v>
          </cell>
          <cell r="B1391" t="str">
            <v>5FC371230S72</v>
          </cell>
          <cell r="C1391" t="str">
            <v>CTN1-50877,ALMO NATURE</v>
          </cell>
          <cell r="D1391">
            <v>234</v>
          </cell>
          <cell r="E1391">
            <v>1280.98</v>
          </cell>
          <cell r="F1391">
            <v>5.25</v>
          </cell>
          <cell r="I1391">
            <v>0</v>
          </cell>
          <cell r="J1391">
            <v>0</v>
          </cell>
          <cell r="K1391">
            <v>5.25</v>
          </cell>
          <cell r="L1391">
            <v>5.3287499999999994</v>
          </cell>
          <cell r="M1391">
            <v>5.4074999999999998</v>
          </cell>
        </row>
        <row r="1392">
          <cell r="A1392" t="str">
            <v>5F010024N000000801</v>
          </cell>
          <cell r="B1392" t="str">
            <v>5FC3T48S3G12</v>
          </cell>
          <cell r="C1392" t="str">
            <v>CTN1-50877,ALMO NATURE</v>
          </cell>
          <cell r="D1392">
            <v>60</v>
          </cell>
          <cell r="E1392">
            <v>315</v>
          </cell>
          <cell r="F1392">
            <v>5.5</v>
          </cell>
          <cell r="I1392">
            <v>5.3928571428571432</v>
          </cell>
          <cell r="J1392">
            <v>5.5</v>
          </cell>
          <cell r="K1392">
            <v>5.5</v>
          </cell>
          <cell r="L1392">
            <v>5.5824999999999996</v>
          </cell>
          <cell r="M1392">
            <v>5.665</v>
          </cell>
        </row>
        <row r="1393">
          <cell r="A1393" t="str">
            <v>5F010024N000000801</v>
          </cell>
          <cell r="B1393" t="str">
            <v>5FC3T48S3G12</v>
          </cell>
          <cell r="C1393" t="str">
            <v>CTN1-50877,ALMO NATURE</v>
          </cell>
          <cell r="D1393">
            <v>0</v>
          </cell>
          <cell r="E1393">
            <v>0</v>
          </cell>
          <cell r="F1393">
            <v>5.5</v>
          </cell>
          <cell r="I1393">
            <v>5.3928571428571432</v>
          </cell>
          <cell r="J1393">
            <v>5.5</v>
          </cell>
          <cell r="K1393">
            <v>5.5</v>
          </cell>
          <cell r="L1393">
            <v>5.5824999999999996</v>
          </cell>
          <cell r="M1393">
            <v>5.665</v>
          </cell>
        </row>
        <row r="1394">
          <cell r="A1394" t="str">
            <v>5F010024N000000900</v>
          </cell>
          <cell r="B1394" t="str">
            <v>5FC371230S72</v>
          </cell>
          <cell r="C1394" t="str">
            <v>CTN1-33450,ALMO NATURE</v>
          </cell>
          <cell r="D1394">
            <v>0</v>
          </cell>
          <cell r="E1394">
            <v>0</v>
          </cell>
          <cell r="F1394">
            <v>5.23</v>
          </cell>
          <cell r="I1394">
            <v>0</v>
          </cell>
          <cell r="J1394">
            <v>0</v>
          </cell>
          <cell r="K1394">
            <v>5.23</v>
          </cell>
          <cell r="L1394">
            <v>5.3084499999999997</v>
          </cell>
          <cell r="M1394">
            <v>5.3869000000000007</v>
          </cell>
        </row>
        <row r="1395">
          <cell r="A1395" t="str">
            <v>5F010024N000000901</v>
          </cell>
          <cell r="B1395" t="str">
            <v>5FC3T48S3G12</v>
          </cell>
          <cell r="C1395" t="str">
            <v>CTN1-33450,ALMO NATURE</v>
          </cell>
          <cell r="D1395">
            <v>8</v>
          </cell>
          <cell r="E1395">
            <v>41.81</v>
          </cell>
          <cell r="F1395">
            <v>5.47</v>
          </cell>
          <cell r="I1395">
            <v>5.333333333333333</v>
          </cell>
          <cell r="J1395">
            <v>5.5</v>
          </cell>
          <cell r="K1395">
            <v>5.5</v>
          </cell>
          <cell r="L1395">
            <v>5.5824999999999996</v>
          </cell>
          <cell r="M1395">
            <v>5.665</v>
          </cell>
        </row>
        <row r="1396">
          <cell r="A1396" t="str">
            <v>5F010024N000000901</v>
          </cell>
          <cell r="B1396" t="str">
            <v>5FC3T48S3G12</v>
          </cell>
          <cell r="C1396" t="str">
            <v>CTN1-33450,ALMO NATURE</v>
          </cell>
          <cell r="D1396">
            <v>0</v>
          </cell>
          <cell r="E1396">
            <v>0</v>
          </cell>
          <cell r="F1396">
            <v>5.47</v>
          </cell>
          <cell r="I1396">
            <v>5.333333333333333</v>
          </cell>
          <cell r="J1396">
            <v>5.5</v>
          </cell>
          <cell r="K1396">
            <v>5.5</v>
          </cell>
          <cell r="L1396">
            <v>5.5824999999999996</v>
          </cell>
          <cell r="M1396">
            <v>5.665</v>
          </cell>
        </row>
        <row r="1397">
          <cell r="A1397" t="str">
            <v>5F010024N000001001</v>
          </cell>
          <cell r="B1397" t="str">
            <v>5FP1A12EAA12</v>
          </cell>
          <cell r="C1397" t="str">
            <v>CTN1-55971,ALMO NATURE</v>
          </cell>
          <cell r="D1397">
            <v>0</v>
          </cell>
          <cell r="E1397">
            <v>0</v>
          </cell>
          <cell r="F1397">
            <v>5.5</v>
          </cell>
          <cell r="I1397">
            <v>5.45</v>
          </cell>
          <cell r="J1397">
            <v>5.5</v>
          </cell>
          <cell r="K1397">
            <v>5.5</v>
          </cell>
          <cell r="L1397">
            <v>5.5824999999999996</v>
          </cell>
          <cell r="M1397">
            <v>5.665</v>
          </cell>
        </row>
        <row r="1398">
          <cell r="A1398" t="str">
            <v>5F010024N000001100</v>
          </cell>
          <cell r="B1398" t="str">
            <v>5FC371230S72</v>
          </cell>
          <cell r="C1398" t="str">
            <v>CTN1-58767,ALMO NATURE</v>
          </cell>
          <cell r="D1398">
            <v>408</v>
          </cell>
          <cell r="E1398">
            <v>2243.5</v>
          </cell>
          <cell r="F1398">
            <v>5.5</v>
          </cell>
          <cell r="I1398">
            <v>5.5</v>
          </cell>
          <cell r="J1398">
            <v>5.5</v>
          </cell>
          <cell r="K1398">
            <v>5.5</v>
          </cell>
          <cell r="L1398">
            <v>5.5824999999999996</v>
          </cell>
          <cell r="M1398">
            <v>5.665</v>
          </cell>
        </row>
        <row r="1399">
          <cell r="A1399" t="str">
            <v>5F010024N000001200</v>
          </cell>
          <cell r="B1399" t="str">
            <v>5FC371230S72</v>
          </cell>
          <cell r="C1399" t="str">
            <v>CTN1-58768,ALMO NATURE</v>
          </cell>
          <cell r="D1399">
            <v>119</v>
          </cell>
          <cell r="E1399">
            <v>654.44000000000005</v>
          </cell>
          <cell r="F1399">
            <v>5.5</v>
          </cell>
          <cell r="I1399">
            <v>5.5</v>
          </cell>
          <cell r="J1399">
            <v>5.5</v>
          </cell>
          <cell r="K1399">
            <v>5.5</v>
          </cell>
          <cell r="L1399">
            <v>5.5824999999999996</v>
          </cell>
          <cell r="M1399">
            <v>5.665</v>
          </cell>
        </row>
        <row r="1400">
          <cell r="A1400" t="str">
            <v>5F010024N000001300</v>
          </cell>
          <cell r="B1400" t="str">
            <v>5FC371230S72</v>
          </cell>
          <cell r="C1400" t="str">
            <v>CTN1-58769,ALMO NATURE</v>
          </cell>
          <cell r="D1400">
            <v>207</v>
          </cell>
          <cell r="E1400">
            <v>1138.5</v>
          </cell>
          <cell r="F1400">
            <v>5.5</v>
          </cell>
          <cell r="I1400">
            <v>5.5</v>
          </cell>
          <cell r="J1400">
            <v>5.5</v>
          </cell>
          <cell r="K1400">
            <v>5.5</v>
          </cell>
          <cell r="L1400">
            <v>5.5824999999999996</v>
          </cell>
          <cell r="M1400">
            <v>5.665</v>
          </cell>
        </row>
        <row r="1401">
          <cell r="A1401" t="str">
            <v>5F010024N000001400</v>
          </cell>
          <cell r="B1401" t="str">
            <v>5FC371230S72</v>
          </cell>
          <cell r="C1401" t="str">
            <v>CTN1-58770,ALMO NATURE</v>
          </cell>
          <cell r="D1401">
            <v>298</v>
          </cell>
          <cell r="E1401">
            <v>1639</v>
          </cell>
          <cell r="F1401">
            <v>5.5</v>
          </cell>
          <cell r="I1401">
            <v>5.5</v>
          </cell>
          <cell r="J1401">
            <v>5.5</v>
          </cell>
          <cell r="K1401">
            <v>5.5</v>
          </cell>
          <cell r="L1401">
            <v>5.5824999999999996</v>
          </cell>
          <cell r="M1401">
            <v>5.665</v>
          </cell>
        </row>
        <row r="1402">
          <cell r="A1402" t="str">
            <v>5F010024N000001500</v>
          </cell>
          <cell r="B1402" t="str">
            <v>5FC371230S72</v>
          </cell>
          <cell r="C1402" t="str">
            <v>CTN1-58771,ALMO NATURE</v>
          </cell>
          <cell r="D1402">
            <v>183</v>
          </cell>
          <cell r="E1402">
            <v>1006.5</v>
          </cell>
          <cell r="F1402">
            <v>5.49</v>
          </cell>
          <cell r="I1402">
            <v>5.5</v>
          </cell>
          <cell r="J1402">
            <v>5.5</v>
          </cell>
          <cell r="K1402">
            <v>5.5</v>
          </cell>
          <cell r="L1402">
            <v>5.5824999999999996</v>
          </cell>
          <cell r="M1402">
            <v>5.665</v>
          </cell>
        </row>
        <row r="1403">
          <cell r="A1403" t="str">
            <v>5F010024N000001600</v>
          </cell>
          <cell r="B1403" t="str">
            <v>5FC371230S72</v>
          </cell>
          <cell r="C1403" t="str">
            <v>CTN1-59482,ALMO NATURE</v>
          </cell>
          <cell r="D1403">
            <v>435</v>
          </cell>
          <cell r="E1403">
            <v>2386.6</v>
          </cell>
          <cell r="F1403">
            <v>5.25</v>
          </cell>
          <cell r="I1403">
            <v>0</v>
          </cell>
          <cell r="J1403">
            <v>0</v>
          </cell>
          <cell r="K1403">
            <v>5.25</v>
          </cell>
          <cell r="L1403">
            <v>5.3287499999999994</v>
          </cell>
          <cell r="M1403">
            <v>5.4074999999999998</v>
          </cell>
        </row>
        <row r="1404">
          <cell r="A1404" t="str">
            <v>5F010024N000001601</v>
          </cell>
          <cell r="B1404" t="str">
            <v>5FP1A12EAA12</v>
          </cell>
          <cell r="C1404" t="str">
            <v>CTN1-59482,ALMO NATURE</v>
          </cell>
          <cell r="D1404">
            <v>20</v>
          </cell>
          <cell r="E1404">
            <v>105</v>
          </cell>
          <cell r="F1404">
            <v>5.5</v>
          </cell>
          <cell r="I1404">
            <v>5.45</v>
          </cell>
          <cell r="J1404">
            <v>5.5</v>
          </cell>
          <cell r="K1404">
            <v>5.5</v>
          </cell>
          <cell r="L1404">
            <v>5.5824999999999996</v>
          </cell>
          <cell r="M1404">
            <v>5.665</v>
          </cell>
        </row>
        <row r="1405">
          <cell r="A1405" t="str">
            <v>5F010024N000001700</v>
          </cell>
          <cell r="B1405" t="str">
            <v>5FC3T48S3G12</v>
          </cell>
          <cell r="C1405" t="str">
            <v>CTN2-883,ALMO NATURE</v>
          </cell>
          <cell r="D1405">
            <v>155</v>
          </cell>
          <cell r="E1405">
            <v>852.25</v>
          </cell>
          <cell r="F1405">
            <v>5.25</v>
          </cell>
          <cell r="I1405">
            <v>5.3125</v>
          </cell>
          <cell r="J1405">
            <v>5.5</v>
          </cell>
          <cell r="K1405">
            <v>5.5</v>
          </cell>
          <cell r="L1405">
            <v>5.5824999999999996</v>
          </cell>
          <cell r="M1405">
            <v>5.665</v>
          </cell>
        </row>
        <row r="1406">
          <cell r="A1406" t="str">
            <v>5F010024N000001700</v>
          </cell>
          <cell r="B1406" t="str">
            <v>5FC3T48S3G12</v>
          </cell>
          <cell r="C1406" t="str">
            <v>CTN2-883,ALMO NATURE</v>
          </cell>
          <cell r="D1406">
            <v>0</v>
          </cell>
          <cell r="E1406">
            <v>0</v>
          </cell>
          <cell r="F1406">
            <v>5.25</v>
          </cell>
          <cell r="I1406">
            <v>5.3125</v>
          </cell>
          <cell r="J1406">
            <v>5.5</v>
          </cell>
          <cell r="K1406">
            <v>5.5</v>
          </cell>
          <cell r="L1406">
            <v>5.5824999999999996</v>
          </cell>
          <cell r="M1406">
            <v>5.665</v>
          </cell>
        </row>
        <row r="1407">
          <cell r="A1407" t="str">
            <v>5F010025N000000100</v>
          </cell>
          <cell r="B1407" t="str">
            <v>5FP9R2467KR2</v>
          </cell>
          <cell r="C1407" t="str">
            <v>กล่องฝาครอบ 90X133x25 MM. PACK 24</v>
          </cell>
          <cell r="D1407">
            <v>0</v>
          </cell>
          <cell r="E1407">
            <v>0</v>
          </cell>
          <cell r="F1407">
            <v>2.8</v>
          </cell>
          <cell r="G1407">
            <v>2.8000000000000003</v>
          </cell>
          <cell r="I1407">
            <v>2.7969679536350465</v>
          </cell>
          <cell r="J1407">
            <v>2.7909038609051393</v>
          </cell>
          <cell r="K1407">
            <v>2.8000000000000003</v>
          </cell>
          <cell r="L1407">
            <v>2.8420000000000001</v>
          </cell>
          <cell r="M1407">
            <v>2.8840000000000003</v>
          </cell>
        </row>
        <row r="1408">
          <cell r="A1408" t="str">
            <v>5F010025N000000100</v>
          </cell>
          <cell r="B1408" t="str">
            <v>5FP9R2467KR2</v>
          </cell>
          <cell r="C1408" t="str">
            <v>CTN1-54932,ALMO NATURE</v>
          </cell>
          <cell r="D1408">
            <v>0</v>
          </cell>
          <cell r="E1408">
            <v>0</v>
          </cell>
          <cell r="F1408">
            <v>2.8</v>
          </cell>
          <cell r="I1408">
            <v>0</v>
          </cell>
          <cell r="J1408">
            <v>0</v>
          </cell>
          <cell r="K1408">
            <v>2.8</v>
          </cell>
          <cell r="L1408">
            <v>2.8419999999999996</v>
          </cell>
          <cell r="M1408">
            <v>2.8839999999999999</v>
          </cell>
        </row>
        <row r="1409">
          <cell r="A1409" t="str">
            <v>5F010025N000000100</v>
          </cell>
          <cell r="B1409" t="str">
            <v>5FP9R2467KR2</v>
          </cell>
          <cell r="C1409" t="str">
            <v>CTN1-54914,ALMO NATURE</v>
          </cell>
          <cell r="D1409">
            <v>0</v>
          </cell>
          <cell r="E1409">
            <v>0</v>
          </cell>
          <cell r="F1409">
            <v>2.8</v>
          </cell>
          <cell r="I1409">
            <v>0</v>
          </cell>
          <cell r="J1409">
            <v>0</v>
          </cell>
          <cell r="K1409">
            <v>2.8</v>
          </cell>
          <cell r="L1409">
            <v>2.8419999999999996</v>
          </cell>
          <cell r="M1409">
            <v>2.8839999999999999</v>
          </cell>
        </row>
        <row r="1410">
          <cell r="A1410" t="str">
            <v>5F010025N000000100</v>
          </cell>
          <cell r="B1410" t="str">
            <v>5FP9R2467KR2</v>
          </cell>
          <cell r="C1410" t="str">
            <v>CTN1-54925,ALMO NATURE</v>
          </cell>
          <cell r="D1410">
            <v>0</v>
          </cell>
          <cell r="E1410">
            <v>0</v>
          </cell>
          <cell r="F1410">
            <v>2.8</v>
          </cell>
          <cell r="I1410">
            <v>0</v>
          </cell>
          <cell r="J1410">
            <v>0</v>
          </cell>
          <cell r="K1410">
            <v>2.8</v>
          </cell>
          <cell r="L1410">
            <v>2.8419999999999996</v>
          </cell>
          <cell r="M1410">
            <v>2.8839999999999999</v>
          </cell>
        </row>
        <row r="1411">
          <cell r="A1411" t="str">
            <v>5F010025N000000100</v>
          </cell>
          <cell r="B1411" t="str">
            <v>5FP9R2467KR2</v>
          </cell>
          <cell r="C1411" t="str">
            <v>CTN1-54944,ALMO NATURE</v>
          </cell>
          <cell r="D1411">
            <v>0</v>
          </cell>
          <cell r="E1411">
            <v>0</v>
          </cell>
          <cell r="F1411">
            <v>2.8</v>
          </cell>
          <cell r="I1411">
            <v>0</v>
          </cell>
          <cell r="J1411">
            <v>0</v>
          </cell>
          <cell r="K1411">
            <v>2.8</v>
          </cell>
          <cell r="L1411">
            <v>2.8419999999999996</v>
          </cell>
          <cell r="M1411">
            <v>2.8839999999999999</v>
          </cell>
        </row>
        <row r="1412">
          <cell r="A1412" t="str">
            <v>5F010025N000000100</v>
          </cell>
          <cell r="B1412" t="str">
            <v>5FP9R2467KR2</v>
          </cell>
          <cell r="C1412" t="str">
            <v>CTN1-54934,ALMO NATURE</v>
          </cell>
          <cell r="D1412">
            <v>0</v>
          </cell>
          <cell r="E1412">
            <v>0</v>
          </cell>
          <cell r="F1412">
            <v>2.8</v>
          </cell>
          <cell r="I1412">
            <v>0</v>
          </cell>
          <cell r="J1412">
            <v>0</v>
          </cell>
          <cell r="K1412">
            <v>2.8</v>
          </cell>
          <cell r="L1412">
            <v>2.8419999999999996</v>
          </cell>
          <cell r="M1412">
            <v>2.8839999999999999</v>
          </cell>
        </row>
        <row r="1413">
          <cell r="A1413" t="str">
            <v>5F010025N000000100</v>
          </cell>
          <cell r="B1413" t="str">
            <v>5FP9R2467KR2</v>
          </cell>
          <cell r="C1413" t="str">
            <v>CTN1-54946,ALMO NATURE</v>
          </cell>
          <cell r="D1413">
            <v>0</v>
          </cell>
          <cell r="E1413">
            <v>0</v>
          </cell>
          <cell r="F1413">
            <v>2.8</v>
          </cell>
          <cell r="I1413">
            <v>0</v>
          </cell>
          <cell r="J1413">
            <v>0</v>
          </cell>
          <cell r="K1413">
            <v>2.8</v>
          </cell>
          <cell r="L1413">
            <v>2.8419999999999996</v>
          </cell>
          <cell r="M1413">
            <v>2.8839999999999999</v>
          </cell>
        </row>
        <row r="1414">
          <cell r="A1414" t="str">
            <v>5F010025N000000100</v>
          </cell>
          <cell r="B1414" t="str">
            <v>5FP9R2467KR2</v>
          </cell>
          <cell r="C1414" t="str">
            <v>CTN1-54921,ALMO NATURE</v>
          </cell>
          <cell r="D1414">
            <v>0</v>
          </cell>
          <cell r="E1414">
            <v>0</v>
          </cell>
          <cell r="F1414">
            <v>2.8</v>
          </cell>
          <cell r="I1414">
            <v>0</v>
          </cell>
          <cell r="J1414">
            <v>0</v>
          </cell>
          <cell r="K1414">
            <v>2.8</v>
          </cell>
          <cell r="L1414">
            <v>2.8419999999999996</v>
          </cell>
          <cell r="M1414">
            <v>2.8839999999999999</v>
          </cell>
        </row>
        <row r="1415">
          <cell r="A1415" t="str">
            <v>5F010025N000000100</v>
          </cell>
          <cell r="B1415" t="str">
            <v>5FP9R2467KR2</v>
          </cell>
          <cell r="C1415" t="str">
            <v>CTN1-54939,ALMO NATURE</v>
          </cell>
          <cell r="D1415">
            <v>0</v>
          </cell>
          <cell r="E1415">
            <v>0</v>
          </cell>
          <cell r="F1415">
            <v>2.8</v>
          </cell>
          <cell r="I1415">
            <v>0</v>
          </cell>
          <cell r="J1415">
            <v>0</v>
          </cell>
          <cell r="K1415">
            <v>2.8</v>
          </cell>
          <cell r="L1415">
            <v>2.8419999999999996</v>
          </cell>
          <cell r="M1415">
            <v>2.8839999999999999</v>
          </cell>
        </row>
        <row r="1416">
          <cell r="A1416" t="str">
            <v>5F010025N000000100</v>
          </cell>
          <cell r="B1416" t="str">
            <v>5FP9R2467KR2</v>
          </cell>
          <cell r="C1416" t="str">
            <v>CTN1-47508,ALMO NATURE</v>
          </cell>
          <cell r="D1416">
            <v>0</v>
          </cell>
          <cell r="E1416">
            <v>0</v>
          </cell>
          <cell r="F1416">
            <v>2.8</v>
          </cell>
          <cell r="I1416">
            <v>0</v>
          </cell>
          <cell r="J1416">
            <v>0</v>
          </cell>
          <cell r="K1416">
            <v>2.8</v>
          </cell>
          <cell r="L1416">
            <v>2.8419999999999996</v>
          </cell>
          <cell r="M1416">
            <v>2.8839999999999999</v>
          </cell>
        </row>
        <row r="1417">
          <cell r="A1417" t="str">
            <v>5F010025N000000100</v>
          </cell>
          <cell r="B1417" t="str">
            <v>5FP9R2467KR2</v>
          </cell>
          <cell r="C1417" t="str">
            <v>CTN1-47509,ALMO NATURE</v>
          </cell>
          <cell r="D1417">
            <v>0</v>
          </cell>
          <cell r="E1417">
            <v>0</v>
          </cell>
          <cell r="F1417">
            <v>2.8</v>
          </cell>
          <cell r="I1417">
            <v>0</v>
          </cell>
          <cell r="J1417">
            <v>0</v>
          </cell>
          <cell r="K1417">
            <v>2.8</v>
          </cell>
          <cell r="L1417">
            <v>2.8419999999999996</v>
          </cell>
          <cell r="M1417">
            <v>2.8839999999999999</v>
          </cell>
        </row>
        <row r="1418">
          <cell r="A1418" t="str">
            <v>5F010025N000000100</v>
          </cell>
          <cell r="B1418" t="str">
            <v>5FP9R2467KR2</v>
          </cell>
          <cell r="C1418" t="str">
            <v>CTN1-47507,ALMO NATURE</v>
          </cell>
          <cell r="D1418">
            <v>0</v>
          </cell>
          <cell r="E1418">
            <v>0</v>
          </cell>
          <cell r="F1418">
            <v>2.8</v>
          </cell>
          <cell r="I1418">
            <v>0</v>
          </cell>
          <cell r="J1418">
            <v>0</v>
          </cell>
          <cell r="K1418">
            <v>2.8</v>
          </cell>
          <cell r="L1418">
            <v>2.8419999999999996</v>
          </cell>
          <cell r="M1418">
            <v>2.8839999999999999</v>
          </cell>
        </row>
        <row r="1419">
          <cell r="A1419" t="str">
            <v>5F010025N000000100</v>
          </cell>
          <cell r="B1419" t="str">
            <v>5FP9R2467KR2</v>
          </cell>
          <cell r="C1419" t="str">
            <v>CTN1-47510,ALMO NATURE</v>
          </cell>
          <cell r="D1419">
            <v>0</v>
          </cell>
          <cell r="E1419">
            <v>0</v>
          </cell>
          <cell r="F1419">
            <v>2.8</v>
          </cell>
          <cell r="I1419">
            <v>0</v>
          </cell>
          <cell r="J1419">
            <v>0</v>
          </cell>
          <cell r="K1419">
            <v>2.8</v>
          </cell>
          <cell r="L1419">
            <v>2.8419999999999996</v>
          </cell>
          <cell r="M1419">
            <v>2.8839999999999999</v>
          </cell>
        </row>
        <row r="1420">
          <cell r="A1420" t="str">
            <v>5F010025N000000100</v>
          </cell>
          <cell r="B1420" t="str">
            <v>5FP9R2467KR2</v>
          </cell>
          <cell r="C1420" t="str">
            <v>CTN1-47511,ALMO NATURE</v>
          </cell>
          <cell r="D1420">
            <v>0</v>
          </cell>
          <cell r="E1420">
            <v>0</v>
          </cell>
          <cell r="F1420">
            <v>2.8</v>
          </cell>
          <cell r="I1420">
            <v>0</v>
          </cell>
          <cell r="J1420">
            <v>0</v>
          </cell>
          <cell r="K1420">
            <v>2.8</v>
          </cell>
          <cell r="L1420">
            <v>2.8419999999999996</v>
          </cell>
          <cell r="M1420">
            <v>2.8839999999999999</v>
          </cell>
        </row>
        <row r="1421">
          <cell r="A1421" t="str">
            <v>5F010025N000000100</v>
          </cell>
          <cell r="B1421" t="str">
            <v>5FP9R2467KR2</v>
          </cell>
          <cell r="C1421" t="str">
            <v>CTN1-47506,ALMO NATURE</v>
          </cell>
          <cell r="D1421">
            <v>0</v>
          </cell>
          <cell r="E1421">
            <v>0</v>
          </cell>
          <cell r="F1421">
            <v>2.8</v>
          </cell>
          <cell r="I1421">
            <v>0</v>
          </cell>
          <cell r="J1421">
            <v>0</v>
          </cell>
          <cell r="K1421">
            <v>2.8</v>
          </cell>
          <cell r="L1421">
            <v>2.8419999999999996</v>
          </cell>
          <cell r="M1421">
            <v>2.8839999999999999</v>
          </cell>
        </row>
        <row r="1422">
          <cell r="A1422" t="str">
            <v>5F010025N000000100</v>
          </cell>
          <cell r="B1422" t="str">
            <v>5FP9R2467KR2</v>
          </cell>
          <cell r="C1422" t="str">
            <v>CTN1-21153,ALMO NATURE</v>
          </cell>
          <cell r="D1422">
            <v>0</v>
          </cell>
          <cell r="E1422">
            <v>0</v>
          </cell>
          <cell r="F1422">
            <v>2.8</v>
          </cell>
          <cell r="I1422">
            <v>0</v>
          </cell>
          <cell r="J1422">
            <v>0</v>
          </cell>
          <cell r="K1422">
            <v>2.8</v>
          </cell>
          <cell r="L1422">
            <v>2.8419999999999996</v>
          </cell>
          <cell r="M1422">
            <v>2.8839999999999999</v>
          </cell>
        </row>
        <row r="1423">
          <cell r="A1423" t="str">
            <v>5F010025N000000100</v>
          </cell>
          <cell r="B1423" t="str">
            <v>5FP9R2467KR2</v>
          </cell>
          <cell r="C1423" t="str">
            <v>CTN1-21155,ALMO NATURE</v>
          </cell>
          <cell r="D1423">
            <v>0</v>
          </cell>
          <cell r="E1423">
            <v>0</v>
          </cell>
          <cell r="F1423">
            <v>2.8</v>
          </cell>
          <cell r="I1423">
            <v>0</v>
          </cell>
          <cell r="J1423">
            <v>0</v>
          </cell>
          <cell r="K1423">
            <v>2.8</v>
          </cell>
          <cell r="L1423">
            <v>2.8419999999999996</v>
          </cell>
          <cell r="M1423">
            <v>2.8839999999999999</v>
          </cell>
        </row>
        <row r="1424">
          <cell r="A1424" t="str">
            <v>5F010025N000000100</v>
          </cell>
          <cell r="B1424" t="str">
            <v>5FP9R2467KR2</v>
          </cell>
          <cell r="C1424" t="str">
            <v>CTN1-42074,ALMO NATURE</v>
          </cell>
          <cell r="D1424">
            <v>0</v>
          </cell>
          <cell r="E1424">
            <v>0</v>
          </cell>
          <cell r="F1424">
            <v>2.8</v>
          </cell>
          <cell r="I1424">
            <v>0</v>
          </cell>
          <cell r="J1424">
            <v>0</v>
          </cell>
          <cell r="K1424">
            <v>2.8</v>
          </cell>
          <cell r="L1424">
            <v>2.8419999999999996</v>
          </cell>
          <cell r="M1424">
            <v>2.8839999999999999</v>
          </cell>
        </row>
        <row r="1425">
          <cell r="A1425" t="str">
            <v>5F010025N000000100</v>
          </cell>
          <cell r="B1425" t="str">
            <v>5FP9R2467KR2</v>
          </cell>
          <cell r="C1425" t="str">
            <v>CTN1-21167,ALMO NATURE</v>
          </cell>
          <cell r="D1425">
            <v>0</v>
          </cell>
          <cell r="E1425">
            <v>0</v>
          </cell>
          <cell r="F1425">
            <v>2.8</v>
          </cell>
          <cell r="I1425">
            <v>0</v>
          </cell>
          <cell r="J1425">
            <v>0</v>
          </cell>
          <cell r="K1425">
            <v>2.8</v>
          </cell>
          <cell r="L1425">
            <v>2.8419999999999996</v>
          </cell>
          <cell r="M1425">
            <v>2.8839999999999999</v>
          </cell>
        </row>
        <row r="1426">
          <cell r="A1426" t="str">
            <v>5F010025N000000100</v>
          </cell>
          <cell r="B1426" t="str">
            <v>5FP9R2467KR2</v>
          </cell>
          <cell r="C1426" t="str">
            <v>CTN1-21169,ALMO NATURE</v>
          </cell>
          <cell r="D1426">
            <v>0</v>
          </cell>
          <cell r="E1426">
            <v>0</v>
          </cell>
          <cell r="F1426">
            <v>2.8</v>
          </cell>
          <cell r="I1426">
            <v>0</v>
          </cell>
          <cell r="J1426">
            <v>0</v>
          </cell>
          <cell r="K1426">
            <v>2.8</v>
          </cell>
          <cell r="L1426">
            <v>2.8419999999999996</v>
          </cell>
          <cell r="M1426">
            <v>2.8839999999999999</v>
          </cell>
        </row>
        <row r="1427">
          <cell r="A1427" t="str">
            <v>5F010025N000000100</v>
          </cell>
          <cell r="B1427" t="str">
            <v>5FP9R2467KR2</v>
          </cell>
          <cell r="C1427" t="str">
            <v>CTN1-21151,ALMO NATURE</v>
          </cell>
          <cell r="D1427">
            <v>0</v>
          </cell>
          <cell r="E1427">
            <v>0</v>
          </cell>
          <cell r="F1427">
            <v>2.8</v>
          </cell>
          <cell r="I1427">
            <v>0</v>
          </cell>
          <cell r="J1427">
            <v>0</v>
          </cell>
          <cell r="K1427">
            <v>2.8</v>
          </cell>
          <cell r="L1427">
            <v>2.8419999999999996</v>
          </cell>
          <cell r="M1427">
            <v>2.8839999999999999</v>
          </cell>
        </row>
        <row r="1428">
          <cell r="A1428" t="str">
            <v>5F010025N000000100</v>
          </cell>
          <cell r="B1428" t="str">
            <v>5FP9R2467KR2</v>
          </cell>
          <cell r="C1428" t="str">
            <v>CTN1-21168,ALMO NATURE</v>
          </cell>
          <cell r="D1428">
            <v>0</v>
          </cell>
          <cell r="E1428">
            <v>0</v>
          </cell>
          <cell r="F1428">
            <v>2.8</v>
          </cell>
          <cell r="I1428">
            <v>0</v>
          </cell>
          <cell r="J1428">
            <v>0</v>
          </cell>
          <cell r="K1428">
            <v>2.8</v>
          </cell>
          <cell r="L1428">
            <v>2.8419999999999996</v>
          </cell>
          <cell r="M1428">
            <v>2.8839999999999999</v>
          </cell>
        </row>
        <row r="1429">
          <cell r="A1429" t="str">
            <v>5F010025N000000100</v>
          </cell>
          <cell r="B1429" t="str">
            <v>5FP9R2467KR2</v>
          </cell>
          <cell r="C1429" t="str">
            <v>CTN1-54923,ALMO NATURE</v>
          </cell>
          <cell r="D1429">
            <v>0</v>
          </cell>
          <cell r="E1429">
            <v>0</v>
          </cell>
          <cell r="F1429">
            <v>2.8</v>
          </cell>
          <cell r="I1429">
            <v>0</v>
          </cell>
          <cell r="J1429">
            <v>0</v>
          </cell>
          <cell r="K1429">
            <v>2.8</v>
          </cell>
          <cell r="L1429">
            <v>2.8419999999999996</v>
          </cell>
          <cell r="M1429">
            <v>2.8839999999999999</v>
          </cell>
        </row>
        <row r="1430">
          <cell r="A1430" t="str">
            <v>5F010025N000000100</v>
          </cell>
          <cell r="B1430" t="str">
            <v>5FP9R2467KR2</v>
          </cell>
          <cell r="C1430" t="str">
            <v>CTN1-30729,ALMO NATURE</v>
          </cell>
          <cell r="D1430">
            <v>0</v>
          </cell>
          <cell r="E1430">
            <v>0</v>
          </cell>
          <cell r="F1430">
            <v>2.8</v>
          </cell>
          <cell r="I1430">
            <v>0</v>
          </cell>
          <cell r="J1430">
            <v>0</v>
          </cell>
          <cell r="K1430">
            <v>2.8</v>
          </cell>
          <cell r="L1430">
            <v>2.8419999999999996</v>
          </cell>
          <cell r="M1430">
            <v>2.8839999999999999</v>
          </cell>
        </row>
        <row r="1431">
          <cell r="A1431" t="str">
            <v>5F010025N000000100</v>
          </cell>
          <cell r="B1431" t="str">
            <v>5FP9R2467KR2</v>
          </cell>
          <cell r="C1431" t="str">
            <v>CTN1-21148,ALMO NATURE</v>
          </cell>
          <cell r="D1431">
            <v>0</v>
          </cell>
          <cell r="E1431">
            <v>0</v>
          </cell>
          <cell r="F1431">
            <v>2.8</v>
          </cell>
          <cell r="I1431">
            <v>0</v>
          </cell>
          <cell r="J1431">
            <v>0</v>
          </cell>
          <cell r="K1431">
            <v>2.8</v>
          </cell>
          <cell r="L1431">
            <v>2.8419999999999996</v>
          </cell>
          <cell r="M1431">
            <v>2.8839999999999999</v>
          </cell>
        </row>
        <row r="1432">
          <cell r="A1432" t="str">
            <v>5F010025N000000100</v>
          </cell>
          <cell r="B1432" t="str">
            <v>5FP9R2467KR2</v>
          </cell>
          <cell r="C1432" t="str">
            <v>CTN1-30725,ALMO NATURE</v>
          </cell>
          <cell r="D1432">
            <v>0</v>
          </cell>
          <cell r="E1432">
            <v>0</v>
          </cell>
          <cell r="F1432">
            <v>2.8</v>
          </cell>
          <cell r="I1432">
            <v>0</v>
          </cell>
          <cell r="J1432">
            <v>0</v>
          </cell>
          <cell r="K1432">
            <v>2.8</v>
          </cell>
          <cell r="L1432">
            <v>2.8419999999999996</v>
          </cell>
          <cell r="M1432">
            <v>2.8839999999999999</v>
          </cell>
        </row>
        <row r="1433">
          <cell r="A1433" t="str">
            <v>5F010025N000000100</v>
          </cell>
          <cell r="B1433" t="str">
            <v>5FP9R2467KR2</v>
          </cell>
          <cell r="C1433" t="str">
            <v>CTN1-30726,ALMO NATURE</v>
          </cell>
          <cell r="D1433">
            <v>0</v>
          </cell>
          <cell r="E1433">
            <v>0</v>
          </cell>
          <cell r="F1433">
            <v>2.8</v>
          </cell>
          <cell r="I1433">
            <v>0</v>
          </cell>
          <cell r="J1433">
            <v>0</v>
          </cell>
          <cell r="K1433">
            <v>2.8</v>
          </cell>
          <cell r="L1433">
            <v>2.8419999999999996</v>
          </cell>
          <cell r="M1433">
            <v>2.8839999999999999</v>
          </cell>
        </row>
        <row r="1434">
          <cell r="A1434" t="str">
            <v>5F010025N000000100</v>
          </cell>
          <cell r="B1434" t="str">
            <v>5FP9R2467KR2</v>
          </cell>
          <cell r="C1434" t="str">
            <v>CTN1-30728,ALMO NATURE</v>
          </cell>
          <cell r="D1434">
            <v>0</v>
          </cell>
          <cell r="E1434">
            <v>0</v>
          </cell>
          <cell r="F1434">
            <v>2.8</v>
          </cell>
          <cell r="I1434">
            <v>0</v>
          </cell>
          <cell r="J1434">
            <v>0</v>
          </cell>
          <cell r="K1434">
            <v>2.8</v>
          </cell>
          <cell r="L1434">
            <v>2.8419999999999996</v>
          </cell>
          <cell r="M1434">
            <v>2.8839999999999999</v>
          </cell>
        </row>
        <row r="1435">
          <cell r="A1435" t="str">
            <v>5F010025N000000100</v>
          </cell>
          <cell r="B1435" t="str">
            <v>5FP9R2467KR2</v>
          </cell>
          <cell r="C1435" t="str">
            <v>CTN1-30727,ALMO NATURE</v>
          </cell>
          <cell r="D1435">
            <v>0</v>
          </cell>
          <cell r="E1435">
            <v>0</v>
          </cell>
          <cell r="F1435">
            <v>2.8</v>
          </cell>
          <cell r="I1435">
            <v>0</v>
          </cell>
          <cell r="J1435">
            <v>0</v>
          </cell>
          <cell r="K1435">
            <v>2.8</v>
          </cell>
          <cell r="L1435">
            <v>2.8419999999999996</v>
          </cell>
          <cell r="M1435">
            <v>2.8839999999999999</v>
          </cell>
        </row>
        <row r="1436">
          <cell r="A1436" t="str">
            <v>5F010025N000000100</v>
          </cell>
          <cell r="B1436" t="str">
            <v>5FP9R2467KR2</v>
          </cell>
          <cell r="C1436" t="str">
            <v>CTN1-21149,ALMO NATURE</v>
          </cell>
          <cell r="D1436">
            <v>0</v>
          </cell>
          <cell r="E1436">
            <v>0</v>
          </cell>
          <cell r="F1436">
            <v>2.8</v>
          </cell>
          <cell r="I1436">
            <v>0</v>
          </cell>
          <cell r="J1436">
            <v>0</v>
          </cell>
          <cell r="K1436">
            <v>2.8</v>
          </cell>
          <cell r="L1436">
            <v>2.8419999999999996</v>
          </cell>
          <cell r="M1436">
            <v>2.8839999999999999</v>
          </cell>
        </row>
        <row r="1437">
          <cell r="A1437" t="str">
            <v>5F010025N000000100</v>
          </cell>
          <cell r="B1437" t="str">
            <v>5FP9R2467KR2</v>
          </cell>
          <cell r="C1437" t="str">
            <v>CTN1-54918,ALMO NATURE</v>
          </cell>
          <cell r="D1437">
            <v>0</v>
          </cell>
          <cell r="E1437">
            <v>0</v>
          </cell>
          <cell r="F1437">
            <v>2.8</v>
          </cell>
          <cell r="I1437">
            <v>0</v>
          </cell>
          <cell r="J1437">
            <v>0</v>
          </cell>
          <cell r="K1437">
            <v>2.8</v>
          </cell>
          <cell r="L1437">
            <v>2.8419999999999996</v>
          </cell>
          <cell r="M1437">
            <v>2.8839999999999999</v>
          </cell>
        </row>
        <row r="1438">
          <cell r="A1438" t="str">
            <v>5F010025N000000100</v>
          </cell>
          <cell r="B1438" t="str">
            <v>5FP9R2467KR2</v>
          </cell>
          <cell r="C1438" t="str">
            <v>CTN1-54936,ALMO NATURE</v>
          </cell>
          <cell r="D1438">
            <v>0</v>
          </cell>
          <cell r="E1438">
            <v>0</v>
          </cell>
          <cell r="F1438">
            <v>2.8</v>
          </cell>
          <cell r="I1438">
            <v>0</v>
          </cell>
          <cell r="J1438">
            <v>0</v>
          </cell>
          <cell r="K1438">
            <v>2.8</v>
          </cell>
          <cell r="L1438">
            <v>2.8419999999999996</v>
          </cell>
          <cell r="M1438">
            <v>2.8839999999999999</v>
          </cell>
        </row>
        <row r="1439">
          <cell r="A1439" t="str">
            <v>5F010025N000000100</v>
          </cell>
          <cell r="B1439" t="str">
            <v>5FP9R2467KR2</v>
          </cell>
          <cell r="C1439" t="str">
            <v>CTN1-21166,ALMO NATURE</v>
          </cell>
          <cell r="D1439">
            <v>0</v>
          </cell>
          <cell r="E1439">
            <v>0</v>
          </cell>
          <cell r="F1439">
            <v>2.8</v>
          </cell>
          <cell r="I1439">
            <v>0</v>
          </cell>
          <cell r="J1439">
            <v>0</v>
          </cell>
          <cell r="K1439">
            <v>2.8</v>
          </cell>
          <cell r="L1439">
            <v>2.8419999999999996</v>
          </cell>
          <cell r="M1439">
            <v>2.8839999999999999</v>
          </cell>
        </row>
        <row r="1440">
          <cell r="A1440" t="str">
            <v>5F010025N000000100</v>
          </cell>
          <cell r="B1440" t="str">
            <v>5FP9R2467KR2</v>
          </cell>
          <cell r="C1440" t="str">
            <v>CTN1-42077,ALMO NATURE</v>
          </cell>
          <cell r="D1440">
            <v>0</v>
          </cell>
          <cell r="E1440">
            <v>0</v>
          </cell>
          <cell r="F1440">
            <v>2.8</v>
          </cell>
          <cell r="I1440">
            <v>0</v>
          </cell>
          <cell r="J1440">
            <v>0</v>
          </cell>
          <cell r="K1440">
            <v>2.8</v>
          </cell>
          <cell r="L1440">
            <v>2.8419999999999996</v>
          </cell>
          <cell r="M1440">
            <v>2.8839999999999999</v>
          </cell>
        </row>
        <row r="1441">
          <cell r="A1441" t="str">
            <v>5F010025N000000100</v>
          </cell>
          <cell r="B1441" t="str">
            <v>5FP9R2467KR2</v>
          </cell>
          <cell r="C1441" t="str">
            <v>CTN1-54950,ALMO NATURE</v>
          </cell>
          <cell r="D1441">
            <v>0</v>
          </cell>
          <cell r="E1441">
            <v>0</v>
          </cell>
          <cell r="F1441">
            <v>2.8</v>
          </cell>
          <cell r="I1441">
            <v>0</v>
          </cell>
          <cell r="J1441">
            <v>0</v>
          </cell>
          <cell r="K1441">
            <v>2.8</v>
          </cell>
          <cell r="L1441">
            <v>2.8419999999999996</v>
          </cell>
          <cell r="M1441">
            <v>2.8839999999999999</v>
          </cell>
        </row>
        <row r="1442">
          <cell r="A1442" t="str">
            <v>5F010025N000000100</v>
          </cell>
          <cell r="B1442" t="str">
            <v>5FP9R2467KR2</v>
          </cell>
          <cell r="C1442" t="str">
            <v>CTN1-42071,ALMO NATURE</v>
          </cell>
          <cell r="D1442">
            <v>0</v>
          </cell>
          <cell r="E1442">
            <v>0</v>
          </cell>
          <cell r="F1442">
            <v>2.8</v>
          </cell>
          <cell r="I1442">
            <v>0</v>
          </cell>
          <cell r="J1442">
            <v>0</v>
          </cell>
          <cell r="K1442">
            <v>2.8</v>
          </cell>
          <cell r="L1442">
            <v>2.8419999999999996</v>
          </cell>
          <cell r="M1442">
            <v>2.8839999999999999</v>
          </cell>
        </row>
        <row r="1443">
          <cell r="A1443" t="str">
            <v>5F010025N000000100</v>
          </cell>
          <cell r="B1443" t="str">
            <v>5FP9R2467KR2</v>
          </cell>
          <cell r="C1443" t="str">
            <v>CTN1-54930,ALMO NATURE</v>
          </cell>
          <cell r="D1443">
            <v>0</v>
          </cell>
          <cell r="E1443">
            <v>0</v>
          </cell>
          <cell r="F1443">
            <v>2.8</v>
          </cell>
          <cell r="I1443">
            <v>0</v>
          </cell>
          <cell r="J1443">
            <v>0</v>
          </cell>
          <cell r="K1443">
            <v>2.8</v>
          </cell>
          <cell r="L1443">
            <v>2.8419999999999996</v>
          </cell>
          <cell r="M1443">
            <v>2.8839999999999999</v>
          </cell>
        </row>
        <row r="1444">
          <cell r="A1444" t="str">
            <v>5F010025N000000100</v>
          </cell>
          <cell r="B1444" t="str">
            <v>5FP9R2467KR2</v>
          </cell>
          <cell r="C1444" t="str">
            <v>CTN1-42070,ALMO NATURE</v>
          </cell>
          <cell r="D1444">
            <v>0</v>
          </cell>
          <cell r="E1444">
            <v>0</v>
          </cell>
          <cell r="F1444">
            <v>2.8</v>
          </cell>
          <cell r="I1444">
            <v>0</v>
          </cell>
          <cell r="J1444">
            <v>0</v>
          </cell>
          <cell r="K1444">
            <v>2.8</v>
          </cell>
          <cell r="L1444">
            <v>2.8419999999999996</v>
          </cell>
          <cell r="M1444">
            <v>2.8839999999999999</v>
          </cell>
        </row>
        <row r="1445">
          <cell r="A1445" t="str">
            <v>5F010025N000000100</v>
          </cell>
          <cell r="B1445" t="str">
            <v>5FP9R2467KR2</v>
          </cell>
          <cell r="C1445" t="str">
            <v>CTN1-54927,ALMO NATURE</v>
          </cell>
          <cell r="D1445">
            <v>0</v>
          </cell>
          <cell r="E1445">
            <v>0</v>
          </cell>
          <cell r="F1445">
            <v>2.8</v>
          </cell>
          <cell r="I1445">
            <v>0</v>
          </cell>
          <cell r="J1445">
            <v>0</v>
          </cell>
          <cell r="K1445">
            <v>2.8</v>
          </cell>
          <cell r="L1445">
            <v>2.8419999999999996</v>
          </cell>
          <cell r="M1445">
            <v>2.8839999999999999</v>
          </cell>
        </row>
        <row r="1446">
          <cell r="A1446" t="str">
            <v>5F010025N000000100</v>
          </cell>
          <cell r="B1446" t="str">
            <v>5FP9R2467KR2</v>
          </cell>
          <cell r="C1446" t="str">
            <v>CTN1-54907,ALMO NATURE</v>
          </cell>
          <cell r="D1446">
            <v>0</v>
          </cell>
          <cell r="E1446">
            <v>0</v>
          </cell>
          <cell r="F1446">
            <v>2.8</v>
          </cell>
          <cell r="I1446">
            <v>0</v>
          </cell>
          <cell r="J1446">
            <v>0</v>
          </cell>
          <cell r="K1446">
            <v>2.8</v>
          </cell>
          <cell r="L1446">
            <v>2.8419999999999996</v>
          </cell>
          <cell r="M1446">
            <v>2.8839999999999999</v>
          </cell>
        </row>
        <row r="1447">
          <cell r="A1447" t="str">
            <v>5F010025N000000100</v>
          </cell>
          <cell r="B1447" t="str">
            <v>5FP9R2467KR2</v>
          </cell>
          <cell r="C1447" t="str">
            <v>CTN1-30730,ALMO NATURE</v>
          </cell>
          <cell r="D1447">
            <v>0</v>
          </cell>
          <cell r="E1447">
            <v>0</v>
          </cell>
          <cell r="F1447">
            <v>2.8</v>
          </cell>
          <cell r="I1447">
            <v>0</v>
          </cell>
          <cell r="J1447">
            <v>0</v>
          </cell>
          <cell r="K1447">
            <v>2.8</v>
          </cell>
          <cell r="L1447">
            <v>2.8419999999999996</v>
          </cell>
          <cell r="M1447">
            <v>2.8839999999999999</v>
          </cell>
        </row>
        <row r="1448">
          <cell r="A1448" t="str">
            <v>5F010025N000000200</v>
          </cell>
          <cell r="B1448" t="str">
            <v>5FP9R2467KR2</v>
          </cell>
          <cell r="C1448" t="str">
            <v>CTN1-54932,ALMO NATURE</v>
          </cell>
          <cell r="D1448">
            <v>0</v>
          </cell>
          <cell r="E1448">
            <v>0</v>
          </cell>
          <cell r="F1448">
            <v>2.8</v>
          </cell>
          <cell r="I1448">
            <v>2.8</v>
          </cell>
          <cell r="J1448">
            <v>2.8</v>
          </cell>
          <cell r="K1448">
            <v>2.8</v>
          </cell>
          <cell r="L1448">
            <v>2.8419999999999996</v>
          </cell>
          <cell r="M1448">
            <v>2.8839999999999999</v>
          </cell>
        </row>
        <row r="1449">
          <cell r="A1449" t="str">
            <v>5F010025N000000300</v>
          </cell>
          <cell r="B1449" t="str">
            <v>5FP9R2467KR2</v>
          </cell>
          <cell r="C1449" t="str">
            <v>CTN1-54914,ALMO NATURE</v>
          </cell>
          <cell r="D1449">
            <v>176</v>
          </cell>
          <cell r="E1449">
            <v>492.8</v>
          </cell>
          <cell r="F1449">
            <v>2.8</v>
          </cell>
          <cell r="I1449">
            <v>2.7999999999999994</v>
          </cell>
          <cell r="J1449">
            <v>2.8</v>
          </cell>
          <cell r="K1449">
            <v>2.8</v>
          </cell>
          <cell r="L1449">
            <v>2.8419999999999996</v>
          </cell>
          <cell r="M1449">
            <v>2.8839999999999999</v>
          </cell>
        </row>
        <row r="1450">
          <cell r="A1450" t="str">
            <v>5F010025N000000301</v>
          </cell>
          <cell r="B1450" t="str">
            <v>5FC3T48S3G12</v>
          </cell>
          <cell r="C1450" t="str">
            <v>CTN1-54914,ALMO NATURE</v>
          </cell>
          <cell r="D1450">
            <v>4</v>
          </cell>
          <cell r="E1450">
            <v>11.2</v>
          </cell>
          <cell r="F1450">
            <v>2.95</v>
          </cell>
          <cell r="I1450">
            <v>2.95</v>
          </cell>
          <cell r="J1450">
            <v>2.95</v>
          </cell>
          <cell r="K1450">
            <v>2.95</v>
          </cell>
          <cell r="L1450">
            <v>2.9942500000000001</v>
          </cell>
          <cell r="M1450">
            <v>3.0385000000000004</v>
          </cell>
        </row>
        <row r="1451">
          <cell r="A1451" t="str">
            <v>5F010025N000000400</v>
          </cell>
          <cell r="B1451" t="str">
            <v>5FP9R2467KR2</v>
          </cell>
          <cell r="C1451" t="str">
            <v>CTN1-54925,ALMO NATURE</v>
          </cell>
          <cell r="D1451">
            <v>275</v>
          </cell>
          <cell r="E1451">
            <v>811.25</v>
          </cell>
          <cell r="F1451">
            <v>2.89</v>
          </cell>
          <cell r="I1451">
            <v>2.8374999999999995</v>
          </cell>
          <cell r="J1451">
            <v>2.95</v>
          </cell>
          <cell r="K1451">
            <v>2.95</v>
          </cell>
          <cell r="L1451">
            <v>2.9942500000000001</v>
          </cell>
          <cell r="M1451">
            <v>3.0385000000000004</v>
          </cell>
        </row>
        <row r="1452">
          <cell r="A1452" t="str">
            <v>5F010025N000000401</v>
          </cell>
          <cell r="B1452" t="str">
            <v>5FC3T48S3G12</v>
          </cell>
          <cell r="C1452" t="str">
            <v>CTN1-54925,ALMO NATURE</v>
          </cell>
          <cell r="D1452">
            <v>251</v>
          </cell>
          <cell r="E1452">
            <v>724.32</v>
          </cell>
          <cell r="F1452">
            <v>2.95</v>
          </cell>
          <cell r="I1452">
            <v>2.95</v>
          </cell>
          <cell r="J1452">
            <v>2.95</v>
          </cell>
          <cell r="K1452">
            <v>2.95</v>
          </cell>
          <cell r="L1452">
            <v>2.9942500000000001</v>
          </cell>
          <cell r="M1452">
            <v>3.0385000000000004</v>
          </cell>
        </row>
        <row r="1453">
          <cell r="A1453" t="str">
            <v>5F010025N000000500</v>
          </cell>
          <cell r="B1453" t="str">
            <v>5FP9R2467KR2</v>
          </cell>
          <cell r="C1453" t="str">
            <v>CTN1-54944,ALMO NATURE</v>
          </cell>
          <cell r="D1453">
            <v>117</v>
          </cell>
          <cell r="E1453">
            <v>345.15</v>
          </cell>
          <cell r="F1453">
            <v>2.91</v>
          </cell>
          <cell r="I1453">
            <v>2.8374999999999995</v>
          </cell>
          <cell r="J1453">
            <v>2.9499999999999997</v>
          </cell>
          <cell r="K1453">
            <v>2.9499999999999997</v>
          </cell>
          <cell r="L1453">
            <v>2.9942499999999996</v>
          </cell>
          <cell r="M1453">
            <v>3.0385</v>
          </cell>
        </row>
        <row r="1454">
          <cell r="A1454" t="str">
            <v>5F010025N000000501</v>
          </cell>
          <cell r="B1454" t="str">
            <v>5FC3T48S3G12</v>
          </cell>
          <cell r="C1454" t="str">
            <v>CTN1-54944,ALMO NATURE</v>
          </cell>
          <cell r="D1454">
            <v>0</v>
          </cell>
          <cell r="E1454">
            <v>0</v>
          </cell>
          <cell r="F1454">
            <v>2.95</v>
          </cell>
          <cell r="I1454">
            <v>2.9499999999999997</v>
          </cell>
          <cell r="J1454">
            <v>2.9499999999999997</v>
          </cell>
          <cell r="K1454">
            <v>2.95</v>
          </cell>
          <cell r="L1454">
            <v>2.9942500000000001</v>
          </cell>
          <cell r="M1454">
            <v>3.0385000000000004</v>
          </cell>
        </row>
        <row r="1455">
          <cell r="A1455" t="str">
            <v>5F010025N000000600</v>
          </cell>
          <cell r="B1455" t="str">
            <v>5FP9R2467KR2</v>
          </cell>
          <cell r="C1455" t="str">
            <v>CTN1-42076,ALMO NATURE</v>
          </cell>
          <cell r="D1455">
            <v>0</v>
          </cell>
          <cell r="E1455">
            <v>0</v>
          </cell>
          <cell r="F1455">
            <v>2.8</v>
          </cell>
          <cell r="I1455">
            <v>2.8</v>
          </cell>
          <cell r="J1455">
            <v>2.8</v>
          </cell>
          <cell r="K1455">
            <v>2.8</v>
          </cell>
          <cell r="L1455">
            <v>2.8419999999999996</v>
          </cell>
          <cell r="M1455">
            <v>2.8839999999999999</v>
          </cell>
        </row>
        <row r="1456">
          <cell r="A1456" t="str">
            <v>5F010025N000000700</v>
          </cell>
          <cell r="B1456" t="str">
            <v>5FP9R2467KR2</v>
          </cell>
          <cell r="C1456" t="str">
            <v>CTN1-54934,ALMO NATURE</v>
          </cell>
          <cell r="D1456">
            <v>251</v>
          </cell>
          <cell r="E1456">
            <v>702.8</v>
          </cell>
          <cell r="F1456">
            <v>2.92</v>
          </cell>
          <cell r="I1456">
            <v>2.8499999999999996</v>
          </cell>
          <cell r="J1456">
            <v>2.9499999999999997</v>
          </cell>
          <cell r="K1456">
            <v>2.9499999999999997</v>
          </cell>
          <cell r="L1456">
            <v>2.9942499999999996</v>
          </cell>
          <cell r="M1456">
            <v>3.0385</v>
          </cell>
        </row>
        <row r="1457">
          <cell r="A1457" t="str">
            <v>5F010025N000000701</v>
          </cell>
          <cell r="B1457" t="str">
            <v>5FC3T48S3G12</v>
          </cell>
          <cell r="C1457" t="str">
            <v>CTN1-54934,ALMO NATURE</v>
          </cell>
          <cell r="D1457">
            <v>178</v>
          </cell>
          <cell r="E1457">
            <v>519.04</v>
          </cell>
          <cell r="F1457">
            <v>2.95</v>
          </cell>
          <cell r="I1457">
            <v>2.95</v>
          </cell>
          <cell r="J1457">
            <v>2.95</v>
          </cell>
          <cell r="K1457">
            <v>2.95</v>
          </cell>
          <cell r="L1457">
            <v>2.9942500000000001</v>
          </cell>
          <cell r="M1457">
            <v>3.0385000000000004</v>
          </cell>
        </row>
        <row r="1458">
          <cell r="A1458" t="str">
            <v>5F010025N000000800</v>
          </cell>
          <cell r="B1458" t="str">
            <v>5FP9R2467KR2</v>
          </cell>
          <cell r="C1458" t="str">
            <v>CTN1-54946,ALMO NATURE</v>
          </cell>
          <cell r="D1458">
            <v>349</v>
          </cell>
          <cell r="E1458">
            <v>1029.55</v>
          </cell>
          <cell r="F1458">
            <v>2.95</v>
          </cell>
          <cell r="I1458">
            <v>2.8374999999999995</v>
          </cell>
          <cell r="J1458">
            <v>2.9499999999999997</v>
          </cell>
          <cell r="K1458">
            <v>2.95</v>
          </cell>
          <cell r="L1458">
            <v>2.9942500000000001</v>
          </cell>
          <cell r="M1458">
            <v>3.0385000000000004</v>
          </cell>
        </row>
        <row r="1459">
          <cell r="A1459" t="str">
            <v>5F010025N000000801</v>
          </cell>
          <cell r="B1459" t="str">
            <v>5FC3T48S3G12</v>
          </cell>
          <cell r="C1459" t="str">
            <v>CTN1-54946,ALMO NATURE</v>
          </cell>
          <cell r="D1459">
            <v>50</v>
          </cell>
          <cell r="E1459">
            <v>147.5</v>
          </cell>
          <cell r="F1459">
            <v>2.95</v>
          </cell>
          <cell r="I1459">
            <v>2.95</v>
          </cell>
          <cell r="J1459">
            <v>2.95</v>
          </cell>
          <cell r="K1459">
            <v>2.95</v>
          </cell>
          <cell r="L1459">
            <v>2.9942500000000001</v>
          </cell>
          <cell r="M1459">
            <v>3.0385000000000004</v>
          </cell>
        </row>
        <row r="1460">
          <cell r="A1460" t="str">
            <v>5F010025N000000900</v>
          </cell>
          <cell r="B1460" t="str">
            <v>5FP9R2467KR2</v>
          </cell>
          <cell r="C1460" t="str">
            <v>CTN1-54921,ALMO NATURE</v>
          </cell>
          <cell r="D1460">
            <v>17</v>
          </cell>
          <cell r="E1460">
            <v>50.15</v>
          </cell>
          <cell r="F1460">
            <v>2.8</v>
          </cell>
          <cell r="I1460">
            <v>2.8</v>
          </cell>
          <cell r="J1460">
            <v>2.8</v>
          </cell>
          <cell r="K1460">
            <v>2.8</v>
          </cell>
          <cell r="L1460">
            <v>2.8419999999999996</v>
          </cell>
          <cell r="M1460">
            <v>2.8839999999999999</v>
          </cell>
        </row>
        <row r="1461">
          <cell r="A1461" t="str">
            <v>5F010025N000000901</v>
          </cell>
          <cell r="B1461" t="str">
            <v>5FC3T48S3G12</v>
          </cell>
          <cell r="C1461" t="str">
            <v>CTN1-54921,ALMO NATURE</v>
          </cell>
          <cell r="D1461">
            <v>0</v>
          </cell>
          <cell r="E1461">
            <v>0</v>
          </cell>
          <cell r="F1461">
            <v>2.95</v>
          </cell>
          <cell r="I1461">
            <v>2.9500000000000006</v>
          </cell>
          <cell r="J1461">
            <v>2.95</v>
          </cell>
          <cell r="K1461">
            <v>2.9500000000000006</v>
          </cell>
          <cell r="L1461">
            <v>2.9942500000000005</v>
          </cell>
          <cell r="M1461">
            <v>3.0385000000000009</v>
          </cell>
        </row>
        <row r="1462">
          <cell r="A1462" t="str">
            <v>5F010025N000001000</v>
          </cell>
          <cell r="B1462" t="str">
            <v>5FP9R2467KR2</v>
          </cell>
          <cell r="C1462" t="str">
            <v>CTN1-54939,ALMO NATURE</v>
          </cell>
          <cell r="D1462">
            <v>566</v>
          </cell>
          <cell r="E1462">
            <v>1669.7</v>
          </cell>
          <cell r="F1462">
            <v>2.95</v>
          </cell>
          <cell r="I1462">
            <v>2.8374999999999995</v>
          </cell>
          <cell r="J1462">
            <v>2.95</v>
          </cell>
          <cell r="K1462">
            <v>2.95</v>
          </cell>
          <cell r="L1462">
            <v>2.9942500000000001</v>
          </cell>
          <cell r="M1462">
            <v>3.0385000000000004</v>
          </cell>
        </row>
        <row r="1463">
          <cell r="A1463" t="str">
            <v>5F010025N000001001</v>
          </cell>
          <cell r="B1463" t="str">
            <v>5FC3T48S3G12</v>
          </cell>
          <cell r="C1463" t="str">
            <v>CTN1-54939,ALMO NATURE</v>
          </cell>
          <cell r="D1463">
            <v>0</v>
          </cell>
          <cell r="E1463">
            <v>0</v>
          </cell>
          <cell r="F1463">
            <v>2.95</v>
          </cell>
          <cell r="I1463">
            <v>2.95</v>
          </cell>
          <cell r="J1463">
            <v>2.9499999999999997</v>
          </cell>
          <cell r="K1463">
            <v>2.95</v>
          </cell>
          <cell r="L1463">
            <v>2.9942500000000001</v>
          </cell>
          <cell r="M1463">
            <v>3.0385000000000004</v>
          </cell>
        </row>
        <row r="1464">
          <cell r="A1464" t="str">
            <v>5F010025N000001100</v>
          </cell>
          <cell r="B1464" t="str">
            <v>5FP9R2467KR2</v>
          </cell>
          <cell r="C1464" t="str">
            <v>CTN1-47508,ALMO NATURE</v>
          </cell>
          <cell r="D1464">
            <v>42</v>
          </cell>
          <cell r="E1464">
            <v>123.9</v>
          </cell>
          <cell r="F1464">
            <v>2.95</v>
          </cell>
          <cell r="I1464">
            <v>2.875</v>
          </cell>
          <cell r="J1464">
            <v>2.95</v>
          </cell>
          <cell r="K1464">
            <v>2.95</v>
          </cell>
          <cell r="L1464">
            <v>2.9942500000000001</v>
          </cell>
          <cell r="M1464">
            <v>3.0385000000000004</v>
          </cell>
        </row>
        <row r="1465">
          <cell r="A1465" t="str">
            <v>5F010025N000001200</v>
          </cell>
          <cell r="B1465" t="str">
            <v>5FP9R2467KR2</v>
          </cell>
          <cell r="C1465" t="str">
            <v>CTN1-47509,ALMO NATURE</v>
          </cell>
          <cell r="D1465">
            <v>177</v>
          </cell>
          <cell r="E1465">
            <v>522.15</v>
          </cell>
          <cell r="F1465">
            <v>2.8</v>
          </cell>
          <cell r="I1465">
            <v>0</v>
          </cell>
          <cell r="J1465">
            <v>0</v>
          </cell>
          <cell r="K1465">
            <v>2.8</v>
          </cell>
          <cell r="L1465">
            <v>2.8419999999999996</v>
          </cell>
          <cell r="M1465">
            <v>2.8839999999999999</v>
          </cell>
        </row>
        <row r="1466">
          <cell r="A1466" t="str">
            <v>5F010025N000001300</v>
          </cell>
          <cell r="B1466" t="str">
            <v>5FP9R2467KR2</v>
          </cell>
          <cell r="C1466" t="str">
            <v>CTN1-47507,ALMO NATURE</v>
          </cell>
          <cell r="D1466">
            <v>271</v>
          </cell>
          <cell r="E1466">
            <v>758.29</v>
          </cell>
          <cell r="F1466">
            <v>2.95</v>
          </cell>
          <cell r="I1466">
            <v>2.9</v>
          </cell>
          <cell r="J1466">
            <v>2.9499999999999997</v>
          </cell>
          <cell r="K1466">
            <v>2.95</v>
          </cell>
          <cell r="L1466">
            <v>2.9942500000000001</v>
          </cell>
          <cell r="M1466">
            <v>3.0385000000000004</v>
          </cell>
        </row>
        <row r="1467">
          <cell r="A1467" t="str">
            <v>5F010025N000001400</v>
          </cell>
          <cell r="B1467" t="str">
            <v>5FP9R2467KR2</v>
          </cell>
          <cell r="C1467" t="str">
            <v>CTN1-47510,ALMO NATURE</v>
          </cell>
          <cell r="D1467">
            <v>0</v>
          </cell>
          <cell r="E1467">
            <v>0</v>
          </cell>
          <cell r="F1467">
            <v>2.88</v>
          </cell>
          <cell r="I1467">
            <v>2.85</v>
          </cell>
          <cell r="J1467">
            <v>2.95</v>
          </cell>
          <cell r="K1467">
            <v>2.95</v>
          </cell>
          <cell r="L1467">
            <v>2.9942500000000001</v>
          </cell>
          <cell r="M1467">
            <v>3.0385000000000004</v>
          </cell>
        </row>
        <row r="1468">
          <cell r="A1468" t="str">
            <v>5F010025N000001500</v>
          </cell>
          <cell r="B1468" t="str">
            <v>5FP9R2467KR2</v>
          </cell>
          <cell r="C1468" t="str">
            <v>CTN1-47511,ALMO NATURE</v>
          </cell>
          <cell r="D1468">
            <v>345</v>
          </cell>
          <cell r="E1468">
            <v>992.53</v>
          </cell>
          <cell r="F1468">
            <v>2.8</v>
          </cell>
          <cell r="I1468">
            <v>0</v>
          </cell>
          <cell r="J1468">
            <v>0</v>
          </cell>
          <cell r="K1468">
            <v>2.8</v>
          </cell>
          <cell r="L1468">
            <v>2.8419999999999996</v>
          </cell>
          <cell r="M1468">
            <v>2.8839999999999999</v>
          </cell>
        </row>
        <row r="1469">
          <cell r="A1469" t="str">
            <v>5F010025N000001600</v>
          </cell>
          <cell r="B1469" t="str">
            <v>5FP9R2467KR2</v>
          </cell>
          <cell r="C1469" t="str">
            <v>CTN1-47512,ALMO NATURE</v>
          </cell>
          <cell r="D1469">
            <v>116</v>
          </cell>
          <cell r="E1469">
            <v>324.8</v>
          </cell>
          <cell r="F1469">
            <v>2.79</v>
          </cell>
          <cell r="I1469">
            <v>0</v>
          </cell>
          <cell r="J1469">
            <v>0</v>
          </cell>
          <cell r="K1469">
            <v>2.79</v>
          </cell>
          <cell r="L1469">
            <v>2.8318499999999998</v>
          </cell>
          <cell r="M1469">
            <v>2.8736999999999999</v>
          </cell>
        </row>
        <row r="1470">
          <cell r="A1470" t="str">
            <v>5F010025N000001700</v>
          </cell>
          <cell r="B1470" t="str">
            <v>5FP9R2467KR2</v>
          </cell>
          <cell r="C1470" t="str">
            <v>CTN1-47506,ALMO NATURE</v>
          </cell>
          <cell r="D1470">
            <v>340</v>
          </cell>
          <cell r="E1470">
            <v>949.42</v>
          </cell>
          <cell r="F1470">
            <v>2.8</v>
          </cell>
          <cell r="I1470">
            <v>0</v>
          </cell>
          <cell r="J1470">
            <v>0</v>
          </cell>
          <cell r="K1470">
            <v>2.8</v>
          </cell>
          <cell r="L1470">
            <v>2.8419999999999996</v>
          </cell>
          <cell r="M1470">
            <v>2.8839999999999999</v>
          </cell>
        </row>
        <row r="1471">
          <cell r="A1471" t="str">
            <v>5F010025N000001800</v>
          </cell>
          <cell r="B1471" t="str">
            <v>5FP9R2467KR2</v>
          </cell>
          <cell r="C1471" t="str">
            <v>CTN1-21153,ALMO NATURE</v>
          </cell>
          <cell r="D1471">
            <v>46</v>
          </cell>
          <cell r="E1471">
            <v>128.80000000000001</v>
          </cell>
          <cell r="F1471">
            <v>2.8</v>
          </cell>
          <cell r="I1471">
            <v>2.8</v>
          </cell>
          <cell r="J1471">
            <v>2.8</v>
          </cell>
          <cell r="K1471">
            <v>2.8</v>
          </cell>
          <cell r="L1471">
            <v>2.8419999999999996</v>
          </cell>
          <cell r="M1471">
            <v>2.8839999999999999</v>
          </cell>
        </row>
        <row r="1472">
          <cell r="A1472" t="str">
            <v>5F010025N000001900</v>
          </cell>
          <cell r="B1472" t="str">
            <v>5FP9R2467KR2</v>
          </cell>
          <cell r="C1472" t="str">
            <v>CTN1-21155,ALMO NATURE</v>
          </cell>
          <cell r="D1472">
            <v>6</v>
          </cell>
          <cell r="E1472">
            <v>16.8</v>
          </cell>
          <cell r="F1472">
            <v>2.8</v>
          </cell>
          <cell r="I1472">
            <v>2.7999999999999994</v>
          </cell>
          <cell r="J1472">
            <v>2.8</v>
          </cell>
          <cell r="K1472">
            <v>2.8</v>
          </cell>
          <cell r="L1472">
            <v>2.8419999999999996</v>
          </cell>
          <cell r="M1472">
            <v>2.8839999999999999</v>
          </cell>
        </row>
        <row r="1473">
          <cell r="A1473" t="str">
            <v>5F010025N000002000</v>
          </cell>
          <cell r="B1473" t="str">
            <v>5FP9R2467KR2</v>
          </cell>
          <cell r="C1473" t="str">
            <v>CTN1-42074,ALMO NATURE</v>
          </cell>
          <cell r="D1473">
            <v>75</v>
          </cell>
          <cell r="E1473">
            <v>209.92</v>
          </cell>
          <cell r="F1473">
            <v>2.8</v>
          </cell>
          <cell r="I1473">
            <v>2.8749999999999996</v>
          </cell>
          <cell r="J1473">
            <v>2.95</v>
          </cell>
          <cell r="K1473">
            <v>2.95</v>
          </cell>
          <cell r="L1473">
            <v>2.9942500000000001</v>
          </cell>
          <cell r="M1473">
            <v>3.0385000000000004</v>
          </cell>
        </row>
        <row r="1474">
          <cell r="A1474" t="str">
            <v>5F010025N000002100</v>
          </cell>
          <cell r="B1474" t="str">
            <v>5FP9R2467KR2</v>
          </cell>
          <cell r="C1474" t="str">
            <v>CTN1-21167,ALMO NATURE</v>
          </cell>
          <cell r="D1474">
            <v>0</v>
          </cell>
          <cell r="E1474">
            <v>0</v>
          </cell>
          <cell r="F1474">
            <v>2.8</v>
          </cell>
          <cell r="I1474">
            <v>2.8599999999999994</v>
          </cell>
          <cell r="J1474">
            <v>2.95</v>
          </cell>
          <cell r="K1474">
            <v>2.95</v>
          </cell>
          <cell r="L1474">
            <v>2.9942500000000001</v>
          </cell>
          <cell r="M1474">
            <v>3.0385000000000004</v>
          </cell>
        </row>
        <row r="1475">
          <cell r="A1475" t="str">
            <v>5F010025N000002200</v>
          </cell>
          <cell r="B1475" t="str">
            <v>5FP9R2467KR2</v>
          </cell>
          <cell r="C1475" t="str">
            <v>CTN1-21169,ALMO NATURE</v>
          </cell>
          <cell r="D1475">
            <v>76</v>
          </cell>
          <cell r="E1475">
            <v>212.8</v>
          </cell>
          <cell r="F1475">
            <v>2.94</v>
          </cell>
          <cell r="I1475">
            <v>2.8749999999999996</v>
          </cell>
          <cell r="J1475">
            <v>2.95</v>
          </cell>
          <cell r="K1475">
            <v>2.95</v>
          </cell>
          <cell r="L1475">
            <v>2.9942500000000001</v>
          </cell>
          <cell r="M1475">
            <v>3.0385000000000004</v>
          </cell>
        </row>
        <row r="1476">
          <cell r="A1476" t="str">
            <v>5F010025N000002300</v>
          </cell>
          <cell r="B1476" t="str">
            <v>5FP9R2467KR2</v>
          </cell>
          <cell r="C1476" t="str">
            <v>CTN1-21151,ALMO NATURE</v>
          </cell>
          <cell r="D1476">
            <v>14</v>
          </cell>
          <cell r="E1476">
            <v>41.13</v>
          </cell>
          <cell r="F1476">
            <v>2.8</v>
          </cell>
          <cell r="I1476">
            <v>2.7999999999999994</v>
          </cell>
          <cell r="J1476">
            <v>2.8</v>
          </cell>
          <cell r="K1476">
            <v>2.8</v>
          </cell>
          <cell r="L1476">
            <v>2.8419999999999996</v>
          </cell>
          <cell r="M1476">
            <v>2.8839999999999999</v>
          </cell>
        </row>
        <row r="1477">
          <cell r="A1477" t="str">
            <v>5F010025N000002500</v>
          </cell>
          <cell r="B1477" t="str">
            <v>5FP9R2467KR2</v>
          </cell>
          <cell r="C1477" t="str">
            <v>CTN1-21168,ALMO NATURE</v>
          </cell>
          <cell r="D1477">
            <v>0</v>
          </cell>
          <cell r="E1477">
            <v>0</v>
          </cell>
          <cell r="F1477">
            <v>2.8</v>
          </cell>
          <cell r="I1477">
            <v>2.8299999999999996</v>
          </cell>
          <cell r="J1477">
            <v>2.95</v>
          </cell>
          <cell r="K1477">
            <v>2.95</v>
          </cell>
          <cell r="L1477">
            <v>2.9942500000000001</v>
          </cell>
          <cell r="M1477">
            <v>3.0385000000000004</v>
          </cell>
        </row>
        <row r="1478">
          <cell r="A1478" t="str">
            <v>5F010025N000002700</v>
          </cell>
          <cell r="B1478" t="str">
            <v>5FP9R2467KR2</v>
          </cell>
          <cell r="C1478" t="str">
            <v>CTN1-54923,ALMO NATURE</v>
          </cell>
          <cell r="D1478">
            <v>4</v>
          </cell>
          <cell r="E1478">
            <v>11.2</v>
          </cell>
          <cell r="F1478">
            <v>2.8</v>
          </cell>
          <cell r="I1478">
            <v>2.8</v>
          </cell>
          <cell r="J1478">
            <v>2.8</v>
          </cell>
          <cell r="K1478">
            <v>2.8</v>
          </cell>
          <cell r="L1478">
            <v>2.8419999999999996</v>
          </cell>
          <cell r="M1478">
            <v>2.8839999999999999</v>
          </cell>
        </row>
        <row r="1479">
          <cell r="A1479" t="str">
            <v>5F010025N000002701</v>
          </cell>
          <cell r="B1479" t="str">
            <v>5FC3T48S3G12</v>
          </cell>
          <cell r="C1479" t="str">
            <v>CTN1-54923,ALMO NATURE</v>
          </cell>
          <cell r="D1479">
            <v>16</v>
          </cell>
          <cell r="E1479">
            <v>44.8</v>
          </cell>
          <cell r="F1479">
            <v>2.95</v>
          </cell>
          <cell r="I1479">
            <v>2.95</v>
          </cell>
          <cell r="J1479">
            <v>2.95</v>
          </cell>
          <cell r="K1479">
            <v>2.95</v>
          </cell>
          <cell r="L1479">
            <v>2.9942500000000001</v>
          </cell>
          <cell r="M1479">
            <v>3.0385000000000004</v>
          </cell>
        </row>
        <row r="1480">
          <cell r="A1480" t="str">
            <v>5F010025N000002800</v>
          </cell>
          <cell r="B1480" t="str">
            <v>5FP9R24DXKR2</v>
          </cell>
          <cell r="C1480" t="str">
            <v>กล่องฝาครอบ 90X133x25 MM. PACK 24</v>
          </cell>
          <cell r="D1480">
            <v>395</v>
          </cell>
          <cell r="E1480">
            <v>1165.25</v>
          </cell>
          <cell r="F1480">
            <v>2.88</v>
          </cell>
          <cell r="G1480">
            <v>2.75</v>
          </cell>
          <cell r="I1480">
            <v>2.7714285714285714</v>
          </cell>
          <cell r="J1480">
            <v>2.9</v>
          </cell>
          <cell r="K1480">
            <v>2.9</v>
          </cell>
          <cell r="L1480">
            <v>2.9434999999999998</v>
          </cell>
          <cell r="M1480">
            <v>2.9870000000000001</v>
          </cell>
        </row>
        <row r="1481">
          <cell r="A1481" t="str">
            <v>5F010025N000002800</v>
          </cell>
          <cell r="B1481" t="str">
            <v>5FP9R24DXKR2</v>
          </cell>
          <cell r="C1481" t="str">
            <v>CTN1-39341,ALMO NATURE</v>
          </cell>
          <cell r="D1481">
            <v>33</v>
          </cell>
          <cell r="E1481">
            <v>95.11</v>
          </cell>
          <cell r="F1481">
            <v>2.88</v>
          </cell>
          <cell r="I1481">
            <v>2.7875000000000001</v>
          </cell>
          <cell r="J1481">
            <v>2.9</v>
          </cell>
          <cell r="K1481">
            <v>2.9</v>
          </cell>
          <cell r="L1481">
            <v>2.9434999999999998</v>
          </cell>
          <cell r="M1481">
            <v>2.9870000000000001</v>
          </cell>
        </row>
        <row r="1482">
          <cell r="A1482" t="str">
            <v>5F010025N000002800</v>
          </cell>
          <cell r="B1482" t="str">
            <v>5FP9R24DXKR2</v>
          </cell>
          <cell r="C1482" t="str">
            <v>CTN1-39370,ALMO NATURE</v>
          </cell>
          <cell r="D1482">
            <v>33</v>
          </cell>
          <cell r="E1482">
            <v>95.11</v>
          </cell>
          <cell r="F1482">
            <v>2.88</v>
          </cell>
          <cell r="I1482">
            <v>2.7875000000000001</v>
          </cell>
          <cell r="J1482">
            <v>2.9</v>
          </cell>
          <cell r="K1482">
            <v>2.9</v>
          </cell>
          <cell r="L1482">
            <v>2.9434999999999998</v>
          </cell>
          <cell r="M1482">
            <v>2.9870000000000001</v>
          </cell>
        </row>
        <row r="1483">
          <cell r="A1483" t="str">
            <v>5F010025N000002800</v>
          </cell>
          <cell r="B1483" t="str">
            <v>5FP9R24DXKR2</v>
          </cell>
          <cell r="C1483" t="str">
            <v>CTN1-39339,ALMO NATURE</v>
          </cell>
          <cell r="D1483">
            <v>33</v>
          </cell>
          <cell r="E1483">
            <v>95.11</v>
          </cell>
          <cell r="F1483">
            <v>2.88</v>
          </cell>
          <cell r="I1483">
            <v>2.7875000000000001</v>
          </cell>
          <cell r="J1483">
            <v>2.9</v>
          </cell>
          <cell r="K1483">
            <v>2.9</v>
          </cell>
          <cell r="L1483">
            <v>2.9434999999999998</v>
          </cell>
          <cell r="M1483">
            <v>2.9870000000000001</v>
          </cell>
        </row>
        <row r="1484">
          <cell r="A1484" t="str">
            <v>5F010025N000002800</v>
          </cell>
          <cell r="B1484" t="str">
            <v>5FP9R24DXKR2</v>
          </cell>
          <cell r="C1484" t="str">
            <v>CTN1-39338,ALMO NATURE</v>
          </cell>
          <cell r="D1484">
            <v>33</v>
          </cell>
          <cell r="E1484">
            <v>95.11</v>
          </cell>
          <cell r="F1484">
            <v>2.88</v>
          </cell>
          <cell r="I1484">
            <v>2.7875000000000001</v>
          </cell>
          <cell r="J1484">
            <v>2.9</v>
          </cell>
          <cell r="K1484">
            <v>2.9</v>
          </cell>
          <cell r="L1484">
            <v>2.9434999999999998</v>
          </cell>
          <cell r="M1484">
            <v>2.9870000000000001</v>
          </cell>
        </row>
        <row r="1485">
          <cell r="A1485" t="str">
            <v>5F010025N000002800</v>
          </cell>
          <cell r="B1485" t="str">
            <v>5FP9R24DXKR2</v>
          </cell>
          <cell r="C1485" t="str">
            <v>CTN1-54956,ALMO NATURE</v>
          </cell>
          <cell r="D1485">
            <v>33</v>
          </cell>
          <cell r="E1485">
            <v>95.11</v>
          </cell>
          <cell r="F1485">
            <v>2.88</v>
          </cell>
          <cell r="I1485">
            <v>2.7875000000000001</v>
          </cell>
          <cell r="J1485">
            <v>2.9</v>
          </cell>
          <cell r="K1485">
            <v>2.9</v>
          </cell>
          <cell r="L1485">
            <v>2.9434999999999998</v>
          </cell>
          <cell r="M1485">
            <v>2.9870000000000001</v>
          </cell>
        </row>
        <row r="1486">
          <cell r="A1486" t="str">
            <v>5F010025N000002800</v>
          </cell>
          <cell r="B1486" t="str">
            <v>5FP9R24DXKR2</v>
          </cell>
          <cell r="C1486" t="str">
            <v>CTN1-39371,ALMO NATURE</v>
          </cell>
          <cell r="D1486">
            <v>33</v>
          </cell>
          <cell r="E1486">
            <v>95.11</v>
          </cell>
          <cell r="F1486">
            <v>2.88</v>
          </cell>
          <cell r="I1486">
            <v>2.7875000000000001</v>
          </cell>
          <cell r="J1486">
            <v>2.9</v>
          </cell>
          <cell r="K1486">
            <v>2.9</v>
          </cell>
          <cell r="L1486">
            <v>2.9434999999999998</v>
          </cell>
          <cell r="M1486">
            <v>2.9870000000000001</v>
          </cell>
        </row>
        <row r="1487">
          <cell r="A1487" t="str">
            <v>5F010025N000002800</v>
          </cell>
          <cell r="B1487" t="str">
            <v>5FP9R24DXKR2</v>
          </cell>
          <cell r="C1487" t="str">
            <v>CTN1-39340,ALMO NATURE</v>
          </cell>
          <cell r="D1487">
            <v>33</v>
          </cell>
          <cell r="E1487">
            <v>95.11</v>
          </cell>
          <cell r="F1487">
            <v>2.88</v>
          </cell>
          <cell r="I1487">
            <v>2.7875000000000001</v>
          </cell>
          <cell r="J1487">
            <v>2.9</v>
          </cell>
          <cell r="K1487">
            <v>2.9</v>
          </cell>
          <cell r="L1487">
            <v>2.9434999999999998</v>
          </cell>
          <cell r="M1487">
            <v>2.9870000000000001</v>
          </cell>
        </row>
        <row r="1488">
          <cell r="A1488" t="str">
            <v>5F010025N000002800</v>
          </cell>
          <cell r="B1488" t="str">
            <v>5FP9R24DXKR2</v>
          </cell>
          <cell r="C1488" t="str">
            <v>CTN1-54953,ALMO NATURE</v>
          </cell>
          <cell r="D1488">
            <v>33</v>
          </cell>
          <cell r="E1488">
            <v>95.11</v>
          </cell>
          <cell r="F1488">
            <v>2.88</v>
          </cell>
          <cell r="I1488">
            <v>2.7875000000000001</v>
          </cell>
          <cell r="J1488">
            <v>2.9</v>
          </cell>
          <cell r="K1488">
            <v>2.9</v>
          </cell>
          <cell r="L1488">
            <v>2.9434999999999998</v>
          </cell>
          <cell r="M1488">
            <v>2.9870000000000001</v>
          </cell>
        </row>
        <row r="1489">
          <cell r="A1489" t="str">
            <v>5F010025N000002801</v>
          </cell>
          <cell r="B1489" t="str">
            <v>5FC3T48S3G12</v>
          </cell>
          <cell r="C1489" t="str">
            <v>CTN1-54958,ALMO NATURE</v>
          </cell>
          <cell r="D1489">
            <v>33</v>
          </cell>
          <cell r="E1489">
            <v>95.11</v>
          </cell>
          <cell r="F1489">
            <v>2.9</v>
          </cell>
          <cell r="I1489">
            <v>2.9</v>
          </cell>
          <cell r="J1489">
            <v>2.9</v>
          </cell>
          <cell r="K1489">
            <v>2.9</v>
          </cell>
          <cell r="L1489">
            <v>2.9434999999999998</v>
          </cell>
          <cell r="M1489">
            <v>2.9870000000000001</v>
          </cell>
        </row>
        <row r="1490">
          <cell r="A1490" t="str">
            <v>5F010025N000002900</v>
          </cell>
          <cell r="B1490" t="str">
            <v>5FP9R2467KR2</v>
          </cell>
          <cell r="C1490" t="str">
            <v>CTN1-30729,ALMO NATURE</v>
          </cell>
          <cell r="D1490">
            <v>34</v>
          </cell>
          <cell r="E1490">
            <v>98.6</v>
          </cell>
          <cell r="F1490">
            <v>2.8</v>
          </cell>
          <cell r="I1490">
            <v>2.85</v>
          </cell>
          <cell r="J1490">
            <v>2.95</v>
          </cell>
          <cell r="K1490">
            <v>2.95</v>
          </cell>
          <cell r="L1490">
            <v>2.9942500000000001</v>
          </cell>
          <cell r="M1490">
            <v>3.0385000000000004</v>
          </cell>
        </row>
        <row r="1491">
          <cell r="A1491" t="str">
            <v>5F010025N000002901</v>
          </cell>
          <cell r="B1491" t="str">
            <v>5FC3T48S3G12</v>
          </cell>
          <cell r="C1491" t="str">
            <v>CTN1-30729,ALMO NATURE</v>
          </cell>
          <cell r="D1491">
            <v>0</v>
          </cell>
          <cell r="E1491">
            <v>0</v>
          </cell>
          <cell r="F1491">
            <v>2.95</v>
          </cell>
          <cell r="I1491">
            <v>2.95</v>
          </cell>
          <cell r="J1491">
            <v>2.95</v>
          </cell>
          <cell r="K1491">
            <v>2.95</v>
          </cell>
          <cell r="L1491">
            <v>2.9942500000000001</v>
          </cell>
          <cell r="M1491">
            <v>3.0385000000000004</v>
          </cell>
        </row>
        <row r="1492">
          <cell r="A1492" t="str">
            <v>5F010025N000003000</v>
          </cell>
          <cell r="B1492" t="str">
            <v>5FP9R48DTA22</v>
          </cell>
          <cell r="C1492" t="str">
            <v>กล่องฝาครอบ 90x133x25 MM. PACK 48</v>
          </cell>
          <cell r="D1492">
            <v>0</v>
          </cell>
          <cell r="E1492">
            <v>0</v>
          </cell>
          <cell r="F1492">
            <v>4.07</v>
          </cell>
          <cell r="G1492">
            <v>4.0999999999999996</v>
          </cell>
          <cell r="I1492">
            <v>4.0842691017211088</v>
          </cell>
          <cell r="J1492">
            <v>4.0734006734006734</v>
          </cell>
          <cell r="K1492">
            <v>4.0999999999999996</v>
          </cell>
          <cell r="L1492">
            <v>4.1614999999999993</v>
          </cell>
          <cell r="M1492">
            <v>4.2229999999999999</v>
          </cell>
        </row>
        <row r="1493">
          <cell r="A1493" t="str">
            <v>5F010025N000003000</v>
          </cell>
          <cell r="B1493" t="str">
            <v>5FP9R48DTA22</v>
          </cell>
          <cell r="C1493" t="str">
            <v>CTN1-32748,ALMO NATURE</v>
          </cell>
          <cell r="D1493">
            <v>0</v>
          </cell>
          <cell r="E1493">
            <v>0</v>
          </cell>
          <cell r="F1493">
            <v>4.07</v>
          </cell>
          <cell r="G1493">
            <v>4.0999999999999996</v>
          </cell>
          <cell r="I1493">
            <v>0</v>
          </cell>
          <cell r="J1493">
            <v>0</v>
          </cell>
          <cell r="K1493">
            <v>4.0999999999999996</v>
          </cell>
          <cell r="L1493">
            <v>4.1614999999999993</v>
          </cell>
          <cell r="M1493">
            <v>4.2229999999999999</v>
          </cell>
        </row>
        <row r="1494">
          <cell r="A1494" t="str">
            <v>5F010025N000003000</v>
          </cell>
          <cell r="B1494" t="str">
            <v>5FP9R48DTA22</v>
          </cell>
          <cell r="C1494" t="str">
            <v>CTN1-32743,ALMO NATURE</v>
          </cell>
          <cell r="D1494">
            <v>0</v>
          </cell>
          <cell r="E1494">
            <v>0</v>
          </cell>
          <cell r="F1494">
            <v>4.07</v>
          </cell>
          <cell r="G1494">
            <v>4.0999999999999996</v>
          </cell>
          <cell r="I1494">
            <v>0</v>
          </cell>
          <cell r="J1494">
            <v>0</v>
          </cell>
          <cell r="K1494">
            <v>4.0999999999999996</v>
          </cell>
          <cell r="L1494">
            <v>4.1614999999999993</v>
          </cell>
          <cell r="M1494">
            <v>4.2229999999999999</v>
          </cell>
        </row>
        <row r="1495">
          <cell r="A1495" t="str">
            <v>5F010025N000003000</v>
          </cell>
          <cell r="B1495" t="str">
            <v>5FP9R48DTA22</v>
          </cell>
          <cell r="C1495" t="str">
            <v>CTN1-32744,ALMO NATURE</v>
          </cell>
          <cell r="D1495">
            <v>0</v>
          </cell>
          <cell r="E1495">
            <v>0</v>
          </cell>
          <cell r="F1495">
            <v>4.07</v>
          </cell>
          <cell r="G1495">
            <v>4.0999999999999996</v>
          </cell>
          <cell r="I1495">
            <v>0</v>
          </cell>
          <cell r="J1495">
            <v>0</v>
          </cell>
          <cell r="K1495">
            <v>4.0999999999999996</v>
          </cell>
          <cell r="L1495">
            <v>4.1614999999999993</v>
          </cell>
          <cell r="M1495">
            <v>4.2229999999999999</v>
          </cell>
        </row>
        <row r="1496">
          <cell r="A1496" t="str">
            <v>5F010025N000003000</v>
          </cell>
          <cell r="B1496" t="str">
            <v>5FP9R48DTA22</v>
          </cell>
          <cell r="C1496" t="str">
            <v>CTN1-32745,ALMO NATURE</v>
          </cell>
          <cell r="D1496">
            <v>0</v>
          </cell>
          <cell r="E1496">
            <v>0</v>
          </cell>
          <cell r="F1496">
            <v>4.07</v>
          </cell>
          <cell r="G1496">
            <v>4.0999999999999996</v>
          </cell>
          <cell r="I1496">
            <v>0</v>
          </cell>
          <cell r="J1496">
            <v>0</v>
          </cell>
          <cell r="K1496">
            <v>4.0999999999999996</v>
          </cell>
          <cell r="L1496">
            <v>4.1614999999999993</v>
          </cell>
          <cell r="M1496">
            <v>4.2229999999999999</v>
          </cell>
        </row>
        <row r="1497">
          <cell r="A1497" t="str">
            <v>5F010025N000003000</v>
          </cell>
          <cell r="B1497" t="str">
            <v>5FP9R48DTA22</v>
          </cell>
          <cell r="C1497" t="str">
            <v>CTN1-45745,ALMO NATURE</v>
          </cell>
          <cell r="D1497">
            <v>0</v>
          </cell>
          <cell r="E1497">
            <v>0</v>
          </cell>
          <cell r="F1497">
            <v>4.07</v>
          </cell>
          <cell r="G1497">
            <v>4.0999999999999996</v>
          </cell>
          <cell r="I1497">
            <v>0</v>
          </cell>
          <cell r="J1497">
            <v>0</v>
          </cell>
          <cell r="K1497">
            <v>4.0999999999999996</v>
          </cell>
          <cell r="L1497">
            <v>4.1614999999999993</v>
          </cell>
          <cell r="M1497">
            <v>4.2229999999999999</v>
          </cell>
        </row>
        <row r="1498">
          <cell r="A1498" t="str">
            <v>5F010025N000003000</v>
          </cell>
          <cell r="B1498" t="str">
            <v>5FP9R48DTA22</v>
          </cell>
          <cell r="C1498" t="str">
            <v>CTN1-45744,ALMO NATURE</v>
          </cell>
          <cell r="D1498">
            <v>0</v>
          </cell>
          <cell r="E1498">
            <v>0</v>
          </cell>
          <cell r="F1498">
            <v>4.07</v>
          </cell>
          <cell r="G1498">
            <v>4.0999999999999996</v>
          </cell>
          <cell r="I1498">
            <v>0</v>
          </cell>
          <cell r="J1498">
            <v>0</v>
          </cell>
          <cell r="K1498">
            <v>4.0999999999999996</v>
          </cell>
          <cell r="L1498">
            <v>4.1614999999999993</v>
          </cell>
          <cell r="M1498">
            <v>4.2229999999999999</v>
          </cell>
        </row>
        <row r="1499">
          <cell r="A1499" t="str">
            <v>5F010025N000003200</v>
          </cell>
          <cell r="B1499" t="str">
            <v>5FP9R2467KR2</v>
          </cell>
          <cell r="C1499" t="str">
            <v>CTN1-21150,ALMO NATURE</v>
          </cell>
          <cell r="D1499">
            <v>0</v>
          </cell>
          <cell r="E1499">
            <v>0</v>
          </cell>
          <cell r="F1499">
            <v>2.8</v>
          </cell>
          <cell r="I1499">
            <v>0</v>
          </cell>
          <cell r="J1499">
            <v>0</v>
          </cell>
          <cell r="K1499">
            <v>2.8</v>
          </cell>
          <cell r="L1499">
            <v>2.8419999999999996</v>
          </cell>
          <cell r="M1499">
            <v>2.8839999999999999</v>
          </cell>
        </row>
        <row r="1500">
          <cell r="A1500" t="str">
            <v>5F010025N000003300</v>
          </cell>
          <cell r="B1500" t="str">
            <v>5FP9R2467KR2</v>
          </cell>
          <cell r="C1500" t="str">
            <v>CTN1-21148,ALMO NATURE</v>
          </cell>
          <cell r="D1500">
            <v>45</v>
          </cell>
          <cell r="E1500">
            <v>126</v>
          </cell>
          <cell r="F1500">
            <v>2.92</v>
          </cell>
          <cell r="I1500">
            <v>2.7999999999999994</v>
          </cell>
          <cell r="J1500">
            <v>2.8</v>
          </cell>
          <cell r="K1500">
            <v>2.92</v>
          </cell>
          <cell r="L1500">
            <v>2.9637999999999995</v>
          </cell>
          <cell r="M1500">
            <v>3.0076000000000001</v>
          </cell>
        </row>
        <row r="1501">
          <cell r="A1501" t="str">
            <v>5F010025N000003400</v>
          </cell>
          <cell r="B1501" t="str">
            <v>5FP9R2467KR2</v>
          </cell>
          <cell r="C1501" t="str">
            <v>CTN1-30725,ALMO NATURE</v>
          </cell>
          <cell r="D1501">
            <v>403</v>
          </cell>
          <cell r="E1501">
            <v>1177.5999999999999</v>
          </cell>
          <cell r="F1501">
            <v>2.8</v>
          </cell>
          <cell r="I1501">
            <v>2.8191832229580576</v>
          </cell>
          <cell r="J1501">
            <v>2.9</v>
          </cell>
          <cell r="K1501">
            <v>2.9</v>
          </cell>
          <cell r="L1501">
            <v>2.9434999999999998</v>
          </cell>
          <cell r="M1501">
            <v>2.9870000000000001</v>
          </cell>
        </row>
        <row r="1502">
          <cell r="A1502" t="str">
            <v>5F010025N000003401</v>
          </cell>
          <cell r="B1502" t="str">
            <v>5FC3T48S3G12</v>
          </cell>
          <cell r="C1502" t="str">
            <v>CTN1-30725,ALMO NATURE</v>
          </cell>
          <cell r="D1502">
            <v>0</v>
          </cell>
          <cell r="E1502">
            <v>0</v>
          </cell>
          <cell r="F1502">
            <v>2.95</v>
          </cell>
          <cell r="I1502">
            <v>2.9342709204657815</v>
          </cell>
          <cell r="J1502">
            <v>2.95</v>
          </cell>
          <cell r="K1502">
            <v>2.95</v>
          </cell>
          <cell r="L1502">
            <v>2.9942500000000001</v>
          </cell>
          <cell r="M1502">
            <v>3.0385000000000004</v>
          </cell>
        </row>
        <row r="1503">
          <cell r="A1503" t="str">
            <v>5F010025N000003500</v>
          </cell>
          <cell r="B1503" t="str">
            <v>5FP9R2467KR2</v>
          </cell>
          <cell r="C1503" t="str">
            <v>CTN1-30726,ALMO NATURE</v>
          </cell>
          <cell r="D1503">
            <v>0</v>
          </cell>
          <cell r="E1503">
            <v>0</v>
          </cell>
          <cell r="F1503">
            <v>2.8</v>
          </cell>
          <cell r="I1503">
            <v>2.8000000000000003</v>
          </cell>
          <cell r="J1503">
            <v>2.8000000000000003</v>
          </cell>
          <cell r="K1503">
            <v>2.8000000000000003</v>
          </cell>
          <cell r="L1503">
            <v>2.8420000000000001</v>
          </cell>
          <cell r="M1503">
            <v>2.8840000000000003</v>
          </cell>
        </row>
        <row r="1504">
          <cell r="A1504" t="str">
            <v>5F010025N000003501</v>
          </cell>
          <cell r="B1504" t="str">
            <v>5FC3T48S3G12</v>
          </cell>
          <cell r="C1504" t="str">
            <v>CTN1-30726,ALMO NATURE</v>
          </cell>
          <cell r="D1504">
            <v>332</v>
          </cell>
          <cell r="E1504">
            <v>929.6</v>
          </cell>
          <cell r="F1504">
            <v>2.95</v>
          </cell>
          <cell r="I1504">
            <v>2.95</v>
          </cell>
          <cell r="J1504">
            <v>2.95</v>
          </cell>
          <cell r="K1504">
            <v>2.95</v>
          </cell>
          <cell r="L1504">
            <v>2.9942500000000001</v>
          </cell>
          <cell r="M1504">
            <v>3.0385000000000004</v>
          </cell>
        </row>
        <row r="1505">
          <cell r="A1505" t="str">
            <v>5F010025N000003600</v>
          </cell>
          <cell r="B1505" t="str">
            <v>5FP9R2467KR2</v>
          </cell>
          <cell r="C1505" t="str">
            <v>CTN1-30728,ALMO NATURE</v>
          </cell>
          <cell r="D1505">
            <v>389</v>
          </cell>
          <cell r="E1505">
            <v>1147.55</v>
          </cell>
          <cell r="F1505">
            <v>2.8</v>
          </cell>
          <cell r="I1505">
            <v>2.7999999999999994</v>
          </cell>
          <cell r="J1505">
            <v>2.8</v>
          </cell>
          <cell r="K1505">
            <v>2.8</v>
          </cell>
          <cell r="L1505">
            <v>2.8419999999999996</v>
          </cell>
          <cell r="M1505">
            <v>2.8839999999999999</v>
          </cell>
        </row>
        <row r="1506">
          <cell r="A1506" t="str">
            <v>5F010025N000003601</v>
          </cell>
          <cell r="B1506" t="str">
            <v>5FC3T48S3G12</v>
          </cell>
          <cell r="C1506" t="str">
            <v>CTN1-30728,ALMO NATURE</v>
          </cell>
          <cell r="D1506">
            <v>118</v>
          </cell>
          <cell r="E1506">
            <v>330.4</v>
          </cell>
          <cell r="F1506">
            <v>2.95</v>
          </cell>
          <cell r="I1506">
            <v>2.9500000000000006</v>
          </cell>
          <cell r="J1506">
            <v>2.95</v>
          </cell>
          <cell r="K1506">
            <v>2.9500000000000006</v>
          </cell>
          <cell r="L1506">
            <v>2.9942500000000005</v>
          </cell>
          <cell r="M1506">
            <v>3.0385000000000009</v>
          </cell>
        </row>
        <row r="1507">
          <cell r="A1507" t="str">
            <v>5F010025N000003700</v>
          </cell>
          <cell r="B1507" t="str">
            <v>5FP9R2467KR2</v>
          </cell>
          <cell r="C1507" t="str">
            <v>CTN1-30727,ALMO NATURE</v>
          </cell>
          <cell r="D1507">
            <v>0</v>
          </cell>
          <cell r="E1507">
            <v>0</v>
          </cell>
          <cell r="F1507">
            <v>2.9</v>
          </cell>
          <cell r="I1507">
            <v>2.8374999999999995</v>
          </cell>
          <cell r="J1507">
            <v>2.95</v>
          </cell>
          <cell r="K1507">
            <v>2.95</v>
          </cell>
          <cell r="L1507">
            <v>2.9942500000000001</v>
          </cell>
          <cell r="M1507">
            <v>3.0385000000000004</v>
          </cell>
        </row>
        <row r="1508">
          <cell r="A1508" t="str">
            <v>5F010025N000003701</v>
          </cell>
          <cell r="B1508" t="str">
            <v>5FC3T48S3G12</v>
          </cell>
          <cell r="C1508" t="str">
            <v>CTN1-30727,ALMO NATURE</v>
          </cell>
          <cell r="D1508">
            <v>484</v>
          </cell>
          <cell r="E1508">
            <v>1404.76</v>
          </cell>
          <cell r="F1508">
            <v>2.95</v>
          </cell>
          <cell r="I1508">
            <v>2.95</v>
          </cell>
          <cell r="J1508">
            <v>2.95</v>
          </cell>
          <cell r="K1508">
            <v>2.95</v>
          </cell>
          <cell r="L1508">
            <v>2.9942500000000001</v>
          </cell>
          <cell r="M1508">
            <v>3.0385000000000004</v>
          </cell>
        </row>
        <row r="1509">
          <cell r="A1509" t="str">
            <v>5F010025N000003800</v>
          </cell>
          <cell r="B1509" t="str">
            <v>5FP9R2467KR2</v>
          </cell>
          <cell r="C1509" t="str">
            <v>CTN1-21149,ALMO NATURE</v>
          </cell>
          <cell r="D1509">
            <v>0</v>
          </cell>
          <cell r="E1509">
            <v>0</v>
          </cell>
          <cell r="F1509">
            <v>2.8</v>
          </cell>
          <cell r="I1509">
            <v>2.7999999999999994</v>
          </cell>
          <cell r="J1509">
            <v>2.8</v>
          </cell>
          <cell r="K1509">
            <v>2.8</v>
          </cell>
          <cell r="L1509">
            <v>2.8419999999999996</v>
          </cell>
          <cell r="M1509">
            <v>2.8839999999999999</v>
          </cell>
        </row>
        <row r="1510">
          <cell r="A1510" t="str">
            <v>5F010025N000003901</v>
          </cell>
          <cell r="B1510" t="str">
            <v>5FC3T48S3G12</v>
          </cell>
          <cell r="C1510" t="str">
            <v>CTN1-54918,ALMO NATURE</v>
          </cell>
          <cell r="D1510">
            <v>93</v>
          </cell>
          <cell r="E1510">
            <v>260.18</v>
          </cell>
          <cell r="F1510">
            <v>2.95</v>
          </cell>
          <cell r="I1510">
            <v>2.95</v>
          </cell>
          <cell r="J1510">
            <v>2.95</v>
          </cell>
          <cell r="K1510">
            <v>2.95</v>
          </cell>
          <cell r="L1510">
            <v>2.9942500000000001</v>
          </cell>
          <cell r="M1510">
            <v>3.0385000000000004</v>
          </cell>
        </row>
        <row r="1511">
          <cell r="A1511" t="str">
            <v>5F010025N000004000</v>
          </cell>
          <cell r="B1511" t="str">
            <v>5FP9R24DXKR2</v>
          </cell>
          <cell r="C1511" t="str">
            <v>CTN1-39341,ALMO NATURE</v>
          </cell>
          <cell r="D1511">
            <v>320</v>
          </cell>
          <cell r="E1511">
            <v>944</v>
          </cell>
          <cell r="F1511">
            <v>2.84</v>
          </cell>
          <cell r="I1511">
            <v>2.8000000000000003</v>
          </cell>
          <cell r="J1511">
            <v>2.9</v>
          </cell>
          <cell r="K1511">
            <v>2.9</v>
          </cell>
          <cell r="L1511">
            <v>2.9434999999999998</v>
          </cell>
          <cell r="M1511">
            <v>2.9870000000000001</v>
          </cell>
        </row>
        <row r="1512">
          <cell r="A1512" t="str">
            <v>5F010025N000004001</v>
          </cell>
          <cell r="B1512" t="str">
            <v>5FC3T48S3G12</v>
          </cell>
          <cell r="C1512" t="str">
            <v>CTN1-39341,ALMO NATURE</v>
          </cell>
          <cell r="D1512">
            <v>0</v>
          </cell>
          <cell r="E1512">
            <v>0</v>
          </cell>
          <cell r="F1512">
            <v>2.9</v>
          </cell>
          <cell r="I1512">
            <v>2.9</v>
          </cell>
          <cell r="J1512">
            <v>2.9000000000000004</v>
          </cell>
          <cell r="K1512">
            <v>2.9000000000000004</v>
          </cell>
          <cell r="L1512">
            <v>2.9435000000000002</v>
          </cell>
          <cell r="M1512">
            <v>2.9870000000000005</v>
          </cell>
        </row>
        <row r="1513">
          <cell r="A1513" t="str">
            <v>5F010025N000004100</v>
          </cell>
          <cell r="B1513" t="str">
            <v>5FP9R24DXKR2</v>
          </cell>
          <cell r="C1513" t="str">
            <v>CTN1-39370,ALMO NATURE</v>
          </cell>
          <cell r="D1513">
            <v>135</v>
          </cell>
          <cell r="E1513">
            <v>391.5</v>
          </cell>
          <cell r="F1513">
            <v>2.76</v>
          </cell>
          <cell r="I1513">
            <v>2.8000000000000003</v>
          </cell>
          <cell r="J1513">
            <v>2.9</v>
          </cell>
          <cell r="K1513">
            <v>2.9</v>
          </cell>
          <cell r="L1513">
            <v>2.9434999999999998</v>
          </cell>
          <cell r="M1513">
            <v>2.9870000000000001</v>
          </cell>
        </row>
        <row r="1514">
          <cell r="A1514" t="str">
            <v>5F010025N000004101</v>
          </cell>
          <cell r="B1514" t="str">
            <v>5FC3T48S3G12</v>
          </cell>
          <cell r="C1514" t="str">
            <v>CTN1-39370,ALMO NATURE</v>
          </cell>
          <cell r="D1514">
            <v>21</v>
          </cell>
          <cell r="E1514">
            <v>57.86</v>
          </cell>
          <cell r="F1514">
            <v>2.9</v>
          </cell>
          <cell r="I1514">
            <v>2.9000000000000004</v>
          </cell>
          <cell r="J1514">
            <v>2.9</v>
          </cell>
          <cell r="K1514">
            <v>2.9000000000000004</v>
          </cell>
          <cell r="L1514">
            <v>2.9435000000000002</v>
          </cell>
          <cell r="M1514">
            <v>2.9870000000000005</v>
          </cell>
        </row>
        <row r="1515">
          <cell r="A1515" t="str">
            <v>5F010025N000004200</v>
          </cell>
          <cell r="B1515" t="str">
            <v>5FP9R24DXKR2</v>
          </cell>
          <cell r="C1515" t="str">
            <v>CTN1-39339,ALMO NATURE</v>
          </cell>
          <cell r="D1515">
            <v>402</v>
          </cell>
          <cell r="E1515">
            <v>1165.8</v>
          </cell>
          <cell r="F1515">
            <v>2.9</v>
          </cell>
          <cell r="I1515">
            <v>2.7749999999999999</v>
          </cell>
          <cell r="J1515">
            <v>2.9000000000000004</v>
          </cell>
          <cell r="K1515">
            <v>2.9000000000000004</v>
          </cell>
          <cell r="L1515">
            <v>2.9435000000000002</v>
          </cell>
          <cell r="M1515">
            <v>2.9870000000000005</v>
          </cell>
        </row>
        <row r="1516">
          <cell r="A1516" t="str">
            <v>5F010025N000004201</v>
          </cell>
          <cell r="B1516" t="str">
            <v>5FC3T48S3G12</v>
          </cell>
          <cell r="C1516" t="str">
            <v>CTN1-39339,ALMO NATURE</v>
          </cell>
          <cell r="D1516">
            <v>0</v>
          </cell>
          <cell r="E1516">
            <v>0</v>
          </cell>
          <cell r="F1516">
            <v>2.9</v>
          </cell>
          <cell r="I1516">
            <v>2.8731961618159554</v>
          </cell>
          <cell r="J1516">
            <v>2.8556513139304887</v>
          </cell>
          <cell r="K1516">
            <v>2.9</v>
          </cell>
          <cell r="L1516">
            <v>2.9434999999999998</v>
          </cell>
          <cell r="M1516">
            <v>2.9870000000000001</v>
          </cell>
        </row>
        <row r="1517">
          <cell r="A1517" t="str">
            <v>5F010025N000004300</v>
          </cell>
          <cell r="B1517" t="str">
            <v>5FP9R2467KR2</v>
          </cell>
          <cell r="C1517" t="str">
            <v>CTN1-54936,ALMO NATURE</v>
          </cell>
          <cell r="D1517">
            <v>0</v>
          </cell>
          <cell r="E1517">
            <v>0</v>
          </cell>
          <cell r="F1517">
            <v>2.8</v>
          </cell>
          <cell r="I1517">
            <v>2.8000000000000003</v>
          </cell>
          <cell r="J1517">
            <v>2.8000000000000003</v>
          </cell>
          <cell r="K1517">
            <v>2.8000000000000003</v>
          </cell>
          <cell r="L1517">
            <v>2.8420000000000001</v>
          </cell>
          <cell r="M1517">
            <v>2.8840000000000003</v>
          </cell>
        </row>
        <row r="1518">
          <cell r="A1518" t="str">
            <v>5F010025N000004301</v>
          </cell>
          <cell r="B1518" t="str">
            <v>5FC3T48S3G12</v>
          </cell>
          <cell r="C1518" t="str">
            <v>CTN1-54936,ALMO NATURE</v>
          </cell>
          <cell r="D1518">
            <v>0</v>
          </cell>
          <cell r="E1518">
            <v>0</v>
          </cell>
          <cell r="F1518">
            <v>2.95</v>
          </cell>
          <cell r="I1518">
            <v>2.95</v>
          </cell>
          <cell r="J1518">
            <v>2.95</v>
          </cell>
          <cell r="K1518">
            <v>2.95</v>
          </cell>
          <cell r="L1518">
            <v>2.9942500000000001</v>
          </cell>
          <cell r="M1518">
            <v>3.0385000000000004</v>
          </cell>
        </row>
        <row r="1519">
          <cell r="A1519" t="str">
            <v>5F010025N000004500</v>
          </cell>
          <cell r="B1519" t="str">
            <v>5FP9R2467KR2</v>
          </cell>
          <cell r="C1519" t="str">
            <v>CTN1-21166,ALMO NATURE</v>
          </cell>
          <cell r="D1519">
            <v>148</v>
          </cell>
          <cell r="E1519">
            <v>436.6</v>
          </cell>
          <cell r="F1519">
            <v>2.87</v>
          </cell>
          <cell r="I1519">
            <v>2.8599999999999994</v>
          </cell>
          <cell r="J1519">
            <v>2.95</v>
          </cell>
          <cell r="K1519">
            <v>2.95</v>
          </cell>
          <cell r="L1519">
            <v>2.9942500000000001</v>
          </cell>
          <cell r="M1519">
            <v>3.0385000000000004</v>
          </cell>
        </row>
        <row r="1520">
          <cell r="A1520" t="str">
            <v>5F010025N000004600</v>
          </cell>
          <cell r="B1520" t="str">
            <v>5FP9R24DXKR2</v>
          </cell>
          <cell r="C1520" t="str">
            <v>CTN1-39338,ALMO NATURE</v>
          </cell>
          <cell r="D1520">
            <v>95</v>
          </cell>
          <cell r="E1520">
            <v>272.73</v>
          </cell>
          <cell r="F1520">
            <v>2.9</v>
          </cell>
          <cell r="I1520">
            <v>2.7875000000000001</v>
          </cell>
          <cell r="J1520">
            <v>2.9</v>
          </cell>
          <cell r="K1520">
            <v>2.9</v>
          </cell>
          <cell r="L1520">
            <v>2.9434999999999998</v>
          </cell>
          <cell r="M1520">
            <v>2.9870000000000001</v>
          </cell>
        </row>
        <row r="1521">
          <cell r="A1521" t="str">
            <v>5F010025N000004601</v>
          </cell>
          <cell r="B1521" t="str">
            <v>5FC3T48S3G12</v>
          </cell>
          <cell r="C1521" t="str">
            <v>CTN1-39338,ALMO NATURE</v>
          </cell>
          <cell r="D1521">
            <v>0</v>
          </cell>
          <cell r="E1521">
            <v>0</v>
          </cell>
          <cell r="F1521">
            <v>2.9</v>
          </cell>
          <cell r="I1521">
            <v>2.9</v>
          </cell>
          <cell r="J1521">
            <v>2.9</v>
          </cell>
          <cell r="K1521">
            <v>2.9</v>
          </cell>
          <cell r="L1521">
            <v>2.9434999999999998</v>
          </cell>
          <cell r="M1521">
            <v>2.9870000000000001</v>
          </cell>
        </row>
        <row r="1522">
          <cell r="A1522" t="str">
            <v>5F010025N000004700</v>
          </cell>
          <cell r="B1522" t="str">
            <v>5FP9R2467KR2</v>
          </cell>
          <cell r="C1522" t="str">
            <v>CTN1-42077,ALMO NATURE</v>
          </cell>
          <cell r="D1522">
            <v>0</v>
          </cell>
          <cell r="E1522">
            <v>0</v>
          </cell>
          <cell r="F1522">
            <v>2.8</v>
          </cell>
          <cell r="I1522">
            <v>2.7999999999999994</v>
          </cell>
          <cell r="J1522">
            <v>2.8</v>
          </cell>
          <cell r="K1522">
            <v>2.8</v>
          </cell>
          <cell r="L1522">
            <v>2.8419999999999996</v>
          </cell>
          <cell r="M1522">
            <v>2.8839999999999999</v>
          </cell>
        </row>
        <row r="1523">
          <cell r="A1523" t="str">
            <v>5F010025N000004800</v>
          </cell>
          <cell r="B1523" t="str">
            <v>5FP9R2467KR2</v>
          </cell>
          <cell r="C1523" t="str">
            <v>CTN1-54950,ALMO NATURE</v>
          </cell>
          <cell r="D1523">
            <v>141</v>
          </cell>
          <cell r="E1523">
            <v>394.8</v>
          </cell>
          <cell r="F1523">
            <v>2.89</v>
          </cell>
          <cell r="I1523">
            <v>2.8374999999999995</v>
          </cell>
          <cell r="J1523">
            <v>2.95</v>
          </cell>
          <cell r="K1523">
            <v>2.95</v>
          </cell>
          <cell r="L1523">
            <v>2.9942500000000001</v>
          </cell>
          <cell r="M1523">
            <v>3.0385000000000004</v>
          </cell>
        </row>
        <row r="1524">
          <cell r="A1524" t="str">
            <v>5F010025N000004801</v>
          </cell>
          <cell r="B1524" t="str">
            <v>5FC3T48S3G12</v>
          </cell>
          <cell r="C1524" t="str">
            <v>CTN1-54950,ALMO NATURE</v>
          </cell>
          <cell r="D1524">
            <v>250</v>
          </cell>
          <cell r="E1524">
            <v>722.2</v>
          </cell>
          <cell r="F1524">
            <v>2.95</v>
          </cell>
          <cell r="I1524">
            <v>2.95</v>
          </cell>
          <cell r="J1524">
            <v>2.95</v>
          </cell>
          <cell r="K1524">
            <v>2.95</v>
          </cell>
          <cell r="L1524">
            <v>2.9942500000000001</v>
          </cell>
          <cell r="M1524">
            <v>3.0385000000000004</v>
          </cell>
        </row>
        <row r="1525">
          <cell r="A1525" t="str">
            <v>5F010025N000004900</v>
          </cell>
          <cell r="B1525" t="str">
            <v>5FP9R2467KR2</v>
          </cell>
          <cell r="C1525" t="str">
            <v>CTN1-42071,ALMO NATURE</v>
          </cell>
          <cell r="D1525">
            <v>201</v>
          </cell>
          <cell r="E1525">
            <v>592.95000000000005</v>
          </cell>
          <cell r="F1525">
            <v>2.8</v>
          </cell>
          <cell r="I1525">
            <v>0</v>
          </cell>
          <cell r="J1525">
            <v>0</v>
          </cell>
          <cell r="K1525">
            <v>2.8</v>
          </cell>
          <cell r="L1525">
            <v>2.8419999999999996</v>
          </cell>
          <cell r="M1525">
            <v>2.8839999999999999</v>
          </cell>
        </row>
        <row r="1526">
          <cell r="A1526" t="str">
            <v>5F010025N000005000</v>
          </cell>
          <cell r="B1526" t="str">
            <v>5FP9R2467KR2</v>
          </cell>
          <cell r="C1526" t="str">
            <v>CTN1-54930,ALMO NATURE</v>
          </cell>
          <cell r="D1526">
            <v>47</v>
          </cell>
          <cell r="E1526">
            <v>131.6</v>
          </cell>
          <cell r="F1526">
            <v>2.8</v>
          </cell>
          <cell r="I1526">
            <v>2.7999999999999994</v>
          </cell>
          <cell r="J1526">
            <v>2.8</v>
          </cell>
          <cell r="K1526">
            <v>2.8</v>
          </cell>
          <cell r="L1526">
            <v>2.8419999999999996</v>
          </cell>
          <cell r="M1526">
            <v>2.8839999999999999</v>
          </cell>
        </row>
        <row r="1527">
          <cell r="A1527" t="str">
            <v>5F010025N000005001</v>
          </cell>
          <cell r="B1527" t="str">
            <v>5FC3T48S3G12</v>
          </cell>
          <cell r="C1527" t="str">
            <v>CTN1-54930,ALMO NATURE</v>
          </cell>
          <cell r="D1527">
            <v>0</v>
          </cell>
          <cell r="E1527">
            <v>0</v>
          </cell>
          <cell r="F1527">
            <v>2.95</v>
          </cell>
          <cell r="I1527">
            <v>2.95</v>
          </cell>
          <cell r="J1527">
            <v>2.95</v>
          </cell>
          <cell r="K1527">
            <v>2.95</v>
          </cell>
          <cell r="L1527">
            <v>2.9942500000000001</v>
          </cell>
          <cell r="M1527">
            <v>3.0385000000000004</v>
          </cell>
        </row>
        <row r="1528">
          <cell r="A1528" t="str">
            <v>5F010025N000005100</v>
          </cell>
          <cell r="B1528" t="str">
            <v>5FP9R2467KR2</v>
          </cell>
          <cell r="C1528" t="str">
            <v>CTN1-42070,ALMO NATURE</v>
          </cell>
          <cell r="D1528">
            <v>592</v>
          </cell>
          <cell r="E1528">
            <v>1746.4</v>
          </cell>
          <cell r="F1528">
            <v>2.93</v>
          </cell>
          <cell r="I1528">
            <v>2.8</v>
          </cell>
          <cell r="J1528">
            <v>2.8</v>
          </cell>
          <cell r="K1528">
            <v>2.93</v>
          </cell>
          <cell r="L1528">
            <v>2.9739499999999999</v>
          </cell>
          <cell r="M1528">
            <v>3.0179</v>
          </cell>
        </row>
        <row r="1529">
          <cell r="A1529" t="str">
            <v>5F010025N000005200</v>
          </cell>
          <cell r="B1529" t="str">
            <v>5FP9R2467KR2</v>
          </cell>
          <cell r="C1529" t="str">
            <v>CTN1-54927,ALMO NATURE</v>
          </cell>
          <cell r="D1529">
            <v>361</v>
          </cell>
          <cell r="E1529">
            <v>1056.8499999999999</v>
          </cell>
          <cell r="F1529">
            <v>2.8</v>
          </cell>
          <cell r="I1529">
            <v>2.85</v>
          </cell>
          <cell r="J1529">
            <v>2.95</v>
          </cell>
          <cell r="K1529">
            <v>2.95</v>
          </cell>
          <cell r="L1529">
            <v>2.9942500000000001</v>
          </cell>
          <cell r="M1529">
            <v>3.0385000000000004</v>
          </cell>
        </row>
        <row r="1530">
          <cell r="A1530" t="str">
            <v>5F010025N000005201</v>
          </cell>
          <cell r="B1530" t="str">
            <v>5FC3T48S3G12</v>
          </cell>
          <cell r="C1530" t="str">
            <v>CTN1-54927,ALMO NATURE</v>
          </cell>
          <cell r="D1530">
            <v>0</v>
          </cell>
          <cell r="E1530">
            <v>0</v>
          </cell>
          <cell r="F1530">
            <v>2.95</v>
          </cell>
          <cell r="I1530">
            <v>2.95</v>
          </cell>
          <cell r="J1530">
            <v>2.95</v>
          </cell>
          <cell r="K1530">
            <v>2.95</v>
          </cell>
          <cell r="L1530">
            <v>2.9942500000000001</v>
          </cell>
          <cell r="M1530">
            <v>3.0385000000000004</v>
          </cell>
        </row>
        <row r="1531">
          <cell r="A1531" t="str">
            <v>5F010025N000005300</v>
          </cell>
          <cell r="B1531" t="str">
            <v>5FP9R2467KR2</v>
          </cell>
          <cell r="C1531" t="str">
            <v>CTN1-54907,ALMO NATURE</v>
          </cell>
          <cell r="D1531">
            <v>0</v>
          </cell>
          <cell r="E1531">
            <v>0</v>
          </cell>
          <cell r="F1531">
            <v>2.8</v>
          </cell>
          <cell r="I1531">
            <v>2.7999999999999994</v>
          </cell>
          <cell r="J1531">
            <v>2.8</v>
          </cell>
          <cell r="K1531">
            <v>2.8</v>
          </cell>
          <cell r="L1531">
            <v>2.8419999999999996</v>
          </cell>
          <cell r="M1531">
            <v>2.8839999999999999</v>
          </cell>
        </row>
        <row r="1532">
          <cell r="A1532" t="str">
            <v>5F010025N000005301</v>
          </cell>
          <cell r="B1532" t="str">
            <v>5FC3T48S3G12</v>
          </cell>
          <cell r="C1532" t="str">
            <v>CTN1-54907,ALMO NATURE</v>
          </cell>
          <cell r="D1532">
            <v>107</v>
          </cell>
          <cell r="E1532">
            <v>299.45</v>
          </cell>
          <cell r="F1532">
            <v>2.95</v>
          </cell>
          <cell r="I1532">
            <v>2.95</v>
          </cell>
          <cell r="J1532">
            <v>2.95</v>
          </cell>
          <cell r="K1532">
            <v>2.95</v>
          </cell>
          <cell r="L1532">
            <v>2.9942500000000001</v>
          </cell>
          <cell r="M1532">
            <v>3.0385000000000004</v>
          </cell>
        </row>
        <row r="1533">
          <cell r="A1533" t="str">
            <v>5F010025N000005400</v>
          </cell>
          <cell r="B1533" t="str">
            <v>5FP9R2467KR2</v>
          </cell>
          <cell r="C1533" t="str">
            <v>CTN1-30730,ALMO NATURE</v>
          </cell>
          <cell r="D1533">
            <v>101</v>
          </cell>
          <cell r="E1533">
            <v>297.95</v>
          </cell>
          <cell r="F1533">
            <v>2.8</v>
          </cell>
          <cell r="I1533">
            <v>2.8270613107822413</v>
          </cell>
          <cell r="J1533">
            <v>2.95</v>
          </cell>
          <cell r="K1533">
            <v>2.95</v>
          </cell>
          <cell r="L1533">
            <v>2.9942500000000001</v>
          </cell>
          <cell r="M1533">
            <v>3.0385000000000004</v>
          </cell>
        </row>
        <row r="1534">
          <cell r="A1534" t="str">
            <v>5F010025N000005401</v>
          </cell>
          <cell r="B1534" t="str">
            <v>5FC3T48S3G12</v>
          </cell>
          <cell r="C1534" t="str">
            <v>CTN1-30730,ALMO NATURE</v>
          </cell>
          <cell r="D1534">
            <v>0</v>
          </cell>
          <cell r="E1534">
            <v>0</v>
          </cell>
          <cell r="F1534">
            <v>9.69</v>
          </cell>
          <cell r="I1534">
            <v>2.9405725922376611</v>
          </cell>
          <cell r="J1534">
            <v>2.95</v>
          </cell>
          <cell r="K1534">
            <v>9.69</v>
          </cell>
          <cell r="L1534">
            <v>9.8353499999999983</v>
          </cell>
          <cell r="M1534">
            <v>9.9807000000000006</v>
          </cell>
        </row>
        <row r="1535">
          <cell r="A1535" t="str">
            <v>5F010025N000005500</v>
          </cell>
          <cell r="B1535" t="str">
            <v>5FP9R48DTA22</v>
          </cell>
          <cell r="C1535" t="str">
            <v>CTN1-32748,ALMO NATURE</v>
          </cell>
          <cell r="D1535">
            <v>0</v>
          </cell>
          <cell r="E1535">
            <v>0</v>
          </cell>
          <cell r="F1535">
            <v>4.29</v>
          </cell>
          <cell r="I1535">
            <v>4.1548085179460763</v>
          </cell>
          <cell r="J1535">
            <v>4.3</v>
          </cell>
          <cell r="K1535">
            <v>4.3</v>
          </cell>
          <cell r="L1535">
            <v>4.3644999999999996</v>
          </cell>
          <cell r="M1535">
            <v>4.4290000000000003</v>
          </cell>
        </row>
        <row r="1536">
          <cell r="A1536" t="str">
            <v>5F010025N000005501</v>
          </cell>
          <cell r="B1536" t="str">
            <v>5FC3T48S3G12</v>
          </cell>
          <cell r="C1536" t="str">
            <v>CTN1-32748,ALMO NATURE</v>
          </cell>
          <cell r="D1536">
            <v>25</v>
          </cell>
          <cell r="E1536">
            <v>107.34</v>
          </cell>
          <cell r="F1536">
            <v>4.3</v>
          </cell>
          <cell r="I1536">
            <v>4.2900397840295534</v>
          </cell>
          <cell r="J1536">
            <v>4.3</v>
          </cell>
          <cell r="K1536">
            <v>4.3</v>
          </cell>
          <cell r="L1536">
            <v>4.3644999999999996</v>
          </cell>
          <cell r="M1536">
            <v>4.4290000000000003</v>
          </cell>
        </row>
        <row r="1537">
          <cell r="A1537" t="str">
            <v>5F010025N000005700</v>
          </cell>
          <cell r="B1537" t="str">
            <v>5FP9R24DXKR2</v>
          </cell>
          <cell r="C1537" t="str">
            <v>CTN1-54956,ALMO NATURE</v>
          </cell>
          <cell r="D1537">
            <v>230</v>
          </cell>
          <cell r="E1537">
            <v>989</v>
          </cell>
          <cell r="F1537">
            <v>2.9</v>
          </cell>
          <cell r="I1537">
            <v>2.7875000000000001</v>
          </cell>
          <cell r="J1537">
            <v>2.9000000000000004</v>
          </cell>
          <cell r="K1537">
            <v>2.9000000000000004</v>
          </cell>
          <cell r="L1537">
            <v>2.9435000000000002</v>
          </cell>
          <cell r="M1537">
            <v>2.9870000000000005</v>
          </cell>
        </row>
        <row r="1538">
          <cell r="A1538" t="str">
            <v>5F010025N000005701</v>
          </cell>
          <cell r="B1538" t="str">
            <v>5FC3T48S3G12</v>
          </cell>
          <cell r="C1538" t="str">
            <v>CTN1-54956,ALMO NATURE</v>
          </cell>
          <cell r="D1538">
            <v>0</v>
          </cell>
          <cell r="E1538">
            <v>0</v>
          </cell>
          <cell r="F1538">
            <v>2.9</v>
          </cell>
          <cell r="I1538">
            <v>2.9</v>
          </cell>
          <cell r="J1538">
            <v>2.9000000000000004</v>
          </cell>
          <cell r="K1538">
            <v>2.9000000000000004</v>
          </cell>
          <cell r="L1538">
            <v>2.9435000000000002</v>
          </cell>
          <cell r="M1538">
            <v>2.9870000000000005</v>
          </cell>
        </row>
        <row r="1539">
          <cell r="A1539" t="str">
            <v>5F010025N000005800</v>
          </cell>
          <cell r="B1539" t="str">
            <v>5FP9R24DXKR2</v>
          </cell>
          <cell r="C1539" t="str">
            <v>CTN1-39371,ALMO NATURE</v>
          </cell>
          <cell r="D1539">
            <v>126</v>
          </cell>
          <cell r="E1539">
            <v>365.4</v>
          </cell>
          <cell r="F1539">
            <v>2.83</v>
          </cell>
          <cell r="I1539">
            <v>2.8000000000000003</v>
          </cell>
          <cell r="J1539">
            <v>2.9</v>
          </cell>
          <cell r="K1539">
            <v>2.9</v>
          </cell>
          <cell r="L1539">
            <v>2.9434999999999998</v>
          </cell>
          <cell r="M1539">
            <v>2.9870000000000001</v>
          </cell>
        </row>
        <row r="1540">
          <cell r="A1540" t="str">
            <v>5F010025N000005801</v>
          </cell>
          <cell r="B1540" t="str">
            <v>5FC3T48S3G12</v>
          </cell>
          <cell r="C1540" t="str">
            <v>CTN1-39371,ALMO NATURE</v>
          </cell>
          <cell r="D1540">
            <v>137</v>
          </cell>
          <cell r="E1540">
            <v>387.92</v>
          </cell>
          <cell r="F1540">
            <v>2.9</v>
          </cell>
          <cell r="I1540">
            <v>2.9</v>
          </cell>
          <cell r="J1540">
            <v>2.9</v>
          </cell>
          <cell r="K1540">
            <v>2.9</v>
          </cell>
          <cell r="L1540">
            <v>2.9434999999999998</v>
          </cell>
          <cell r="M1540">
            <v>2.9870000000000001</v>
          </cell>
        </row>
        <row r="1541">
          <cell r="A1541" t="str">
            <v>5F010025N000005900</v>
          </cell>
          <cell r="B1541" t="str">
            <v>5FP9R24DXKR2</v>
          </cell>
          <cell r="C1541" t="str">
            <v>CTN1-39340,ALMO NATURE</v>
          </cell>
          <cell r="D1541">
            <v>414</v>
          </cell>
          <cell r="E1541">
            <v>1200.5999999999999</v>
          </cell>
          <cell r="F1541">
            <v>2.9</v>
          </cell>
          <cell r="I1541">
            <v>2.7875000000000001</v>
          </cell>
          <cell r="J1541">
            <v>2.9</v>
          </cell>
          <cell r="K1541">
            <v>2.9</v>
          </cell>
          <cell r="L1541">
            <v>2.9434999999999998</v>
          </cell>
          <cell r="M1541">
            <v>2.9870000000000001</v>
          </cell>
        </row>
        <row r="1542">
          <cell r="A1542" t="str">
            <v>5F010025N000005901</v>
          </cell>
          <cell r="B1542" t="str">
            <v>5FC3T48S3G12</v>
          </cell>
          <cell r="C1542" t="str">
            <v>CTN1-39340,ALMO NATURE</v>
          </cell>
          <cell r="D1542">
            <v>34</v>
          </cell>
          <cell r="E1542">
            <v>98.6</v>
          </cell>
          <cell r="F1542">
            <v>2.9</v>
          </cell>
          <cell r="I1542">
            <v>2.9000000000000004</v>
          </cell>
          <cell r="J1542">
            <v>2.9</v>
          </cell>
          <cell r="K1542">
            <v>2.9000000000000004</v>
          </cell>
          <cell r="L1542">
            <v>2.9435000000000002</v>
          </cell>
          <cell r="M1542">
            <v>2.9870000000000005</v>
          </cell>
        </row>
        <row r="1543">
          <cell r="A1543" t="str">
            <v>5F010025N000006000</v>
          </cell>
          <cell r="B1543" t="str">
            <v>5FP9R24DXKR2</v>
          </cell>
          <cell r="C1543" t="str">
            <v>CTN1-54953,ALMO NATURE</v>
          </cell>
          <cell r="D1543">
            <v>64</v>
          </cell>
          <cell r="E1543">
            <v>185.6</v>
          </cell>
          <cell r="F1543">
            <v>2.82</v>
          </cell>
          <cell r="I1543">
            <v>2.7875000000000001</v>
          </cell>
          <cell r="J1543">
            <v>2.9</v>
          </cell>
          <cell r="K1543">
            <v>2.9</v>
          </cell>
          <cell r="L1543">
            <v>2.9434999999999998</v>
          </cell>
          <cell r="M1543">
            <v>2.9870000000000001</v>
          </cell>
        </row>
        <row r="1544">
          <cell r="A1544" t="str">
            <v>5F010025N000006001</v>
          </cell>
          <cell r="B1544" t="str">
            <v>5FC3T48S3G12</v>
          </cell>
          <cell r="C1544" t="str">
            <v>CTN1-54953,ALMO NATURE</v>
          </cell>
          <cell r="D1544">
            <v>17</v>
          </cell>
          <cell r="E1544">
            <v>47.94</v>
          </cell>
          <cell r="F1544">
            <v>2.9</v>
          </cell>
          <cell r="I1544">
            <v>2.9</v>
          </cell>
          <cell r="J1544">
            <v>2.9</v>
          </cell>
          <cell r="K1544">
            <v>2.9</v>
          </cell>
          <cell r="L1544">
            <v>2.9434999999999998</v>
          </cell>
          <cell r="M1544">
            <v>2.9870000000000001</v>
          </cell>
        </row>
        <row r="1545">
          <cell r="A1545" t="str">
            <v>5F010025N000006101</v>
          </cell>
          <cell r="B1545" t="str">
            <v>5FC3T48S3G12</v>
          </cell>
          <cell r="C1545" t="str">
            <v>CTN1-32743,ALMO NATURE</v>
          </cell>
          <cell r="D1545">
            <v>54</v>
          </cell>
          <cell r="E1545">
            <v>156.6</v>
          </cell>
          <cell r="F1545">
            <v>4.3</v>
          </cell>
          <cell r="I1545">
            <v>4.3</v>
          </cell>
          <cell r="J1545">
            <v>4.3</v>
          </cell>
          <cell r="K1545">
            <v>4.3</v>
          </cell>
          <cell r="L1545">
            <v>4.3644999999999996</v>
          </cell>
          <cell r="M1545">
            <v>4.4290000000000003</v>
          </cell>
        </row>
        <row r="1546">
          <cell r="A1546" t="str">
            <v>5F010025N000006200</v>
          </cell>
          <cell r="B1546" t="str">
            <v>5FP9R48DTA22</v>
          </cell>
          <cell r="C1546" t="str">
            <v>CTN1-32744,ALMO NATURE</v>
          </cell>
          <cell r="D1546">
            <v>0</v>
          </cell>
          <cell r="E1546">
            <v>0</v>
          </cell>
          <cell r="F1546">
            <v>4.18</v>
          </cell>
          <cell r="I1546">
            <v>4.166666666666667</v>
          </cell>
          <cell r="J1546">
            <v>4.3</v>
          </cell>
          <cell r="K1546">
            <v>4.3</v>
          </cell>
          <cell r="L1546">
            <v>4.3644999999999996</v>
          </cell>
          <cell r="M1546">
            <v>4.4290000000000003</v>
          </cell>
        </row>
        <row r="1547">
          <cell r="A1547" t="str">
            <v>5F010025N000006201</v>
          </cell>
          <cell r="B1547" t="str">
            <v>5FC3T48S3G12</v>
          </cell>
          <cell r="C1547" t="str">
            <v>CTN1-32744,ALMO NATURE</v>
          </cell>
          <cell r="D1547">
            <v>280</v>
          </cell>
          <cell r="E1547">
            <v>1170.3499999999999</v>
          </cell>
          <cell r="F1547">
            <v>4.3</v>
          </cell>
          <cell r="I1547">
            <v>4.3</v>
          </cell>
          <cell r="J1547">
            <v>4.3</v>
          </cell>
          <cell r="K1547">
            <v>4.3</v>
          </cell>
          <cell r="L1547">
            <v>4.3644999999999996</v>
          </cell>
          <cell r="M1547">
            <v>4.4290000000000003</v>
          </cell>
        </row>
        <row r="1548">
          <cell r="A1548" t="str">
            <v>5F010025N000006300</v>
          </cell>
          <cell r="B1548" t="str">
            <v>5FP9R48DTA22</v>
          </cell>
          <cell r="C1548" t="str">
            <v>CTN1-32745,ALMO NATURE</v>
          </cell>
          <cell r="D1548">
            <v>294</v>
          </cell>
          <cell r="E1548">
            <v>1264.2</v>
          </cell>
          <cell r="F1548">
            <v>4.22</v>
          </cell>
          <cell r="I1548">
            <v>4.1499999999999995</v>
          </cell>
          <cell r="J1548">
            <v>4.25</v>
          </cell>
          <cell r="K1548">
            <v>4.25</v>
          </cell>
          <cell r="L1548">
            <v>4.3137499999999998</v>
          </cell>
          <cell r="M1548">
            <v>4.3775000000000004</v>
          </cell>
        </row>
        <row r="1549">
          <cell r="A1549" t="str">
            <v>5F010025N000006301</v>
          </cell>
          <cell r="B1549" t="str">
            <v>5FC3T48S3G12</v>
          </cell>
          <cell r="C1549" t="str">
            <v>CTN1-32745,ALMO NATURE</v>
          </cell>
          <cell r="D1549">
            <v>165</v>
          </cell>
          <cell r="E1549">
            <v>696.01</v>
          </cell>
          <cell r="F1549">
            <v>4.3</v>
          </cell>
          <cell r="I1549">
            <v>4.2890151515151516</v>
          </cell>
          <cell r="J1549">
            <v>4.3</v>
          </cell>
          <cell r="K1549">
            <v>4.3</v>
          </cell>
          <cell r="L1549">
            <v>4.3644999999999996</v>
          </cell>
          <cell r="M1549">
            <v>4.4290000000000003</v>
          </cell>
        </row>
        <row r="1550">
          <cell r="A1550" t="str">
            <v>5F010025N000006400</v>
          </cell>
          <cell r="B1550" t="str">
            <v>5FP9RAUEBAN2</v>
          </cell>
          <cell r="C1550" t="str">
            <v>กล่อง POUCH 90x133x25 MM. PACK 120</v>
          </cell>
          <cell r="D1550">
            <v>241</v>
          </cell>
          <cell r="E1550">
            <v>1036.3</v>
          </cell>
          <cell r="F1550">
            <v>18.8</v>
          </cell>
          <cell r="G1550">
            <v>18.8</v>
          </cell>
          <cell r="I1550">
            <v>18.8</v>
          </cell>
          <cell r="J1550">
            <v>18.8</v>
          </cell>
          <cell r="K1550">
            <v>18.8</v>
          </cell>
          <cell r="L1550">
            <v>19.081999999999997</v>
          </cell>
          <cell r="M1550">
            <v>19.364000000000001</v>
          </cell>
        </row>
        <row r="1551">
          <cell r="A1551" t="str">
            <v>5F010025N000006400</v>
          </cell>
          <cell r="B1551" t="str">
            <v>5FP9RAUEBAN2</v>
          </cell>
          <cell r="C1551" t="str">
            <v>CTN1-58998,ALMO NATURE</v>
          </cell>
          <cell r="D1551">
            <v>309</v>
          </cell>
          <cell r="E1551">
            <v>5809.2</v>
          </cell>
          <cell r="F1551">
            <v>18.8</v>
          </cell>
          <cell r="I1551">
            <v>18.8</v>
          </cell>
          <cell r="J1551">
            <v>18.8</v>
          </cell>
          <cell r="K1551">
            <v>18.8</v>
          </cell>
          <cell r="L1551">
            <v>19.081999999999997</v>
          </cell>
          <cell r="M1551">
            <v>19.364000000000001</v>
          </cell>
        </row>
        <row r="1552">
          <cell r="A1552" t="str">
            <v>5F010025N000006400</v>
          </cell>
          <cell r="B1552" t="str">
            <v>5FP9RAUEBAN2</v>
          </cell>
          <cell r="C1552" t="str">
            <v>CTN1-59000,ALMO NATURE</v>
          </cell>
          <cell r="D1552">
            <v>309</v>
          </cell>
          <cell r="E1552">
            <v>5809.2</v>
          </cell>
          <cell r="F1552">
            <v>18.8</v>
          </cell>
          <cell r="I1552">
            <v>18.8</v>
          </cell>
          <cell r="J1552">
            <v>18.8</v>
          </cell>
          <cell r="K1552">
            <v>18.8</v>
          </cell>
          <cell r="L1552">
            <v>19.081999999999997</v>
          </cell>
          <cell r="M1552">
            <v>19.364000000000001</v>
          </cell>
        </row>
        <row r="1553">
          <cell r="A1553" t="str">
            <v>5F010025N000006400</v>
          </cell>
          <cell r="B1553" t="str">
            <v>5FP9RAUEBAN2</v>
          </cell>
          <cell r="C1553" t="str">
            <v>CTN1-59002,ALMO NATURE</v>
          </cell>
          <cell r="D1553">
            <v>309</v>
          </cell>
          <cell r="E1553">
            <v>5809.2</v>
          </cell>
          <cell r="F1553">
            <v>18.8</v>
          </cell>
          <cell r="I1553">
            <v>18.8</v>
          </cell>
          <cell r="J1553">
            <v>18.8</v>
          </cell>
          <cell r="K1553">
            <v>18.8</v>
          </cell>
          <cell r="L1553">
            <v>19.081999999999997</v>
          </cell>
          <cell r="M1553">
            <v>19.364000000000001</v>
          </cell>
        </row>
        <row r="1554">
          <cell r="A1554" t="str">
            <v>5F010025N000006400</v>
          </cell>
          <cell r="B1554" t="str">
            <v>5FP9RAUEBAN2</v>
          </cell>
          <cell r="C1554" t="str">
            <v>CTN1-59004,ALMO NATURE</v>
          </cell>
          <cell r="D1554">
            <v>309</v>
          </cell>
          <cell r="E1554">
            <v>5809.2</v>
          </cell>
          <cell r="F1554">
            <v>18.8</v>
          </cell>
          <cell r="I1554">
            <v>18.8</v>
          </cell>
          <cell r="J1554">
            <v>18.8</v>
          </cell>
          <cell r="K1554">
            <v>18.8</v>
          </cell>
          <cell r="L1554">
            <v>19.081999999999997</v>
          </cell>
          <cell r="M1554">
            <v>19.364000000000001</v>
          </cell>
        </row>
        <row r="1555">
          <cell r="A1555" t="str">
            <v>5F010025N000006400</v>
          </cell>
          <cell r="B1555" t="str">
            <v>5FP9RAUEBAN2</v>
          </cell>
          <cell r="C1555" t="str">
            <v>CTN1-59007,ALMO NATURE</v>
          </cell>
          <cell r="D1555">
            <v>309</v>
          </cell>
          <cell r="E1555">
            <v>5809.2</v>
          </cell>
          <cell r="F1555">
            <v>18.8</v>
          </cell>
          <cell r="I1555">
            <v>18.8</v>
          </cell>
          <cell r="J1555">
            <v>18.8</v>
          </cell>
          <cell r="K1555">
            <v>18.8</v>
          </cell>
          <cell r="L1555">
            <v>19.081999999999997</v>
          </cell>
          <cell r="M1555">
            <v>19.364000000000001</v>
          </cell>
        </row>
        <row r="1556">
          <cell r="A1556" t="str">
            <v>5F010025N000006500</v>
          </cell>
          <cell r="B1556" t="str">
            <v>5FP9RAUEBAN2</v>
          </cell>
          <cell r="C1556" t="str">
            <v>CTN1-58998,ALMO NATURE</v>
          </cell>
          <cell r="D1556">
            <v>309</v>
          </cell>
          <cell r="E1556">
            <v>5809.2</v>
          </cell>
          <cell r="F1556">
            <v>18.8</v>
          </cell>
          <cell r="I1556">
            <v>0</v>
          </cell>
          <cell r="J1556">
            <v>0</v>
          </cell>
          <cell r="K1556">
            <v>18.8</v>
          </cell>
          <cell r="L1556">
            <v>19.081999999999997</v>
          </cell>
          <cell r="M1556">
            <v>19.364000000000001</v>
          </cell>
        </row>
        <row r="1557">
          <cell r="A1557" t="str">
            <v>5F010025N000006600</v>
          </cell>
          <cell r="B1557" t="str">
            <v>5FP9RAUEBAN2</v>
          </cell>
          <cell r="C1557" t="str">
            <v>CTN1-58999,ALMO NATURE</v>
          </cell>
          <cell r="D1557">
            <v>170</v>
          </cell>
          <cell r="E1557">
            <v>3196</v>
          </cell>
          <cell r="F1557">
            <v>18.8</v>
          </cell>
          <cell r="I1557">
            <v>0</v>
          </cell>
          <cell r="J1557">
            <v>0</v>
          </cell>
          <cell r="K1557">
            <v>18.8</v>
          </cell>
          <cell r="L1557">
            <v>19.081999999999997</v>
          </cell>
          <cell r="M1557">
            <v>19.364000000000001</v>
          </cell>
        </row>
        <row r="1558">
          <cell r="A1558" t="str">
            <v>5F010025N000006700</v>
          </cell>
          <cell r="B1558" t="str">
            <v>5FP9RAUEBAN2</v>
          </cell>
          <cell r="C1558" t="str">
            <v>CTN1-59000,ALMO NATURE</v>
          </cell>
          <cell r="D1558">
            <v>69</v>
          </cell>
          <cell r="E1558">
            <v>1297.2</v>
          </cell>
          <cell r="F1558">
            <v>18.8</v>
          </cell>
          <cell r="I1558">
            <v>0</v>
          </cell>
          <cell r="J1558">
            <v>0</v>
          </cell>
          <cell r="K1558">
            <v>18.8</v>
          </cell>
          <cell r="L1558">
            <v>19.081999999999997</v>
          </cell>
          <cell r="M1558">
            <v>19.364000000000001</v>
          </cell>
        </row>
        <row r="1559">
          <cell r="A1559" t="str">
            <v>5F010025N000006800</v>
          </cell>
          <cell r="B1559" t="str">
            <v>5FP9RAUEBAN2</v>
          </cell>
          <cell r="C1559" t="str">
            <v>CTN1-59001,ALMO NATURE</v>
          </cell>
          <cell r="D1559">
            <v>330</v>
          </cell>
          <cell r="E1559">
            <v>6204</v>
          </cell>
          <cell r="F1559">
            <v>18.8</v>
          </cell>
          <cell r="I1559">
            <v>0</v>
          </cell>
          <cell r="J1559">
            <v>0</v>
          </cell>
          <cell r="K1559">
            <v>18.8</v>
          </cell>
          <cell r="L1559">
            <v>19.081999999999997</v>
          </cell>
          <cell r="M1559">
            <v>19.364000000000001</v>
          </cell>
        </row>
        <row r="1560">
          <cell r="A1560" t="str">
            <v>5F010025N000006900</v>
          </cell>
          <cell r="B1560" t="str">
            <v>5FP9RAUEBAN2</v>
          </cell>
          <cell r="C1560" t="str">
            <v>CTN1-59002,ALMO NATURE</v>
          </cell>
          <cell r="D1560">
            <v>183</v>
          </cell>
          <cell r="E1560">
            <v>3440.4</v>
          </cell>
          <cell r="F1560">
            <v>18.8</v>
          </cell>
          <cell r="I1560">
            <v>18.8</v>
          </cell>
          <cell r="J1560">
            <v>18.8</v>
          </cell>
          <cell r="K1560">
            <v>18.8</v>
          </cell>
          <cell r="L1560">
            <v>19.081999999999997</v>
          </cell>
          <cell r="M1560">
            <v>19.364000000000001</v>
          </cell>
        </row>
        <row r="1561">
          <cell r="A1561" t="str">
            <v>5F010025N000007000</v>
          </cell>
          <cell r="B1561" t="str">
            <v>5FP9RAUEBAN2</v>
          </cell>
          <cell r="C1561" t="str">
            <v>CTN1-59003,ALMO NATURE</v>
          </cell>
          <cell r="D1561">
            <v>404</v>
          </cell>
          <cell r="E1561">
            <v>7595.2</v>
          </cell>
          <cell r="F1561">
            <v>18.8</v>
          </cell>
          <cell r="I1561">
            <v>0</v>
          </cell>
          <cell r="J1561">
            <v>0</v>
          </cell>
          <cell r="K1561">
            <v>18.8</v>
          </cell>
          <cell r="L1561">
            <v>19.081999999999997</v>
          </cell>
          <cell r="M1561">
            <v>19.364000000000001</v>
          </cell>
        </row>
        <row r="1562">
          <cell r="A1562" t="str">
            <v>5F010025N000007100</v>
          </cell>
          <cell r="B1562" t="str">
            <v>5FP9RAUEBAN2</v>
          </cell>
          <cell r="C1562" t="str">
            <v>CTN1-59004,ALMO NATURE</v>
          </cell>
          <cell r="D1562">
            <v>157</v>
          </cell>
          <cell r="E1562">
            <v>2951.6</v>
          </cell>
          <cell r="F1562">
            <v>18.8</v>
          </cell>
          <cell r="I1562">
            <v>0</v>
          </cell>
          <cell r="J1562">
            <v>0</v>
          </cell>
          <cell r="K1562">
            <v>18.8</v>
          </cell>
          <cell r="L1562">
            <v>19.081999999999997</v>
          </cell>
          <cell r="M1562">
            <v>19.364000000000001</v>
          </cell>
        </row>
        <row r="1563">
          <cell r="A1563" t="str">
            <v>5F010025N000007200</v>
          </cell>
          <cell r="B1563" t="str">
            <v>5FP9RAUEBAN2</v>
          </cell>
          <cell r="C1563" t="str">
            <v>CTN1-59005,ALMO NATURE</v>
          </cell>
          <cell r="D1563">
            <v>194</v>
          </cell>
          <cell r="E1563">
            <v>3647.2</v>
          </cell>
          <cell r="F1563">
            <v>18.8</v>
          </cell>
          <cell r="I1563">
            <v>0</v>
          </cell>
          <cell r="J1563">
            <v>0</v>
          </cell>
          <cell r="K1563">
            <v>18.8</v>
          </cell>
          <cell r="L1563">
            <v>19.081999999999997</v>
          </cell>
          <cell r="M1563">
            <v>19.364000000000001</v>
          </cell>
        </row>
        <row r="1564">
          <cell r="A1564" t="str">
            <v>5F010025N000007300</v>
          </cell>
          <cell r="B1564" t="str">
            <v>5FP9RAUEBAN2</v>
          </cell>
          <cell r="C1564" t="str">
            <v>CTN1-59006,ALMO NATURE</v>
          </cell>
          <cell r="D1564">
            <v>85</v>
          </cell>
          <cell r="E1564">
            <v>1598</v>
          </cell>
          <cell r="F1564">
            <v>19.71</v>
          </cell>
          <cell r="I1564">
            <v>19.75</v>
          </cell>
          <cell r="J1564">
            <v>19.75</v>
          </cell>
          <cell r="K1564">
            <v>19.75</v>
          </cell>
          <cell r="L1564">
            <v>20.046249999999997</v>
          </cell>
          <cell r="M1564">
            <v>20.342500000000001</v>
          </cell>
        </row>
        <row r="1565">
          <cell r="A1565" t="str">
            <v>5F010025N000007400</v>
          </cell>
          <cell r="B1565" t="str">
            <v>5FP9RAUEBAN2</v>
          </cell>
          <cell r="C1565" t="str">
            <v>CTN1-59007,ALMO NATURE</v>
          </cell>
          <cell r="D1565">
            <v>378</v>
          </cell>
          <cell r="E1565">
            <v>7452.2</v>
          </cell>
          <cell r="F1565">
            <v>18.8</v>
          </cell>
          <cell r="I1565">
            <v>0</v>
          </cell>
          <cell r="J1565">
            <v>0</v>
          </cell>
          <cell r="K1565">
            <v>18.8</v>
          </cell>
          <cell r="L1565">
            <v>19.081999999999997</v>
          </cell>
          <cell r="M1565">
            <v>19.364000000000001</v>
          </cell>
        </row>
        <row r="1566">
          <cell r="A1566" t="str">
            <v>5F010025N000007600</v>
          </cell>
          <cell r="B1566" t="str">
            <v>5FP9R48DTA22</v>
          </cell>
          <cell r="C1566" t="str">
            <v>CTN1-45745,ALMO NATURE</v>
          </cell>
          <cell r="D1566">
            <v>178</v>
          </cell>
          <cell r="E1566">
            <v>3346.4</v>
          </cell>
          <cell r="F1566">
            <v>4.25</v>
          </cell>
          <cell r="I1566">
            <v>4.2200000000000006</v>
          </cell>
          <cell r="J1566">
            <v>4.3</v>
          </cell>
          <cell r="K1566">
            <v>4.3</v>
          </cell>
          <cell r="L1566">
            <v>4.3644999999999996</v>
          </cell>
          <cell r="M1566">
            <v>4.4290000000000003</v>
          </cell>
        </row>
        <row r="1567">
          <cell r="A1567" t="str">
            <v>5F010025N000007601</v>
          </cell>
          <cell r="B1567" t="str">
            <v>5FC3T48S3G12</v>
          </cell>
          <cell r="C1567" t="str">
            <v>CTN1-45745,ALMO NATURE</v>
          </cell>
          <cell r="D1567">
            <v>816</v>
          </cell>
          <cell r="E1567">
            <v>3465.43</v>
          </cell>
          <cell r="F1567">
            <v>4.3</v>
          </cell>
          <cell r="I1567">
            <v>4.3</v>
          </cell>
          <cell r="J1567">
            <v>4.3</v>
          </cell>
          <cell r="K1567">
            <v>4.3</v>
          </cell>
          <cell r="L1567">
            <v>4.3644999999999996</v>
          </cell>
          <cell r="M1567">
            <v>4.4290000000000003</v>
          </cell>
        </row>
        <row r="1568">
          <cell r="A1568" t="str">
            <v>5F010025N000007800</v>
          </cell>
          <cell r="B1568" t="str">
            <v>5FP9RAUEBAN2</v>
          </cell>
          <cell r="C1568" t="str">
            <v>CTN1-58994,ALMO NATURE</v>
          </cell>
          <cell r="D1568">
            <v>176</v>
          </cell>
          <cell r="E1568">
            <v>756.8</v>
          </cell>
          <cell r="F1568">
            <v>19.43</v>
          </cell>
          <cell r="I1568">
            <v>19.274999999999999</v>
          </cell>
          <cell r="J1568">
            <v>19.75</v>
          </cell>
          <cell r="K1568">
            <v>19.75</v>
          </cell>
          <cell r="L1568">
            <v>20.046249999999997</v>
          </cell>
          <cell r="M1568">
            <v>20.342500000000001</v>
          </cell>
        </row>
        <row r="1569">
          <cell r="A1569" t="str">
            <v>5F010025N000009700</v>
          </cell>
          <cell r="B1569">
            <v>0</v>
          </cell>
          <cell r="C1569" t="str">
            <v>CTN1-47731,ALMO NATURE</v>
          </cell>
          <cell r="D1569">
            <v>523</v>
          </cell>
          <cell r="E1569">
            <v>10163.950000000001</v>
          </cell>
          <cell r="F1569">
            <v>1</v>
          </cell>
          <cell r="I1569">
            <v>3.7</v>
          </cell>
          <cell r="J1569">
            <v>3.6999999999999997</v>
          </cell>
          <cell r="K1569">
            <v>3.7</v>
          </cell>
          <cell r="L1569">
            <v>3.7554999999999996</v>
          </cell>
          <cell r="M1569">
            <v>3.8110000000000004</v>
          </cell>
        </row>
        <row r="1570">
          <cell r="A1570" t="str">
            <v>5F010025N000009800</v>
          </cell>
          <cell r="B1570" t="str">
            <v>5FP9R48DTA22</v>
          </cell>
          <cell r="C1570" t="str">
            <v>CTN1-45744,ALMO NATURE</v>
          </cell>
          <cell r="D1570">
            <v>0</v>
          </cell>
          <cell r="E1570">
            <v>0</v>
          </cell>
          <cell r="F1570">
            <v>4.22</v>
          </cell>
          <cell r="I1570">
            <v>4.2</v>
          </cell>
          <cell r="J1570">
            <v>4.3</v>
          </cell>
          <cell r="K1570">
            <v>4.3</v>
          </cell>
          <cell r="L1570">
            <v>4.3644999999999996</v>
          </cell>
          <cell r="M1570">
            <v>4.4290000000000003</v>
          </cell>
        </row>
        <row r="1571">
          <cell r="A1571" t="str">
            <v>5F010025N000009801</v>
          </cell>
          <cell r="B1571" t="str">
            <v>5FC3T48S3G12</v>
          </cell>
          <cell r="C1571" t="str">
            <v>CTN1-45744,ALMO NATURE</v>
          </cell>
          <cell r="D1571">
            <v>86</v>
          </cell>
          <cell r="E1571">
            <v>362.67</v>
          </cell>
          <cell r="F1571">
            <v>4.3</v>
          </cell>
          <cell r="I1571">
            <v>4.3</v>
          </cell>
          <cell r="J1571">
            <v>4.3</v>
          </cell>
          <cell r="K1571">
            <v>4.3</v>
          </cell>
          <cell r="L1571">
            <v>4.3644999999999996</v>
          </cell>
          <cell r="M1571">
            <v>4.4290000000000003</v>
          </cell>
        </row>
        <row r="1572">
          <cell r="A1572" t="str">
            <v>5F010025N000009900</v>
          </cell>
          <cell r="B1572" t="str">
            <v>5FDNN00NN00N</v>
          </cell>
          <cell r="C1572" t="str">
            <v>CTN</v>
          </cell>
          <cell r="D1572">
            <v>155</v>
          </cell>
          <cell r="E1572">
            <v>666.5</v>
          </cell>
          <cell r="F1572">
            <v>5.07</v>
          </cell>
          <cell r="G1572">
            <v>5.78</v>
          </cell>
          <cell r="I1572">
            <v>5.6499999999999995</v>
          </cell>
          <cell r="J1572">
            <v>5.6499999999999995</v>
          </cell>
          <cell r="K1572">
            <v>5.78</v>
          </cell>
          <cell r="L1572">
            <v>5.8666999999999998</v>
          </cell>
          <cell r="M1572">
            <v>5.9534000000000002</v>
          </cell>
        </row>
        <row r="1573">
          <cell r="A1573" t="str">
            <v>5F010025N000009900</v>
          </cell>
          <cell r="B1573" t="str">
            <v>5FDNN00NN00N</v>
          </cell>
          <cell r="C1573" t="str">
            <v>CTN1-56935,CALICO BAY</v>
          </cell>
          <cell r="D1573">
            <v>0</v>
          </cell>
          <cell r="E1573">
            <v>0</v>
          </cell>
          <cell r="F1573">
            <v>5.07</v>
          </cell>
          <cell r="G1573">
            <v>5.78</v>
          </cell>
          <cell r="I1573">
            <v>0</v>
          </cell>
          <cell r="J1573">
            <v>0</v>
          </cell>
          <cell r="K1573">
            <v>5.78</v>
          </cell>
          <cell r="L1573">
            <v>5.8666999999999998</v>
          </cell>
          <cell r="M1573">
            <v>5.9534000000000002</v>
          </cell>
        </row>
        <row r="1574">
          <cell r="A1574" t="str">
            <v>5F010025N000009900</v>
          </cell>
          <cell r="B1574" t="str">
            <v>5FDNN00NN00N</v>
          </cell>
          <cell r="C1574" t="str">
            <v>CTN1-56936,CALICO BAY</v>
          </cell>
          <cell r="D1574">
            <v>0</v>
          </cell>
          <cell r="E1574">
            <v>0</v>
          </cell>
          <cell r="F1574">
            <v>5.07</v>
          </cell>
          <cell r="G1574">
            <v>5.78</v>
          </cell>
          <cell r="I1574">
            <v>0</v>
          </cell>
          <cell r="J1574">
            <v>0</v>
          </cell>
          <cell r="K1574">
            <v>5.78</v>
          </cell>
          <cell r="L1574">
            <v>5.8666999999999998</v>
          </cell>
          <cell r="M1574">
            <v>5.9534000000000002</v>
          </cell>
        </row>
        <row r="1575">
          <cell r="A1575" t="str">
            <v>5F010025N000009900</v>
          </cell>
          <cell r="B1575" t="str">
            <v>5FDNN00NN00N</v>
          </cell>
          <cell r="C1575" t="str">
            <v>CTN1-56937,CALICO BAY</v>
          </cell>
          <cell r="D1575">
            <v>0</v>
          </cell>
          <cell r="E1575">
            <v>0</v>
          </cell>
          <cell r="F1575">
            <v>5.07</v>
          </cell>
          <cell r="G1575">
            <v>5.78</v>
          </cell>
          <cell r="I1575">
            <v>0</v>
          </cell>
          <cell r="J1575">
            <v>0</v>
          </cell>
          <cell r="K1575">
            <v>5.78</v>
          </cell>
          <cell r="L1575">
            <v>5.8666999999999998</v>
          </cell>
          <cell r="M1575">
            <v>5.9534000000000002</v>
          </cell>
        </row>
        <row r="1576">
          <cell r="A1576" t="str">
            <v>5F010025N000009900</v>
          </cell>
          <cell r="B1576" t="str">
            <v>5FDNN00NN00N</v>
          </cell>
          <cell r="C1576" t="str">
            <v>CTN1-56933,CALICO BAY</v>
          </cell>
          <cell r="D1576">
            <v>0</v>
          </cell>
          <cell r="E1576">
            <v>0</v>
          </cell>
          <cell r="F1576">
            <v>5.07</v>
          </cell>
          <cell r="G1576">
            <v>5.78</v>
          </cell>
          <cell r="I1576">
            <v>0</v>
          </cell>
          <cell r="J1576">
            <v>0</v>
          </cell>
          <cell r="K1576">
            <v>5.78</v>
          </cell>
          <cell r="L1576">
            <v>5.8666999999999998</v>
          </cell>
          <cell r="M1576">
            <v>5.9534000000000002</v>
          </cell>
        </row>
        <row r="1577">
          <cell r="A1577" t="str">
            <v>5F010025N000010000</v>
          </cell>
          <cell r="B1577" t="str">
            <v>5FC3T48S3G12</v>
          </cell>
          <cell r="C1577" t="str">
            <v>CTN2-3108,ALMO NATURE</v>
          </cell>
          <cell r="D1577">
            <v>0</v>
          </cell>
          <cell r="E1577">
            <v>0</v>
          </cell>
          <cell r="F1577">
            <v>9.69</v>
          </cell>
          <cell r="I1577">
            <v>4.1000000000000005</v>
          </cell>
          <cell r="J1577">
            <v>4.1000000000000005</v>
          </cell>
          <cell r="K1577">
            <v>9.69</v>
          </cell>
          <cell r="L1577">
            <v>9.8353499999999983</v>
          </cell>
          <cell r="M1577">
            <v>9.9807000000000006</v>
          </cell>
        </row>
        <row r="1578">
          <cell r="A1578" t="str">
            <v>5F010025N000010100</v>
          </cell>
          <cell r="B1578" t="str">
            <v>5FC3T48S3G12</v>
          </cell>
          <cell r="C1578" t="str">
            <v>CTN2-3110,ALMO NATURE</v>
          </cell>
          <cell r="D1578">
            <v>0</v>
          </cell>
          <cell r="E1578">
            <v>0</v>
          </cell>
          <cell r="F1578">
            <v>9.69</v>
          </cell>
          <cell r="I1578">
            <v>4.1000000000000005</v>
          </cell>
          <cell r="J1578">
            <v>4.1000000000000005</v>
          </cell>
          <cell r="K1578">
            <v>9.69</v>
          </cell>
          <cell r="L1578">
            <v>9.8353499999999983</v>
          </cell>
          <cell r="M1578">
            <v>9.9807000000000006</v>
          </cell>
        </row>
        <row r="1579">
          <cell r="A1579" t="str">
            <v>5F010025N000010200</v>
          </cell>
          <cell r="B1579" t="str">
            <v>5FC3T48S3G12</v>
          </cell>
          <cell r="C1579" t="str">
            <v>CTN2-3109,ALMO NATURE</v>
          </cell>
          <cell r="D1579">
            <v>0</v>
          </cell>
          <cell r="E1579">
            <v>0</v>
          </cell>
          <cell r="F1579">
            <v>9.69</v>
          </cell>
          <cell r="I1579">
            <v>4.1000000000000005</v>
          </cell>
          <cell r="J1579">
            <v>4.1000000000000005</v>
          </cell>
          <cell r="K1579">
            <v>9.69</v>
          </cell>
          <cell r="L1579">
            <v>9.8353499999999983</v>
          </cell>
          <cell r="M1579">
            <v>9.9807000000000006</v>
          </cell>
        </row>
        <row r="1580">
          <cell r="A1580" t="str">
            <v>5F010025N000010300</v>
          </cell>
          <cell r="B1580" t="str">
            <v>5FC3T48S3G12</v>
          </cell>
          <cell r="C1580" t="str">
            <v>CTN2-3111,ALMO NATURE</v>
          </cell>
          <cell r="D1580">
            <v>0</v>
          </cell>
          <cell r="E1580">
            <v>0</v>
          </cell>
          <cell r="F1580">
            <v>9.69</v>
          </cell>
          <cell r="I1580">
            <v>4.1000000000000005</v>
          </cell>
          <cell r="J1580">
            <v>4.1000000000000005</v>
          </cell>
          <cell r="K1580">
            <v>9.69</v>
          </cell>
          <cell r="L1580">
            <v>9.8353499999999983</v>
          </cell>
          <cell r="M1580">
            <v>9.9807000000000006</v>
          </cell>
        </row>
        <row r="1581">
          <cell r="A1581" t="str">
            <v>5F010025N000010400</v>
          </cell>
          <cell r="B1581" t="str">
            <v>5FC3T48S3G12</v>
          </cell>
          <cell r="C1581" t="str">
            <v>CTN2-3113,ALMO NATURE</v>
          </cell>
          <cell r="D1581">
            <v>0</v>
          </cell>
          <cell r="E1581">
            <v>0</v>
          </cell>
          <cell r="F1581">
            <v>9.69</v>
          </cell>
          <cell r="I1581">
            <v>4.1000000000000005</v>
          </cell>
          <cell r="J1581">
            <v>4.1000000000000005</v>
          </cell>
          <cell r="K1581">
            <v>9.69</v>
          </cell>
          <cell r="L1581">
            <v>9.8353499999999983</v>
          </cell>
          <cell r="M1581">
            <v>9.9807000000000006</v>
          </cell>
        </row>
        <row r="1582">
          <cell r="A1582" t="str">
            <v>5F010025N000010500</v>
          </cell>
          <cell r="B1582" t="str">
            <v>5FC3T48S3G12</v>
          </cell>
          <cell r="C1582" t="str">
            <v>CTN2-3115,ALMO NATURE</v>
          </cell>
          <cell r="D1582">
            <v>0</v>
          </cell>
          <cell r="E1582">
            <v>0</v>
          </cell>
          <cell r="F1582">
            <v>9.69</v>
          </cell>
          <cell r="I1582">
            <v>4.1000000000000005</v>
          </cell>
          <cell r="J1582">
            <v>4.1000000000000005</v>
          </cell>
          <cell r="K1582">
            <v>9.69</v>
          </cell>
          <cell r="L1582">
            <v>9.8353499999999983</v>
          </cell>
          <cell r="M1582">
            <v>9.9807000000000006</v>
          </cell>
        </row>
        <row r="1583">
          <cell r="A1583" t="str">
            <v>5F010030N000000100</v>
          </cell>
          <cell r="B1583" t="str">
            <v>5FP22A0DDCK2</v>
          </cell>
          <cell r="C1583" t="str">
            <v>กล่องฝาครอบ 120x150 mm.PACK 20</v>
          </cell>
          <cell r="D1583">
            <v>0</v>
          </cell>
          <cell r="E1583">
            <v>0</v>
          </cell>
          <cell r="F1583">
            <v>1.92</v>
          </cell>
          <cell r="G1583">
            <v>1.9200000000000004</v>
          </cell>
          <cell r="I1583">
            <v>1.9333333333333333</v>
          </cell>
          <cell r="J1583">
            <v>2</v>
          </cell>
          <cell r="K1583">
            <v>2</v>
          </cell>
          <cell r="L1583">
            <v>2.0299999999999998</v>
          </cell>
          <cell r="M1583">
            <v>2.06</v>
          </cell>
        </row>
        <row r="1584">
          <cell r="A1584" t="str">
            <v>5F010030N000000100</v>
          </cell>
          <cell r="B1584" t="str">
            <v>5FP22A0DDCK2</v>
          </cell>
          <cell r="C1584" t="str">
            <v>CTN1-21177,ALMO NATURE</v>
          </cell>
          <cell r="D1584">
            <v>0</v>
          </cell>
          <cell r="E1584">
            <v>0</v>
          </cell>
          <cell r="F1584">
            <v>1.92</v>
          </cell>
          <cell r="I1584">
            <v>1.94</v>
          </cell>
          <cell r="J1584">
            <v>2</v>
          </cell>
          <cell r="K1584">
            <v>2</v>
          </cell>
          <cell r="L1584">
            <v>2.0299999999999998</v>
          </cell>
          <cell r="M1584">
            <v>2.06</v>
          </cell>
        </row>
        <row r="1585">
          <cell r="A1585" t="str">
            <v>5F010030N000000200</v>
          </cell>
          <cell r="B1585" t="str">
            <v>5FP22A0DDCK2</v>
          </cell>
          <cell r="C1585" t="str">
            <v>CTN1-21177,ALMO NATURE</v>
          </cell>
          <cell r="D1585">
            <v>0</v>
          </cell>
          <cell r="E1585">
            <v>0</v>
          </cell>
          <cell r="F1585">
            <v>1.92</v>
          </cell>
          <cell r="I1585">
            <v>1.92</v>
          </cell>
          <cell r="J1585">
            <v>1.9200000000000002</v>
          </cell>
          <cell r="K1585">
            <v>1.9200000000000002</v>
          </cell>
          <cell r="L1585">
            <v>1.9487999999999999</v>
          </cell>
          <cell r="M1585">
            <v>1.9776000000000002</v>
          </cell>
        </row>
        <row r="1586">
          <cell r="A1586" t="str">
            <v>5F010031N000000100</v>
          </cell>
          <cell r="B1586" t="str">
            <v>5FP5AA0DCCK2</v>
          </cell>
          <cell r="C1586" t="str">
            <v>กล่องฝาครอบ 50X120 MM. PACK 100</v>
          </cell>
          <cell r="D1586">
            <v>127</v>
          </cell>
          <cell r="E1586">
            <v>243.84</v>
          </cell>
          <cell r="F1586">
            <v>2.79</v>
          </cell>
          <cell r="G1586">
            <v>2.65</v>
          </cell>
          <cell r="I1586">
            <v>2.6799999999999997</v>
          </cell>
          <cell r="J1586">
            <v>2.8</v>
          </cell>
          <cell r="K1586">
            <v>2.8</v>
          </cell>
          <cell r="L1586">
            <v>2.8419999999999996</v>
          </cell>
          <cell r="M1586">
            <v>2.8839999999999999</v>
          </cell>
        </row>
        <row r="1587">
          <cell r="A1587" t="str">
            <v>5F010031N000000100</v>
          </cell>
          <cell r="B1587" t="str">
            <v>5FP5AA0DCCK2</v>
          </cell>
          <cell r="C1587" t="str">
            <v>CTN1-21170,ALMO NATURE</v>
          </cell>
          <cell r="D1587">
            <v>224</v>
          </cell>
          <cell r="E1587">
            <v>624.30999999999995</v>
          </cell>
          <cell r="F1587">
            <v>2.79</v>
          </cell>
          <cell r="I1587">
            <v>2.6999999999999997</v>
          </cell>
          <cell r="J1587">
            <v>2.8</v>
          </cell>
          <cell r="K1587">
            <v>2.8</v>
          </cell>
          <cell r="L1587">
            <v>2.8419999999999996</v>
          </cell>
          <cell r="M1587">
            <v>2.8839999999999999</v>
          </cell>
        </row>
        <row r="1588">
          <cell r="A1588" t="str">
            <v>5F010031N000000100</v>
          </cell>
          <cell r="B1588" t="str">
            <v>5FP5AA0DCCK2</v>
          </cell>
          <cell r="C1588" t="str">
            <v>CTN1-21174,ALMO NATURE</v>
          </cell>
          <cell r="D1588">
            <v>224</v>
          </cell>
          <cell r="E1588">
            <v>624.30999999999995</v>
          </cell>
          <cell r="F1588">
            <v>2.79</v>
          </cell>
          <cell r="I1588">
            <v>2.6999999999999997</v>
          </cell>
          <cell r="J1588">
            <v>2.8</v>
          </cell>
          <cell r="K1588">
            <v>2.8</v>
          </cell>
          <cell r="L1588">
            <v>2.8419999999999996</v>
          </cell>
          <cell r="M1588">
            <v>2.8839999999999999</v>
          </cell>
        </row>
        <row r="1589">
          <cell r="A1589" t="str">
            <v>5F010031N000000200</v>
          </cell>
          <cell r="B1589" t="str">
            <v>5FP5AA0DCCK2</v>
          </cell>
          <cell r="C1589" t="str">
            <v>CTN1-21170,ALMO NATURE</v>
          </cell>
          <cell r="D1589">
            <v>224</v>
          </cell>
          <cell r="E1589">
            <v>624.30999999999995</v>
          </cell>
          <cell r="F1589">
            <v>2.79</v>
          </cell>
          <cell r="I1589">
            <v>2.7249999999999996</v>
          </cell>
          <cell r="J1589">
            <v>2.8</v>
          </cell>
          <cell r="K1589">
            <v>2.8</v>
          </cell>
          <cell r="L1589">
            <v>2.8419999999999996</v>
          </cell>
          <cell r="M1589">
            <v>2.8839999999999999</v>
          </cell>
        </row>
        <row r="1590">
          <cell r="A1590" t="str">
            <v>5F010031N000000300</v>
          </cell>
          <cell r="B1590" t="str">
            <v>5FP5AA0DCCK2</v>
          </cell>
          <cell r="C1590" t="str">
            <v>CTN1-21174,ALMO NATURE</v>
          </cell>
          <cell r="D1590">
            <v>242</v>
          </cell>
          <cell r="E1590">
            <v>675.11</v>
          </cell>
          <cell r="F1590">
            <v>2.8</v>
          </cell>
          <cell r="I1590">
            <v>2.7250000000000005</v>
          </cell>
          <cell r="J1590">
            <v>2.8</v>
          </cell>
          <cell r="K1590">
            <v>2.8</v>
          </cell>
          <cell r="L1590">
            <v>2.8419999999999996</v>
          </cell>
          <cell r="M1590">
            <v>2.8839999999999999</v>
          </cell>
        </row>
        <row r="1591">
          <cell r="A1591" t="str">
            <v>5F010043N000000100</v>
          </cell>
          <cell r="B1591" t="str">
            <v>5FP9E24DXAZ2</v>
          </cell>
          <cell r="C1591" t="str">
            <v>กล่องฝาครอบ 95x145x25 MM.PACK 24</v>
          </cell>
          <cell r="D1591">
            <v>78</v>
          </cell>
          <cell r="E1591">
            <v>218.4</v>
          </cell>
          <cell r="F1591">
            <v>2.75</v>
          </cell>
          <cell r="G1591">
            <v>2.75</v>
          </cell>
          <cell r="H1591">
            <v>3.1</v>
          </cell>
          <cell r="I1591">
            <v>2.8062499999999995</v>
          </cell>
          <cell r="J1591">
            <v>2.9</v>
          </cell>
          <cell r="K1591">
            <v>3.1</v>
          </cell>
          <cell r="L1591">
            <v>3.1464999999999996</v>
          </cell>
          <cell r="M1591">
            <v>3.1930000000000001</v>
          </cell>
        </row>
        <row r="1592">
          <cell r="A1592" t="str">
            <v>5F010043N000000100</v>
          </cell>
          <cell r="B1592" t="str">
            <v>5FP9E24DXAZ2</v>
          </cell>
          <cell r="C1592" t="str">
            <v>CTN1-52071,ALMO NATURE</v>
          </cell>
          <cell r="D1592">
            <v>24</v>
          </cell>
          <cell r="E1592">
            <v>66</v>
          </cell>
          <cell r="F1592">
            <v>2.75</v>
          </cell>
          <cell r="H1592">
            <v>3.1</v>
          </cell>
          <cell r="I1592">
            <v>2.8400000000000003</v>
          </cell>
          <cell r="J1592">
            <v>2.9</v>
          </cell>
          <cell r="K1592">
            <v>3.1</v>
          </cell>
          <cell r="L1592">
            <v>3.1464999999999996</v>
          </cell>
          <cell r="M1592">
            <v>3.1930000000000001</v>
          </cell>
        </row>
        <row r="1593">
          <cell r="A1593" t="str">
            <v>5F010043N000000100</v>
          </cell>
          <cell r="B1593" t="str">
            <v>5FP9E24DXAZ2</v>
          </cell>
          <cell r="C1593" t="str">
            <v>CTN1-52076,ALMO NATURE</v>
          </cell>
          <cell r="D1593">
            <v>24</v>
          </cell>
          <cell r="E1593">
            <v>66</v>
          </cell>
          <cell r="F1593">
            <v>2.75</v>
          </cell>
          <cell r="H1593">
            <v>3.1</v>
          </cell>
          <cell r="I1593">
            <v>2.8400000000000003</v>
          </cell>
          <cell r="J1593">
            <v>2.9</v>
          </cell>
          <cell r="K1593">
            <v>3.1</v>
          </cell>
          <cell r="L1593">
            <v>3.1464999999999996</v>
          </cell>
          <cell r="M1593">
            <v>3.1930000000000001</v>
          </cell>
        </row>
        <row r="1594">
          <cell r="A1594" t="str">
            <v>5F010043N000000100</v>
          </cell>
          <cell r="B1594" t="str">
            <v>5FP9E24DXAZ2</v>
          </cell>
          <cell r="C1594" t="str">
            <v>CTN1-52072,ALMO NATURE</v>
          </cell>
          <cell r="D1594">
            <v>24</v>
          </cell>
          <cell r="E1594">
            <v>66</v>
          </cell>
          <cell r="F1594">
            <v>2.75</v>
          </cell>
          <cell r="H1594">
            <v>3.1</v>
          </cell>
          <cell r="I1594">
            <v>2.8400000000000003</v>
          </cell>
          <cell r="J1594">
            <v>2.9</v>
          </cell>
          <cell r="K1594">
            <v>3.1</v>
          </cell>
          <cell r="L1594">
            <v>3.1464999999999996</v>
          </cell>
          <cell r="M1594">
            <v>3.1930000000000001</v>
          </cell>
        </row>
        <row r="1595">
          <cell r="A1595" t="str">
            <v>5F010043N000000100</v>
          </cell>
          <cell r="B1595" t="str">
            <v>5FP9E24DXAZ2</v>
          </cell>
          <cell r="C1595" t="str">
            <v>CTN1-52077,ALMO NATURE</v>
          </cell>
          <cell r="D1595">
            <v>24</v>
          </cell>
          <cell r="E1595">
            <v>66</v>
          </cell>
          <cell r="F1595">
            <v>2.75</v>
          </cell>
          <cell r="H1595">
            <v>3.1</v>
          </cell>
          <cell r="I1595">
            <v>2.8400000000000003</v>
          </cell>
          <cell r="J1595">
            <v>2.9</v>
          </cell>
          <cell r="K1595">
            <v>3.1</v>
          </cell>
          <cell r="L1595">
            <v>3.1464999999999996</v>
          </cell>
          <cell r="M1595">
            <v>3.1930000000000001</v>
          </cell>
        </row>
        <row r="1596">
          <cell r="A1596" t="str">
            <v>5F010043N000000100</v>
          </cell>
          <cell r="B1596" t="str">
            <v>5FP9E24DXAZ2</v>
          </cell>
          <cell r="C1596" t="str">
            <v>CTN1-52074,ALMO NATURE</v>
          </cell>
          <cell r="D1596">
            <v>24</v>
          </cell>
          <cell r="E1596">
            <v>66</v>
          </cell>
          <cell r="F1596">
            <v>2.75</v>
          </cell>
          <cell r="H1596">
            <v>3.1</v>
          </cell>
          <cell r="I1596">
            <v>2.8400000000000003</v>
          </cell>
          <cell r="J1596">
            <v>2.9</v>
          </cell>
          <cell r="K1596">
            <v>3.1</v>
          </cell>
          <cell r="L1596">
            <v>3.1464999999999996</v>
          </cell>
          <cell r="M1596">
            <v>3.1930000000000001</v>
          </cell>
        </row>
        <row r="1597">
          <cell r="A1597" t="str">
            <v>5F010043N000000100</v>
          </cell>
          <cell r="B1597" t="str">
            <v>5FP9E24DXAZ2</v>
          </cell>
          <cell r="C1597" t="str">
            <v>CTN1-52073,ALMO NATURE</v>
          </cell>
          <cell r="D1597">
            <v>24</v>
          </cell>
          <cell r="E1597">
            <v>66</v>
          </cell>
          <cell r="F1597">
            <v>2.75</v>
          </cell>
          <cell r="H1597">
            <v>3.1</v>
          </cell>
          <cell r="I1597">
            <v>2.8400000000000003</v>
          </cell>
          <cell r="J1597">
            <v>2.9</v>
          </cell>
          <cell r="K1597">
            <v>3.1</v>
          </cell>
          <cell r="L1597">
            <v>3.1464999999999996</v>
          </cell>
          <cell r="M1597">
            <v>3.1930000000000001</v>
          </cell>
        </row>
        <row r="1598">
          <cell r="A1598" t="str">
            <v>5F010043N000000101</v>
          </cell>
          <cell r="B1598" t="str">
            <v>5FC3T48S3G12</v>
          </cell>
          <cell r="C1598" t="str">
            <v>CTN1-52075,ALMO NATURE</v>
          </cell>
          <cell r="D1598">
            <v>24</v>
          </cell>
          <cell r="E1598">
            <v>66</v>
          </cell>
          <cell r="F1598">
            <v>2.9</v>
          </cell>
          <cell r="I1598">
            <v>2.9</v>
          </cell>
          <cell r="J1598">
            <v>2.9</v>
          </cell>
          <cell r="K1598">
            <v>2.9</v>
          </cell>
          <cell r="L1598">
            <v>2.9434999999999998</v>
          </cell>
          <cell r="M1598">
            <v>2.9870000000000001</v>
          </cell>
        </row>
        <row r="1599">
          <cell r="A1599" t="str">
            <v>5F010043N000000200</v>
          </cell>
          <cell r="B1599" t="str">
            <v>5FP9E24DXAZ2</v>
          </cell>
          <cell r="C1599" t="str">
            <v>CTN1-52071,ALMO NATURE</v>
          </cell>
          <cell r="D1599">
            <v>0</v>
          </cell>
          <cell r="E1599">
            <v>0</v>
          </cell>
          <cell r="F1599">
            <v>2.75</v>
          </cell>
          <cell r="I1599">
            <v>2.84</v>
          </cell>
          <cell r="J1599">
            <v>2.9</v>
          </cell>
          <cell r="K1599">
            <v>2.9</v>
          </cell>
          <cell r="L1599">
            <v>2.9434999999999998</v>
          </cell>
          <cell r="M1599">
            <v>2.9870000000000001</v>
          </cell>
        </row>
        <row r="1600">
          <cell r="A1600" t="str">
            <v>5F010043N000000201</v>
          </cell>
          <cell r="B1600" t="str">
            <v>5FC3T48S3G12</v>
          </cell>
          <cell r="C1600" t="str">
            <v>CTN1-52071,ALMO NATURE</v>
          </cell>
          <cell r="D1600">
            <v>0</v>
          </cell>
          <cell r="E1600">
            <v>0</v>
          </cell>
          <cell r="F1600">
            <v>2.9</v>
          </cell>
          <cell r="I1600">
            <v>2.9</v>
          </cell>
          <cell r="J1600">
            <v>2.9</v>
          </cell>
          <cell r="K1600">
            <v>2.9</v>
          </cell>
          <cell r="L1600">
            <v>2.9434999999999998</v>
          </cell>
          <cell r="M1600">
            <v>2.9870000000000001</v>
          </cell>
        </row>
        <row r="1601">
          <cell r="A1601" t="str">
            <v>5F010043N000000300</v>
          </cell>
          <cell r="B1601" t="str">
            <v>5FP9E24DXAZ2</v>
          </cell>
          <cell r="C1601" t="str">
            <v>CTN1-52076,ALMO NATURE</v>
          </cell>
          <cell r="D1601">
            <v>0</v>
          </cell>
          <cell r="E1601">
            <v>0</v>
          </cell>
          <cell r="F1601">
            <v>2.75</v>
          </cell>
          <cell r="I1601">
            <v>2.8400000000000003</v>
          </cell>
          <cell r="J1601">
            <v>2.9</v>
          </cell>
          <cell r="K1601">
            <v>2.9</v>
          </cell>
          <cell r="L1601">
            <v>2.9434999999999998</v>
          </cell>
          <cell r="M1601">
            <v>2.9870000000000001</v>
          </cell>
        </row>
        <row r="1602">
          <cell r="A1602" t="str">
            <v>5F010043N000000301</v>
          </cell>
          <cell r="B1602" t="str">
            <v>5FC3T48S3G12</v>
          </cell>
          <cell r="C1602" t="str">
            <v>CTN1-52076,ALMO NATURE</v>
          </cell>
          <cell r="D1602">
            <v>463</v>
          </cell>
          <cell r="E1602">
            <v>1273.25</v>
          </cell>
          <cell r="F1602">
            <v>2.9</v>
          </cell>
          <cell r="I1602">
            <v>2.9</v>
          </cell>
          <cell r="J1602">
            <v>2.9</v>
          </cell>
          <cell r="K1602">
            <v>2.9</v>
          </cell>
          <cell r="L1602">
            <v>2.9434999999999998</v>
          </cell>
          <cell r="M1602">
            <v>2.9870000000000001</v>
          </cell>
        </row>
        <row r="1603">
          <cell r="A1603" t="str">
            <v>5F010043N000000400</v>
          </cell>
          <cell r="B1603" t="str">
            <v>5FP9E24DXAZ2</v>
          </cell>
          <cell r="C1603" t="str">
            <v>CTN1-52072,ALMO NATURE</v>
          </cell>
          <cell r="D1603">
            <v>211</v>
          </cell>
          <cell r="E1603">
            <v>611.9</v>
          </cell>
          <cell r="F1603">
            <v>2.9</v>
          </cell>
          <cell r="I1603">
            <v>2.87</v>
          </cell>
          <cell r="J1603">
            <v>2.9</v>
          </cell>
          <cell r="K1603">
            <v>2.9</v>
          </cell>
          <cell r="L1603">
            <v>2.9434999999999998</v>
          </cell>
          <cell r="M1603">
            <v>2.9870000000000001</v>
          </cell>
        </row>
        <row r="1604">
          <cell r="A1604" t="str">
            <v>5F010043N000001300</v>
          </cell>
          <cell r="B1604" t="str">
            <v>5FP9E2467B92</v>
          </cell>
          <cell r="C1604" t="str">
            <v>กล่องฝาครอบ 95x145 PACK 24</v>
          </cell>
          <cell r="D1604">
            <v>383</v>
          </cell>
          <cell r="E1604">
            <v>1110.7</v>
          </cell>
          <cell r="F1604">
            <v>4</v>
          </cell>
          <cell r="G1604">
            <v>3.8</v>
          </cell>
          <cell r="I1604">
            <v>3.9</v>
          </cell>
          <cell r="J1604">
            <v>4</v>
          </cell>
          <cell r="K1604">
            <v>4</v>
          </cell>
          <cell r="L1604">
            <v>4.0599999999999996</v>
          </cell>
          <cell r="M1604">
            <v>4.12</v>
          </cell>
        </row>
        <row r="1605">
          <cell r="A1605" t="str">
            <v>5F010043N000001300</v>
          </cell>
          <cell r="B1605" t="str">
            <v>5FP9E2467B92</v>
          </cell>
          <cell r="C1605" t="str">
            <v>CTN1-6536,ALMO NATURE</v>
          </cell>
          <cell r="D1605">
            <v>681</v>
          </cell>
          <cell r="E1605">
            <v>2724</v>
          </cell>
          <cell r="F1605">
            <v>4</v>
          </cell>
          <cell r="I1605">
            <v>3.96</v>
          </cell>
          <cell r="J1605">
            <v>4</v>
          </cell>
          <cell r="K1605">
            <v>4</v>
          </cell>
          <cell r="L1605">
            <v>4.0599999999999996</v>
          </cell>
          <cell r="M1605">
            <v>4.12</v>
          </cell>
        </row>
        <row r="1606">
          <cell r="A1606" t="str">
            <v>5F010043N000001300</v>
          </cell>
          <cell r="B1606" t="str">
            <v>5FP9E2467B92</v>
          </cell>
          <cell r="C1606" t="str">
            <v>CTN1-6531,ALMO NATURE</v>
          </cell>
          <cell r="D1606">
            <v>681</v>
          </cell>
          <cell r="E1606">
            <v>2724</v>
          </cell>
          <cell r="F1606">
            <v>4</v>
          </cell>
          <cell r="I1606">
            <v>3.96</v>
          </cell>
          <cell r="J1606">
            <v>4</v>
          </cell>
          <cell r="K1606">
            <v>4</v>
          </cell>
          <cell r="L1606">
            <v>4.0599999999999996</v>
          </cell>
          <cell r="M1606">
            <v>4.12</v>
          </cell>
        </row>
        <row r="1607">
          <cell r="A1607" t="str">
            <v>5F010043N000001300</v>
          </cell>
          <cell r="B1607" t="str">
            <v>5FP9E2467B92</v>
          </cell>
          <cell r="C1607" t="str">
            <v>CTN1-6537,ALMO NATURE</v>
          </cell>
          <cell r="D1607">
            <v>681</v>
          </cell>
          <cell r="E1607">
            <v>2724</v>
          </cell>
          <cell r="F1607">
            <v>4</v>
          </cell>
          <cell r="I1607">
            <v>3.96</v>
          </cell>
          <cell r="J1607">
            <v>4</v>
          </cell>
          <cell r="K1607">
            <v>4</v>
          </cell>
          <cell r="L1607">
            <v>4.0599999999999996</v>
          </cell>
          <cell r="M1607">
            <v>4.12</v>
          </cell>
        </row>
        <row r="1608">
          <cell r="A1608" t="str">
            <v>5F010043N000001301</v>
          </cell>
          <cell r="B1608" t="str">
            <v>5FC3T48S3G12</v>
          </cell>
          <cell r="C1608" t="str">
            <v>CTN1-6535,ALMO NATURE</v>
          </cell>
          <cell r="D1608">
            <v>681</v>
          </cell>
          <cell r="E1608">
            <v>2724</v>
          </cell>
          <cell r="F1608">
            <v>9.69</v>
          </cell>
          <cell r="I1608">
            <v>4</v>
          </cell>
          <cell r="J1608">
            <v>4</v>
          </cell>
          <cell r="K1608">
            <v>9.69</v>
          </cell>
          <cell r="L1608">
            <v>9.8353499999999983</v>
          </cell>
          <cell r="M1608">
            <v>9.9807000000000006</v>
          </cell>
        </row>
        <row r="1609">
          <cell r="A1609" t="str">
            <v>5F010043N000001400</v>
          </cell>
          <cell r="B1609" t="str">
            <v>5FP9E2467B92</v>
          </cell>
          <cell r="C1609" t="str">
            <v>CTN1-6536,ALMO NATURE</v>
          </cell>
          <cell r="D1609">
            <v>0</v>
          </cell>
          <cell r="E1609">
            <v>0</v>
          </cell>
          <cell r="F1609">
            <v>3.8</v>
          </cell>
          <cell r="I1609">
            <v>3.95</v>
          </cell>
          <cell r="J1609">
            <v>4</v>
          </cell>
          <cell r="K1609">
            <v>4</v>
          </cell>
          <cell r="L1609">
            <v>4.0599999999999996</v>
          </cell>
          <cell r="M1609">
            <v>4.12</v>
          </cell>
        </row>
        <row r="1610">
          <cell r="A1610" t="str">
            <v>5F010043N000001600</v>
          </cell>
          <cell r="B1610" t="str">
            <v>5FP9E24DXAZ2</v>
          </cell>
          <cell r="C1610" t="str">
            <v>CTN1-52077,ALMO NATURE</v>
          </cell>
          <cell r="D1610">
            <v>0</v>
          </cell>
          <cell r="E1610">
            <v>0</v>
          </cell>
          <cell r="F1610">
            <v>2.9</v>
          </cell>
          <cell r="I1610">
            <v>2.87</v>
          </cell>
          <cell r="J1610">
            <v>2.9</v>
          </cell>
          <cell r="K1610">
            <v>2.9</v>
          </cell>
          <cell r="L1610">
            <v>2.9434999999999998</v>
          </cell>
          <cell r="M1610">
            <v>2.9870000000000001</v>
          </cell>
        </row>
        <row r="1611">
          <cell r="A1611" t="str">
            <v>5F010043N000001900</v>
          </cell>
          <cell r="B1611" t="str">
            <v>5FP9E2467B92</v>
          </cell>
          <cell r="C1611" t="str">
            <v>CTN1-6531,ALMO NATURE</v>
          </cell>
          <cell r="D1611">
            <v>113</v>
          </cell>
          <cell r="E1611">
            <v>327.7</v>
          </cell>
          <cell r="F1611">
            <v>3.8</v>
          </cell>
          <cell r="I1611">
            <v>3.9714285714285715</v>
          </cell>
          <cell r="J1611">
            <v>4</v>
          </cell>
          <cell r="K1611">
            <v>4</v>
          </cell>
          <cell r="L1611">
            <v>4.0599999999999996</v>
          </cell>
          <cell r="M1611">
            <v>4.12</v>
          </cell>
        </row>
        <row r="1612">
          <cell r="A1612" t="str">
            <v>5F010043N000002000</v>
          </cell>
          <cell r="B1612" t="str">
            <v>5FP9E2467B92</v>
          </cell>
          <cell r="C1612" t="str">
            <v>CTN1-6537,ALMO NATURE</v>
          </cell>
          <cell r="D1612">
            <v>0</v>
          </cell>
          <cell r="E1612">
            <v>0</v>
          </cell>
          <cell r="F1612">
            <v>3.8</v>
          </cell>
          <cell r="I1612">
            <v>3.9428571428571431</v>
          </cell>
          <cell r="J1612">
            <v>4</v>
          </cell>
          <cell r="K1612">
            <v>4</v>
          </cell>
          <cell r="L1612">
            <v>4.0599999999999996</v>
          </cell>
          <cell r="M1612">
            <v>4.12</v>
          </cell>
        </row>
        <row r="1613">
          <cell r="A1613" t="str">
            <v>5F010043N000002100</v>
          </cell>
          <cell r="B1613" t="str">
            <v>5FP9E24DXAZ2</v>
          </cell>
          <cell r="C1613" t="str">
            <v>CTN1-52074,ALMO NATURE</v>
          </cell>
          <cell r="D1613">
            <v>0</v>
          </cell>
          <cell r="E1613">
            <v>0</v>
          </cell>
          <cell r="F1613">
            <v>2.9</v>
          </cell>
          <cell r="I1613">
            <v>2.85</v>
          </cell>
          <cell r="J1613">
            <v>2.9</v>
          </cell>
          <cell r="K1613">
            <v>2.9</v>
          </cell>
          <cell r="L1613">
            <v>2.9434999999999998</v>
          </cell>
          <cell r="M1613">
            <v>2.9870000000000001</v>
          </cell>
        </row>
        <row r="1614">
          <cell r="A1614" t="str">
            <v>5F010043N000002101</v>
          </cell>
          <cell r="B1614" t="str">
            <v>5FC3T48S3G12</v>
          </cell>
          <cell r="C1614" t="str">
            <v>CTN1-52074,ALMO NATURE</v>
          </cell>
          <cell r="D1614">
            <v>61</v>
          </cell>
          <cell r="E1614">
            <v>176.9</v>
          </cell>
          <cell r="F1614">
            <v>2.9</v>
          </cell>
          <cell r="I1614">
            <v>2.9</v>
          </cell>
          <cell r="J1614">
            <v>2.9</v>
          </cell>
          <cell r="K1614">
            <v>2.9</v>
          </cell>
          <cell r="L1614">
            <v>2.9434999999999998</v>
          </cell>
          <cell r="M1614">
            <v>2.9870000000000001</v>
          </cell>
        </row>
        <row r="1615">
          <cell r="A1615" t="str">
            <v>5F010043N000002200</v>
          </cell>
          <cell r="B1615" t="str">
            <v>5FP9E24DXAZ2</v>
          </cell>
          <cell r="C1615" t="str">
            <v>CTN1-52073,ALMO NATURE</v>
          </cell>
          <cell r="D1615">
            <v>376</v>
          </cell>
          <cell r="E1615">
            <v>1090.4000000000001</v>
          </cell>
          <cell r="F1615">
            <v>2.9</v>
          </cell>
          <cell r="I1615">
            <v>2.8625000000000003</v>
          </cell>
          <cell r="J1615">
            <v>2.9</v>
          </cell>
          <cell r="K1615">
            <v>2.9</v>
          </cell>
          <cell r="L1615">
            <v>2.9434999999999998</v>
          </cell>
          <cell r="M1615">
            <v>2.9870000000000001</v>
          </cell>
        </row>
        <row r="1616">
          <cell r="A1616" t="str">
            <v>5F010043N000002300</v>
          </cell>
          <cell r="B1616" t="str">
            <v>5FP9E24DXAZ2</v>
          </cell>
          <cell r="C1616" t="str">
            <v>CTN1-58566,ALMO NATURE</v>
          </cell>
          <cell r="D1616">
            <v>102</v>
          </cell>
          <cell r="E1616">
            <v>295.8</v>
          </cell>
          <cell r="F1616">
            <v>2.9</v>
          </cell>
          <cell r="I1616">
            <v>2.9</v>
          </cell>
          <cell r="J1616">
            <v>2.9</v>
          </cell>
          <cell r="K1616">
            <v>2.9</v>
          </cell>
          <cell r="L1616">
            <v>2.9434999999999998</v>
          </cell>
          <cell r="M1616">
            <v>2.9870000000000001</v>
          </cell>
        </row>
        <row r="1617">
          <cell r="A1617" t="str">
            <v>5F010043N000002400</v>
          </cell>
          <cell r="B1617" t="str">
            <v>5FP9E24DXAZ2</v>
          </cell>
          <cell r="C1617" t="str">
            <v>CTN1-58567,ALMO NATURE</v>
          </cell>
          <cell r="D1617">
            <v>194</v>
          </cell>
          <cell r="E1617">
            <v>562.6</v>
          </cell>
          <cell r="F1617">
            <v>2.9</v>
          </cell>
          <cell r="I1617">
            <v>2.8625000000000003</v>
          </cell>
          <cell r="J1617">
            <v>2.9</v>
          </cell>
          <cell r="K1617">
            <v>2.9</v>
          </cell>
          <cell r="L1617">
            <v>2.9434999999999998</v>
          </cell>
          <cell r="M1617">
            <v>2.9870000000000001</v>
          </cell>
        </row>
        <row r="1618">
          <cell r="A1618" t="str">
            <v>5F010043N000002500</v>
          </cell>
          <cell r="B1618" t="str">
            <v>5FP9E24DXAZ2</v>
          </cell>
          <cell r="C1618" t="str">
            <v>CTN1-58568,ALMO NATURE</v>
          </cell>
          <cell r="D1618">
            <v>340</v>
          </cell>
          <cell r="E1618">
            <v>986</v>
          </cell>
          <cell r="F1618">
            <v>2.9</v>
          </cell>
          <cell r="I1618">
            <v>2.9000000000000004</v>
          </cell>
          <cell r="J1618">
            <v>2.9</v>
          </cell>
          <cell r="K1618">
            <v>2.9000000000000004</v>
          </cell>
          <cell r="L1618">
            <v>2.9435000000000002</v>
          </cell>
          <cell r="M1618">
            <v>2.9870000000000005</v>
          </cell>
        </row>
        <row r="1619">
          <cell r="A1619" t="str">
            <v>5F010043N000002600</v>
          </cell>
          <cell r="B1619" t="str">
            <v>5FP9EAUECBM2</v>
          </cell>
          <cell r="C1619" t="str">
            <v>กล่อง POUCH 95x145x25 MM. PACK 12</v>
          </cell>
          <cell r="D1619">
            <v>420</v>
          </cell>
          <cell r="E1619">
            <v>1218</v>
          </cell>
          <cell r="F1619">
            <v>26.8</v>
          </cell>
          <cell r="G1619">
            <v>25.74</v>
          </cell>
          <cell r="I1619">
            <v>26.395</v>
          </cell>
          <cell r="J1619">
            <v>27.05</v>
          </cell>
          <cell r="K1619">
            <v>27.05</v>
          </cell>
          <cell r="L1619">
            <v>27.455749999999998</v>
          </cell>
          <cell r="M1619">
            <v>27.861500000000003</v>
          </cell>
        </row>
        <row r="1620">
          <cell r="A1620" t="str">
            <v>5F010043N000002600</v>
          </cell>
          <cell r="B1620" t="str">
            <v>5FP9EAUECBM2</v>
          </cell>
          <cell r="C1620" t="str">
            <v>CTN1-59011,ALMO NATURE</v>
          </cell>
          <cell r="D1620">
            <v>406</v>
          </cell>
          <cell r="E1620">
            <v>10880.12</v>
          </cell>
          <cell r="F1620">
            <v>26.8</v>
          </cell>
          <cell r="I1620">
            <v>27.05</v>
          </cell>
          <cell r="J1620">
            <v>27.05</v>
          </cell>
          <cell r="K1620">
            <v>27.05</v>
          </cell>
          <cell r="L1620">
            <v>27.455749999999998</v>
          </cell>
          <cell r="M1620">
            <v>27.861500000000003</v>
          </cell>
        </row>
        <row r="1621">
          <cell r="A1621" t="str">
            <v>5F010043N000002700</v>
          </cell>
          <cell r="B1621" t="str">
            <v>5FP9EAUECBM2</v>
          </cell>
          <cell r="C1621" t="str">
            <v>CTN1-59010,ALMO NATURE</v>
          </cell>
          <cell r="D1621">
            <v>406</v>
          </cell>
          <cell r="E1621">
            <v>10880.12</v>
          </cell>
          <cell r="F1621">
            <v>25.74</v>
          </cell>
          <cell r="I1621">
            <v>0</v>
          </cell>
          <cell r="J1621">
            <v>0</v>
          </cell>
          <cell r="K1621">
            <v>25.74</v>
          </cell>
          <cell r="L1621">
            <v>26.126099999999997</v>
          </cell>
          <cell r="M1621">
            <v>26.5122</v>
          </cell>
        </row>
        <row r="1622">
          <cell r="A1622" t="str">
            <v>5F010043N000002800</v>
          </cell>
          <cell r="B1622" t="str">
            <v>5FP9EAUECBM2</v>
          </cell>
          <cell r="C1622" t="str">
            <v>CTN1-59011,ALMO NATURE</v>
          </cell>
          <cell r="D1622">
            <v>84</v>
          </cell>
          <cell r="E1622">
            <v>2162.16</v>
          </cell>
          <cell r="F1622">
            <v>26.61</v>
          </cell>
          <cell r="I1622">
            <v>26.395</v>
          </cell>
          <cell r="J1622">
            <v>27.05</v>
          </cell>
          <cell r="K1622">
            <v>27.05</v>
          </cell>
          <cell r="L1622">
            <v>27.455749999999998</v>
          </cell>
          <cell r="M1622">
            <v>27.861500000000003</v>
          </cell>
        </row>
        <row r="1623">
          <cell r="A1623" t="str">
            <v>5F010043N000002900</v>
          </cell>
          <cell r="B1623" t="str">
            <v>5FP9EAUECBM2</v>
          </cell>
          <cell r="C1623" t="str">
            <v>CTN1-59012,ALMO NATURE</v>
          </cell>
          <cell r="D1623">
            <v>436</v>
          </cell>
          <cell r="E1623">
            <v>11599.92</v>
          </cell>
          <cell r="F1623">
            <v>25.74</v>
          </cell>
          <cell r="I1623">
            <v>0</v>
          </cell>
          <cell r="J1623">
            <v>0</v>
          </cell>
          <cell r="K1623">
            <v>25.74</v>
          </cell>
          <cell r="L1623">
            <v>26.126099999999997</v>
          </cell>
          <cell r="M1623">
            <v>26.5122</v>
          </cell>
        </row>
        <row r="1624">
          <cell r="A1624" t="str">
            <v>5F010043N000003000</v>
          </cell>
          <cell r="B1624" t="str">
            <v>5FP9EAUECBM2</v>
          </cell>
          <cell r="C1624" t="str">
            <v>CTN1-59013,ALMO NATURE</v>
          </cell>
          <cell r="D1624">
            <v>224</v>
          </cell>
          <cell r="E1624">
            <v>5765.76</v>
          </cell>
          <cell r="F1624">
            <v>25.74</v>
          </cell>
          <cell r="I1624">
            <v>25.74</v>
          </cell>
          <cell r="J1624">
            <v>25.74</v>
          </cell>
          <cell r="K1624">
            <v>25.74</v>
          </cell>
          <cell r="L1624">
            <v>26.126099999999997</v>
          </cell>
          <cell r="M1624">
            <v>26.5122</v>
          </cell>
        </row>
        <row r="1625">
          <cell r="A1625" t="str">
            <v>5F010043N000003500</v>
          </cell>
          <cell r="B1625">
            <v>0</v>
          </cell>
          <cell r="C1625" t="str">
            <v>CTN1-52986,ALMO NATURE</v>
          </cell>
          <cell r="D1625">
            <v>398</v>
          </cell>
          <cell r="E1625">
            <v>10244.52</v>
          </cell>
          <cell r="F1625">
            <v>1</v>
          </cell>
          <cell r="I1625">
            <v>5.81</v>
          </cell>
          <cell r="J1625">
            <v>5.81</v>
          </cell>
          <cell r="K1625">
            <v>5.81</v>
          </cell>
          <cell r="L1625">
            <v>5.897149999999999</v>
          </cell>
          <cell r="M1625">
            <v>5.9843000000000002</v>
          </cell>
        </row>
        <row r="1626">
          <cell r="A1626" t="str">
            <v>5F010146N000001600</v>
          </cell>
          <cell r="B1626" t="str">
            <v>5FC2D24HRLJ2</v>
          </cell>
          <cell r="C1626" t="str">
            <v>OUT CTN 211X106,2P.(EZO)BEAD CAN PACK 24</v>
          </cell>
          <cell r="D1626">
            <v>0</v>
          </cell>
          <cell r="E1626">
            <v>0</v>
          </cell>
          <cell r="F1626">
            <v>3.2</v>
          </cell>
          <cell r="G1626">
            <v>3.2</v>
          </cell>
          <cell r="I1626">
            <v>3.2</v>
          </cell>
          <cell r="J1626">
            <v>3.2</v>
          </cell>
          <cell r="K1626">
            <v>3.2</v>
          </cell>
          <cell r="L1626">
            <v>3.2479999999999998</v>
          </cell>
          <cell r="M1626">
            <v>3.2960000000000003</v>
          </cell>
        </row>
        <row r="1627">
          <cell r="A1627" t="str">
            <v>5F010146N000001600</v>
          </cell>
          <cell r="B1627" t="str">
            <v>5FC2D24HRLJ2</v>
          </cell>
          <cell r="C1627" t="str">
            <v>CTN1-58289,ALMO NATURE</v>
          </cell>
          <cell r="D1627">
            <v>0</v>
          </cell>
          <cell r="E1627">
            <v>0</v>
          </cell>
          <cell r="F1627">
            <v>3.2</v>
          </cell>
          <cell r="I1627">
            <v>3.2</v>
          </cell>
          <cell r="J1627">
            <v>3.2</v>
          </cell>
          <cell r="K1627">
            <v>3.2</v>
          </cell>
          <cell r="L1627">
            <v>3.2479999999999998</v>
          </cell>
          <cell r="M1627">
            <v>3.2960000000000003</v>
          </cell>
        </row>
        <row r="1628">
          <cell r="A1628" t="str">
            <v>5F010146N000001600</v>
          </cell>
          <cell r="B1628" t="str">
            <v>5FC2D24HRLJ2</v>
          </cell>
          <cell r="C1628" t="str">
            <v>CTN1-58290,ALMO NATURE</v>
          </cell>
          <cell r="D1628">
            <v>0</v>
          </cell>
          <cell r="E1628">
            <v>0</v>
          </cell>
          <cell r="F1628">
            <v>3.2</v>
          </cell>
          <cell r="I1628">
            <v>3.2</v>
          </cell>
          <cell r="J1628">
            <v>3.2</v>
          </cell>
          <cell r="K1628">
            <v>3.2</v>
          </cell>
          <cell r="L1628">
            <v>3.2479999999999998</v>
          </cell>
          <cell r="M1628">
            <v>3.2960000000000003</v>
          </cell>
        </row>
        <row r="1629">
          <cell r="A1629" t="str">
            <v>5F010146N000001600</v>
          </cell>
          <cell r="B1629" t="str">
            <v>5FC2D24HRLJ2</v>
          </cell>
          <cell r="C1629" t="str">
            <v>CTN1-58292,ALMO NATURE</v>
          </cell>
          <cell r="D1629">
            <v>0</v>
          </cell>
          <cell r="E1629">
            <v>0</v>
          </cell>
          <cell r="F1629">
            <v>3.2</v>
          </cell>
          <cell r="I1629">
            <v>3.2</v>
          </cell>
          <cell r="J1629">
            <v>3.2</v>
          </cell>
          <cell r="K1629">
            <v>3.2</v>
          </cell>
          <cell r="L1629">
            <v>3.2479999999999998</v>
          </cell>
          <cell r="M1629">
            <v>3.2960000000000003</v>
          </cell>
        </row>
        <row r="1630">
          <cell r="A1630" t="str">
            <v>5F010146N000001700</v>
          </cell>
          <cell r="B1630" t="str">
            <v>5FC2D24HRLJ2</v>
          </cell>
          <cell r="C1630" t="str">
            <v>CTN1-58289,ALMO NATURE</v>
          </cell>
          <cell r="D1630">
            <v>0</v>
          </cell>
          <cell r="E1630">
            <v>0</v>
          </cell>
          <cell r="F1630">
            <v>3.32</v>
          </cell>
          <cell r="I1630">
            <v>3.2750000000000004</v>
          </cell>
          <cell r="J1630">
            <v>3.35</v>
          </cell>
          <cell r="K1630">
            <v>3.35</v>
          </cell>
          <cell r="L1630">
            <v>3.4002499999999998</v>
          </cell>
          <cell r="M1630">
            <v>3.4505000000000003</v>
          </cell>
        </row>
        <row r="1631">
          <cell r="A1631" t="str">
            <v>5F010146N000001800</v>
          </cell>
          <cell r="B1631" t="str">
            <v>5FC2D24HRLJ2</v>
          </cell>
          <cell r="C1631" t="str">
            <v>CTN1-58290,ALMO NATURE</v>
          </cell>
          <cell r="D1631">
            <v>374</v>
          </cell>
          <cell r="E1631">
            <v>1241.5</v>
          </cell>
          <cell r="F1631">
            <v>3.2</v>
          </cell>
          <cell r="I1631">
            <v>0</v>
          </cell>
          <cell r="J1631">
            <v>0</v>
          </cell>
          <cell r="K1631">
            <v>3.2</v>
          </cell>
          <cell r="L1631">
            <v>3.2479999999999998</v>
          </cell>
          <cell r="M1631">
            <v>3.2960000000000003</v>
          </cell>
        </row>
        <row r="1632">
          <cell r="A1632" t="str">
            <v>5F010146N000001900</v>
          </cell>
          <cell r="B1632" t="str">
            <v>5FC2D24HRLJ2</v>
          </cell>
          <cell r="C1632" t="str">
            <v>CTN1-58292,ALMO NATURE</v>
          </cell>
          <cell r="D1632">
            <v>116</v>
          </cell>
          <cell r="E1632">
            <v>371.2</v>
          </cell>
          <cell r="F1632">
            <v>3.2</v>
          </cell>
          <cell r="I1632">
            <v>0</v>
          </cell>
          <cell r="J1632">
            <v>0</v>
          </cell>
          <cell r="K1632">
            <v>3.2</v>
          </cell>
          <cell r="L1632">
            <v>3.2479999999999998</v>
          </cell>
          <cell r="M1632">
            <v>3.2960000000000003</v>
          </cell>
        </row>
        <row r="1633">
          <cell r="A1633" t="str">
            <v>5F010146N000002000</v>
          </cell>
          <cell r="B1633" t="str">
            <v>5FC2D24HRLJ2</v>
          </cell>
          <cell r="C1633" t="str">
            <v>CTN1-58293,ALMO NATURE</v>
          </cell>
          <cell r="D1633">
            <v>59</v>
          </cell>
          <cell r="E1633">
            <v>188.8</v>
          </cell>
          <cell r="F1633">
            <v>3.35</v>
          </cell>
          <cell r="I1633">
            <v>3.35</v>
          </cell>
          <cell r="J1633">
            <v>3.35</v>
          </cell>
          <cell r="K1633">
            <v>3.35</v>
          </cell>
          <cell r="L1633">
            <v>3.4002499999999998</v>
          </cell>
          <cell r="M1633">
            <v>3.4505000000000003</v>
          </cell>
        </row>
        <row r="1634">
          <cell r="A1634" t="str">
            <v>5F010146N000005200</v>
          </cell>
          <cell r="B1634" t="str">
            <v>5FP2B0627AD2</v>
          </cell>
          <cell r="C1634" t="str">
            <v>CTN1-59196,CARREFOUR</v>
          </cell>
          <cell r="D1634">
            <v>423</v>
          </cell>
          <cell r="E1634">
            <v>1415.33</v>
          </cell>
          <cell r="F1634">
            <v>17.75</v>
          </cell>
          <cell r="I1634">
            <v>0</v>
          </cell>
          <cell r="J1634">
            <v>0</v>
          </cell>
          <cell r="K1634">
            <v>17.75</v>
          </cell>
          <cell r="L1634">
            <v>18.016249999999999</v>
          </cell>
          <cell r="M1634">
            <v>18.282499999999999</v>
          </cell>
        </row>
        <row r="1635">
          <cell r="A1635" t="str">
            <v>5F010146N000005200</v>
          </cell>
          <cell r="B1635" t="str">
            <v>5FP2B0627AD2</v>
          </cell>
          <cell r="C1635" t="str">
            <v>CTN1-59197,CARREFOUR</v>
          </cell>
          <cell r="D1635">
            <v>0</v>
          </cell>
          <cell r="E1635">
            <v>0</v>
          </cell>
          <cell r="F1635">
            <v>17.75</v>
          </cell>
          <cell r="I1635">
            <v>0</v>
          </cell>
          <cell r="J1635">
            <v>0</v>
          </cell>
          <cell r="K1635">
            <v>17.75</v>
          </cell>
          <cell r="L1635">
            <v>18.016249999999999</v>
          </cell>
          <cell r="M1635">
            <v>18.282499999999999</v>
          </cell>
        </row>
        <row r="1636">
          <cell r="A1636" t="str">
            <v>5F010146N000005300</v>
          </cell>
          <cell r="B1636" t="str">
            <v>5FC3T48S3G12</v>
          </cell>
          <cell r="C1636" t="str">
            <v>CTN2-1453,ALMO NATURE</v>
          </cell>
          <cell r="D1636">
            <v>0</v>
          </cell>
          <cell r="E1636">
            <v>0</v>
          </cell>
          <cell r="F1636">
            <v>2.2000000000000002</v>
          </cell>
          <cell r="I1636">
            <v>2.2000000000000002</v>
          </cell>
          <cell r="J1636">
            <v>2.2000000000000002</v>
          </cell>
          <cell r="K1636">
            <v>2.2000000000000002</v>
          </cell>
          <cell r="L1636">
            <v>2.2330000000000001</v>
          </cell>
          <cell r="M1636">
            <v>2.2660000000000005</v>
          </cell>
        </row>
        <row r="1637">
          <cell r="A1637" t="str">
            <v>5F010146N000005400</v>
          </cell>
          <cell r="B1637" t="str">
            <v>5FC3T48S3G12</v>
          </cell>
          <cell r="C1637" t="str">
            <v>CTN2-2109,ALMO NATURE</v>
          </cell>
          <cell r="D1637">
            <v>217</v>
          </cell>
          <cell r="E1637">
            <v>477.4</v>
          </cell>
          <cell r="F1637">
            <v>3.35</v>
          </cell>
          <cell r="I1637">
            <v>3.3499999999999996</v>
          </cell>
          <cell r="J1637">
            <v>3.35</v>
          </cell>
          <cell r="K1637">
            <v>3.35</v>
          </cell>
          <cell r="L1637">
            <v>3.4002499999999998</v>
          </cell>
          <cell r="M1637">
            <v>3.4505000000000003</v>
          </cell>
        </row>
        <row r="1638">
          <cell r="A1638" t="str">
            <v>5F010146N000005500</v>
          </cell>
          <cell r="B1638" t="str">
            <v>5FC3T48S3G12</v>
          </cell>
          <cell r="C1638" t="str">
            <v>CTN2-2110,ALMO NATURE</v>
          </cell>
          <cell r="D1638">
            <v>0</v>
          </cell>
          <cell r="E1638">
            <v>0</v>
          </cell>
          <cell r="F1638">
            <v>3.35</v>
          </cell>
          <cell r="I1638">
            <v>3.3499999999999996</v>
          </cell>
          <cell r="J1638">
            <v>3.35</v>
          </cell>
          <cell r="K1638">
            <v>3.35</v>
          </cell>
          <cell r="L1638">
            <v>3.4002499999999998</v>
          </cell>
          <cell r="M1638">
            <v>3.4505000000000003</v>
          </cell>
        </row>
        <row r="1639">
          <cell r="A1639" t="str">
            <v>5F010146N000005600</v>
          </cell>
          <cell r="B1639" t="str">
            <v>5FC3T48S3G12</v>
          </cell>
          <cell r="C1639" t="str">
            <v>CTN2-2111,ALMO NATURE</v>
          </cell>
          <cell r="D1639">
            <v>0</v>
          </cell>
          <cell r="E1639">
            <v>0</v>
          </cell>
          <cell r="F1639">
            <v>3.35</v>
          </cell>
          <cell r="I1639">
            <v>3.3499999999999996</v>
          </cell>
          <cell r="J1639">
            <v>3.35</v>
          </cell>
          <cell r="K1639">
            <v>3.35</v>
          </cell>
          <cell r="L1639">
            <v>3.4002499999999998</v>
          </cell>
          <cell r="M1639">
            <v>3.4505000000000003</v>
          </cell>
        </row>
        <row r="1640">
          <cell r="A1640" t="str">
            <v>5F010146N000005700</v>
          </cell>
          <cell r="B1640" t="str">
            <v>5FC3T48S3G12</v>
          </cell>
          <cell r="C1640" t="str">
            <v>CTN2-2112,ALMO NATURE</v>
          </cell>
          <cell r="D1640">
            <v>0</v>
          </cell>
          <cell r="E1640">
            <v>0</v>
          </cell>
          <cell r="F1640">
            <v>3.35</v>
          </cell>
          <cell r="I1640">
            <v>3.3499999999999996</v>
          </cell>
          <cell r="J1640">
            <v>3.35</v>
          </cell>
          <cell r="K1640">
            <v>3.35</v>
          </cell>
          <cell r="L1640">
            <v>3.4002499999999998</v>
          </cell>
          <cell r="M1640">
            <v>3.4505000000000003</v>
          </cell>
        </row>
        <row r="1641">
          <cell r="A1641" t="str">
            <v>5F010146N000005800</v>
          </cell>
          <cell r="B1641" t="str">
            <v>5FC3T48S3G12</v>
          </cell>
          <cell r="C1641" t="str">
            <v>CTN2-2113,ALMO NATURE</v>
          </cell>
          <cell r="D1641">
            <v>0</v>
          </cell>
          <cell r="E1641">
            <v>0</v>
          </cell>
          <cell r="F1641">
            <v>3.35</v>
          </cell>
          <cell r="I1641">
            <v>3.3499999999999996</v>
          </cell>
          <cell r="J1641">
            <v>3.35</v>
          </cell>
          <cell r="K1641">
            <v>3.35</v>
          </cell>
          <cell r="L1641">
            <v>3.4002499999999998</v>
          </cell>
          <cell r="M1641">
            <v>3.4505000000000003</v>
          </cell>
        </row>
        <row r="1642">
          <cell r="A1642" t="str">
            <v>5F010146N000005900</v>
          </cell>
          <cell r="B1642" t="str">
            <v>5FC3T48S3G12</v>
          </cell>
          <cell r="C1642" t="str">
            <v>CTN2-2114,ALMO NATURE</v>
          </cell>
          <cell r="D1642">
            <v>0</v>
          </cell>
          <cell r="E1642">
            <v>0</v>
          </cell>
          <cell r="F1642">
            <v>3.35</v>
          </cell>
          <cell r="I1642">
            <v>3.3499999999999996</v>
          </cell>
          <cell r="J1642">
            <v>3.35</v>
          </cell>
          <cell r="K1642">
            <v>3.35</v>
          </cell>
          <cell r="L1642">
            <v>3.4002499999999998</v>
          </cell>
          <cell r="M1642">
            <v>3.4505000000000003</v>
          </cell>
        </row>
        <row r="1643">
          <cell r="A1643" t="str">
            <v>5F010154N000000100</v>
          </cell>
          <cell r="B1643" t="str">
            <v>5FC2Q4887KQ2</v>
          </cell>
          <cell r="C1643" t="str">
            <v>กล่องฝาครอบ 202X109,2P.(EZO) PACK 48</v>
          </cell>
          <cell r="D1643">
            <v>0</v>
          </cell>
          <cell r="E1643">
            <v>0</v>
          </cell>
          <cell r="F1643">
            <v>3.7</v>
          </cell>
          <cell r="G1643">
            <v>3.7000000000000006</v>
          </cell>
          <cell r="I1643">
            <v>3.8142857142857141</v>
          </cell>
          <cell r="J1643">
            <v>3.9</v>
          </cell>
          <cell r="K1643">
            <v>3.9</v>
          </cell>
          <cell r="L1643">
            <v>3.9584999999999995</v>
          </cell>
          <cell r="M1643">
            <v>4.0170000000000003</v>
          </cell>
        </row>
        <row r="1644">
          <cell r="A1644" t="str">
            <v>5F010154N000000100</v>
          </cell>
          <cell r="B1644" t="str">
            <v>5FC2Q4887KQ2</v>
          </cell>
          <cell r="C1644" t="str">
            <v>CTN1-422,ALMO NATURE</v>
          </cell>
          <cell r="D1644">
            <v>0</v>
          </cell>
          <cell r="E1644">
            <v>0</v>
          </cell>
          <cell r="F1644">
            <v>3.7</v>
          </cell>
          <cell r="I1644">
            <v>3.8600000000000003</v>
          </cell>
          <cell r="J1644">
            <v>3.9</v>
          </cell>
          <cell r="K1644">
            <v>3.9</v>
          </cell>
          <cell r="L1644">
            <v>3.9584999999999995</v>
          </cell>
          <cell r="M1644">
            <v>4.0170000000000003</v>
          </cell>
        </row>
        <row r="1645">
          <cell r="A1645" t="str">
            <v>5F010154N000000100</v>
          </cell>
          <cell r="B1645" t="str">
            <v>5FC2Q4887KQ2</v>
          </cell>
          <cell r="C1645" t="str">
            <v>CTN1-423,ALMO NATURE</v>
          </cell>
          <cell r="D1645">
            <v>0</v>
          </cell>
          <cell r="E1645">
            <v>0</v>
          </cell>
          <cell r="F1645">
            <v>3.7</v>
          </cell>
          <cell r="I1645">
            <v>3.8600000000000003</v>
          </cell>
          <cell r="J1645">
            <v>3.9</v>
          </cell>
          <cell r="K1645">
            <v>3.9</v>
          </cell>
          <cell r="L1645">
            <v>3.9584999999999995</v>
          </cell>
          <cell r="M1645">
            <v>4.0170000000000003</v>
          </cell>
        </row>
        <row r="1646">
          <cell r="A1646" t="str">
            <v>5F010154N000000100</v>
          </cell>
          <cell r="B1646" t="str">
            <v>5FC2Q4887KQ2</v>
          </cell>
          <cell r="C1646" t="str">
            <v>CTN1-424,ALMO NATURE</v>
          </cell>
          <cell r="D1646">
            <v>0</v>
          </cell>
          <cell r="E1646">
            <v>0</v>
          </cell>
          <cell r="F1646">
            <v>3.7</v>
          </cell>
          <cell r="I1646">
            <v>3.8600000000000003</v>
          </cell>
          <cell r="J1646">
            <v>3.9</v>
          </cell>
          <cell r="K1646">
            <v>3.9</v>
          </cell>
          <cell r="L1646">
            <v>3.9584999999999995</v>
          </cell>
          <cell r="M1646">
            <v>4.0170000000000003</v>
          </cell>
        </row>
        <row r="1647">
          <cell r="A1647" t="str">
            <v>5F010154N000000100</v>
          </cell>
          <cell r="B1647" t="str">
            <v>5FC2Q4887KQ2</v>
          </cell>
          <cell r="C1647" t="str">
            <v>CTN1-418,ALMO NATURE</v>
          </cell>
          <cell r="D1647">
            <v>0</v>
          </cell>
          <cell r="E1647">
            <v>0</v>
          </cell>
          <cell r="F1647">
            <v>3.7</v>
          </cell>
          <cell r="I1647">
            <v>3.8600000000000003</v>
          </cell>
          <cell r="J1647">
            <v>3.9</v>
          </cell>
          <cell r="K1647">
            <v>3.9</v>
          </cell>
          <cell r="L1647">
            <v>3.9584999999999995</v>
          </cell>
          <cell r="M1647">
            <v>4.0170000000000003</v>
          </cell>
        </row>
        <row r="1648">
          <cell r="A1648" t="str">
            <v>5F010154N000000200</v>
          </cell>
          <cell r="B1648" t="str">
            <v>5FC2Q4887KQ2</v>
          </cell>
          <cell r="C1648" t="str">
            <v>CTN1-422,ALMO NATURE</v>
          </cell>
          <cell r="D1648">
            <v>0</v>
          </cell>
          <cell r="E1648">
            <v>0</v>
          </cell>
          <cell r="F1648">
            <v>3.7</v>
          </cell>
          <cell r="I1648">
            <v>3.8333333333333335</v>
          </cell>
          <cell r="J1648">
            <v>3.9</v>
          </cell>
          <cell r="K1648">
            <v>3.9</v>
          </cell>
          <cell r="L1648">
            <v>3.9584999999999995</v>
          </cell>
          <cell r="M1648">
            <v>4.0170000000000003</v>
          </cell>
        </row>
        <row r="1649">
          <cell r="A1649" t="str">
            <v>5F010154N000000300</v>
          </cell>
          <cell r="B1649" t="str">
            <v>5FC2Q4887KQ2</v>
          </cell>
          <cell r="C1649" t="str">
            <v>CTN1-423,ALMO NATURE</v>
          </cell>
          <cell r="D1649">
            <v>95</v>
          </cell>
          <cell r="E1649">
            <v>351.5</v>
          </cell>
          <cell r="F1649">
            <v>3.7</v>
          </cell>
          <cell r="I1649">
            <v>3.8428571428571425</v>
          </cell>
          <cell r="J1649">
            <v>3.9</v>
          </cell>
          <cell r="K1649">
            <v>3.9</v>
          </cell>
          <cell r="L1649">
            <v>3.9584999999999995</v>
          </cell>
          <cell r="M1649">
            <v>4.0170000000000003</v>
          </cell>
        </row>
        <row r="1650">
          <cell r="A1650" t="str">
            <v>5F010154N000000400</v>
          </cell>
          <cell r="B1650" t="str">
            <v>5FC2Q4887KQ2</v>
          </cell>
          <cell r="C1650" t="str">
            <v>CTN1-424,ALMO NATURE</v>
          </cell>
          <cell r="D1650">
            <v>0</v>
          </cell>
          <cell r="E1650">
            <v>0</v>
          </cell>
          <cell r="F1650">
            <v>3.7</v>
          </cell>
          <cell r="I1650">
            <v>3.8333333333333335</v>
          </cell>
          <cell r="J1650">
            <v>3.9</v>
          </cell>
          <cell r="K1650">
            <v>3.9</v>
          </cell>
          <cell r="L1650">
            <v>3.9584999999999995</v>
          </cell>
          <cell r="M1650">
            <v>4.0170000000000003</v>
          </cell>
        </row>
        <row r="1651">
          <cell r="A1651" t="str">
            <v>5F010154N000000700</v>
          </cell>
          <cell r="B1651" t="str">
            <v>5FC2Q4887KQ2</v>
          </cell>
          <cell r="C1651" t="str">
            <v>CTN1-418,ALMO NATURE</v>
          </cell>
          <cell r="D1651">
            <v>0</v>
          </cell>
          <cell r="E1651">
            <v>0</v>
          </cell>
          <cell r="F1651">
            <v>3.7</v>
          </cell>
          <cell r="I1651">
            <v>3.8333333333333335</v>
          </cell>
          <cell r="J1651">
            <v>3.9</v>
          </cell>
          <cell r="K1651">
            <v>3.9</v>
          </cell>
          <cell r="L1651">
            <v>3.9584999999999995</v>
          </cell>
          <cell r="M1651">
            <v>4.0170000000000003</v>
          </cell>
        </row>
        <row r="1652">
          <cell r="A1652" t="str">
            <v>5F010221N000000100</v>
          </cell>
          <cell r="B1652" t="str">
            <v>5FC2J2496S72</v>
          </cell>
          <cell r="C1652" t="str">
            <v>CTN ปรุ 211X109,2P.(EZO) PACK 24</v>
          </cell>
          <cell r="D1652">
            <v>124</v>
          </cell>
          <cell r="E1652">
            <v>458.8</v>
          </cell>
          <cell r="F1652">
            <v>4.92</v>
          </cell>
          <cell r="G1652">
            <v>4.95</v>
          </cell>
          <cell r="I1652">
            <v>4.9057306590257879</v>
          </cell>
          <cell r="J1652">
            <v>4.95</v>
          </cell>
          <cell r="K1652">
            <v>4.95</v>
          </cell>
          <cell r="L1652">
            <v>5.0242499999999994</v>
          </cell>
          <cell r="M1652">
            <v>5.0985000000000005</v>
          </cell>
        </row>
        <row r="1653">
          <cell r="A1653" t="str">
            <v>5F010221N000000100</v>
          </cell>
          <cell r="B1653" t="str">
            <v>5FC2J2496S72</v>
          </cell>
          <cell r="C1653" t="str">
            <v>CTN1-32334,ALMO NATURE</v>
          </cell>
          <cell r="D1653">
            <v>0</v>
          </cell>
          <cell r="E1653">
            <v>0</v>
          </cell>
          <cell r="F1653">
            <v>4.92</v>
          </cell>
          <cell r="I1653">
            <v>4.95</v>
          </cell>
          <cell r="J1653">
            <v>4.95</v>
          </cell>
          <cell r="K1653">
            <v>4.95</v>
          </cell>
          <cell r="L1653">
            <v>5.0242499999999994</v>
          </cell>
          <cell r="M1653">
            <v>5.0985000000000005</v>
          </cell>
        </row>
        <row r="1654">
          <cell r="A1654" t="str">
            <v>5F010221N000000100</v>
          </cell>
          <cell r="B1654" t="str">
            <v>5FC2J2496S72</v>
          </cell>
          <cell r="C1654" t="str">
            <v>CTN1-59479,ALMO NATURE</v>
          </cell>
          <cell r="D1654">
            <v>0</v>
          </cell>
          <cell r="E1654">
            <v>0</v>
          </cell>
          <cell r="F1654">
            <v>4.92</v>
          </cell>
          <cell r="I1654">
            <v>4.95</v>
          </cell>
          <cell r="J1654">
            <v>4.95</v>
          </cell>
          <cell r="K1654">
            <v>4.95</v>
          </cell>
          <cell r="L1654">
            <v>5.0242499999999994</v>
          </cell>
          <cell r="M1654">
            <v>5.0985000000000005</v>
          </cell>
        </row>
        <row r="1655">
          <cell r="A1655" t="str">
            <v>5F010221N000000101</v>
          </cell>
          <cell r="B1655" t="str">
            <v>5FP1A12EAA12</v>
          </cell>
          <cell r="C1655" t="str">
            <v>CTN1-32333,ALMO NATURE</v>
          </cell>
          <cell r="D1655">
            <v>0</v>
          </cell>
          <cell r="E1655">
            <v>0</v>
          </cell>
          <cell r="F1655">
            <v>5.2</v>
          </cell>
          <cell r="I1655">
            <v>5.15</v>
          </cell>
          <cell r="J1655">
            <v>5.2</v>
          </cell>
          <cell r="K1655">
            <v>5.2</v>
          </cell>
          <cell r="L1655">
            <v>5.2779999999999996</v>
          </cell>
          <cell r="M1655">
            <v>5.3560000000000008</v>
          </cell>
        </row>
        <row r="1656">
          <cell r="A1656" t="str">
            <v>5F010221N000000201</v>
          </cell>
          <cell r="B1656" t="str">
            <v>5FP1A12EAA12</v>
          </cell>
          <cell r="C1656" t="str">
            <v>CTN1-32334,ALMO NATURE</v>
          </cell>
          <cell r="D1656">
            <v>99</v>
          </cell>
          <cell r="E1656">
            <v>514.79999999999995</v>
          </cell>
          <cell r="F1656">
            <v>6.26</v>
          </cell>
          <cell r="I1656">
            <v>5.0346898926094257</v>
          </cell>
          <cell r="J1656">
            <v>5.0500000000000007</v>
          </cell>
          <cell r="K1656">
            <v>6.26</v>
          </cell>
          <cell r="L1656">
            <v>6.3538999999999994</v>
          </cell>
          <cell r="M1656">
            <v>6.4478</v>
          </cell>
        </row>
        <row r="1657">
          <cell r="A1657" t="str">
            <v>5F010221N000000301</v>
          </cell>
          <cell r="B1657" t="str">
            <v>5FP1A12EAA12</v>
          </cell>
          <cell r="C1657" t="str">
            <v>CTN1-55968,ALMO NATURE</v>
          </cell>
          <cell r="D1657">
            <v>0</v>
          </cell>
          <cell r="E1657">
            <v>0</v>
          </cell>
          <cell r="F1657">
            <v>4.95</v>
          </cell>
          <cell r="I1657">
            <v>5.1166666666666671</v>
          </cell>
          <cell r="J1657">
            <v>5.2</v>
          </cell>
          <cell r="K1657">
            <v>5.2</v>
          </cell>
          <cell r="L1657">
            <v>5.2779999999999996</v>
          </cell>
          <cell r="M1657">
            <v>5.3560000000000008</v>
          </cell>
        </row>
        <row r="1658">
          <cell r="A1658" t="str">
            <v>5F010221N000000400</v>
          </cell>
          <cell r="B1658" t="str">
            <v>5FC2J2496S72</v>
          </cell>
          <cell r="C1658" t="str">
            <v>CTN1-58762,ALMO NATURE</v>
          </cell>
          <cell r="D1658">
            <v>0</v>
          </cell>
          <cell r="E1658">
            <v>0</v>
          </cell>
          <cell r="F1658">
            <v>4.8099999999999996</v>
          </cell>
          <cell r="I1658">
            <v>5.2</v>
          </cell>
          <cell r="J1658">
            <v>5.2</v>
          </cell>
          <cell r="K1658">
            <v>5.2</v>
          </cell>
          <cell r="L1658">
            <v>5.2779999999999996</v>
          </cell>
          <cell r="M1658">
            <v>5.3560000000000008</v>
          </cell>
        </row>
        <row r="1659">
          <cell r="A1659" t="str">
            <v>5F010221N000000500</v>
          </cell>
          <cell r="B1659" t="str">
            <v>5FC2J2496S72</v>
          </cell>
          <cell r="C1659" t="str">
            <v>CTN1-58763,ALMO NATURE</v>
          </cell>
          <cell r="D1659">
            <v>135</v>
          </cell>
          <cell r="E1659">
            <v>649.28</v>
          </cell>
          <cell r="F1659">
            <v>5.2</v>
          </cell>
          <cell r="I1659">
            <v>5.2</v>
          </cell>
          <cell r="J1659">
            <v>5.2</v>
          </cell>
          <cell r="K1659">
            <v>5.2</v>
          </cell>
          <cell r="L1659">
            <v>5.2779999999999996</v>
          </cell>
          <cell r="M1659">
            <v>5.3560000000000008</v>
          </cell>
        </row>
        <row r="1660">
          <cell r="A1660" t="str">
            <v>5F010221N000000600</v>
          </cell>
          <cell r="B1660" t="str">
            <v>5FC2J2496S72</v>
          </cell>
          <cell r="C1660" t="str">
            <v>CTN1-58764,ALMO NATURE</v>
          </cell>
          <cell r="D1660">
            <v>310</v>
          </cell>
          <cell r="E1660">
            <v>1612</v>
          </cell>
          <cell r="F1660">
            <v>4.8099999999999996</v>
          </cell>
          <cell r="I1660">
            <v>0</v>
          </cell>
          <cell r="J1660">
            <v>0</v>
          </cell>
          <cell r="K1660">
            <v>4.8099999999999996</v>
          </cell>
          <cell r="L1660">
            <v>4.8821499999999993</v>
          </cell>
          <cell r="M1660">
            <v>4.9542999999999999</v>
          </cell>
        </row>
        <row r="1661">
          <cell r="A1661" t="str">
            <v>5F010221N000000700</v>
          </cell>
          <cell r="B1661" t="str">
            <v>5FC2J2496S72</v>
          </cell>
          <cell r="C1661" t="str">
            <v>CTN1-58765,ALMO NATURE</v>
          </cell>
          <cell r="D1661">
            <v>19</v>
          </cell>
          <cell r="E1661">
            <v>91.38</v>
          </cell>
          <cell r="F1661">
            <v>5.19</v>
          </cell>
          <cell r="I1661">
            <v>5.2</v>
          </cell>
          <cell r="J1661">
            <v>5.2</v>
          </cell>
          <cell r="K1661">
            <v>5.2</v>
          </cell>
          <cell r="L1661">
            <v>5.2779999999999996</v>
          </cell>
          <cell r="M1661">
            <v>5.3560000000000008</v>
          </cell>
        </row>
        <row r="1662">
          <cell r="A1662" t="str">
            <v>5F010221N000000800</v>
          </cell>
          <cell r="B1662" t="str">
            <v>5FC2J2496S72</v>
          </cell>
          <cell r="C1662" t="str">
            <v>CTN1-58766,ALMO NATURE</v>
          </cell>
          <cell r="D1662">
            <v>233</v>
          </cell>
          <cell r="E1662">
            <v>1210.06</v>
          </cell>
          <cell r="F1662">
            <v>4.8099999999999996</v>
          </cell>
          <cell r="I1662">
            <v>0</v>
          </cell>
          <cell r="J1662">
            <v>0</v>
          </cell>
          <cell r="K1662">
            <v>4.8099999999999996</v>
          </cell>
          <cell r="L1662">
            <v>4.8821499999999993</v>
          </cell>
          <cell r="M1662">
            <v>4.9542999999999999</v>
          </cell>
        </row>
        <row r="1663">
          <cell r="A1663" t="str">
            <v>5F010221N000000900</v>
          </cell>
          <cell r="B1663" t="str">
            <v>5FC2J2496S72</v>
          </cell>
          <cell r="C1663" t="str">
            <v>CTN1-59479,ALMO NATURE</v>
          </cell>
          <cell r="D1663">
            <v>132</v>
          </cell>
          <cell r="E1663">
            <v>634.84</v>
          </cell>
          <cell r="F1663">
            <v>4.88</v>
          </cell>
          <cell r="I1663">
            <v>0</v>
          </cell>
          <cell r="J1663">
            <v>0</v>
          </cell>
          <cell r="K1663">
            <v>4.88</v>
          </cell>
          <cell r="L1663">
            <v>4.9531999999999998</v>
          </cell>
          <cell r="M1663">
            <v>5.0263999999999998</v>
          </cell>
        </row>
        <row r="1664">
          <cell r="A1664" t="str">
            <v>5F010221N000000901</v>
          </cell>
          <cell r="B1664" t="str">
            <v>5FP1A12EAA12</v>
          </cell>
          <cell r="C1664" t="str">
            <v>CTN1-59479,ALMO NATURE</v>
          </cell>
          <cell r="D1664">
            <v>57</v>
          </cell>
          <cell r="E1664">
            <v>278.12</v>
          </cell>
          <cell r="F1664">
            <v>5.2</v>
          </cell>
          <cell r="I1664">
            <v>5.1375000000000002</v>
          </cell>
          <cell r="J1664">
            <v>5.2</v>
          </cell>
          <cell r="K1664">
            <v>5.2</v>
          </cell>
          <cell r="L1664">
            <v>5.2779999999999996</v>
          </cell>
          <cell r="M1664">
            <v>5.3560000000000008</v>
          </cell>
        </row>
        <row r="1665">
          <cell r="A1665" t="str">
            <v>5F010246N000000100</v>
          </cell>
          <cell r="B1665" t="str">
            <v>5FC2P2463KB2</v>
          </cell>
          <cell r="C1665" t="str">
            <v>CTNฝาครอบ202x308,3P(EZO,NECK IN) PACK 24</v>
          </cell>
          <cell r="D1665">
            <v>0</v>
          </cell>
          <cell r="E1665">
            <v>0</v>
          </cell>
          <cell r="F1665">
            <v>3.1</v>
          </cell>
          <cell r="G1665">
            <v>3.15</v>
          </cell>
          <cell r="I1665">
            <v>3.15</v>
          </cell>
          <cell r="J1665">
            <v>3.1500000000000004</v>
          </cell>
          <cell r="K1665">
            <v>3.1500000000000004</v>
          </cell>
          <cell r="L1665">
            <v>3.1972499999999999</v>
          </cell>
          <cell r="M1665">
            <v>3.2445000000000004</v>
          </cell>
        </row>
        <row r="1666">
          <cell r="A1666" t="str">
            <v>5F010246N000000100</v>
          </cell>
          <cell r="B1666" t="str">
            <v>5FC2P2463KB2</v>
          </cell>
          <cell r="C1666" t="str">
            <v>CTN1-42422,ALMO NATURE</v>
          </cell>
          <cell r="D1666">
            <v>0</v>
          </cell>
          <cell r="E1666">
            <v>0</v>
          </cell>
          <cell r="F1666">
            <v>3.1</v>
          </cell>
          <cell r="I1666">
            <v>3.1500000000000004</v>
          </cell>
          <cell r="J1666">
            <v>3.1500000000000004</v>
          </cell>
          <cell r="K1666">
            <v>3.1500000000000004</v>
          </cell>
          <cell r="L1666">
            <v>3.1972499999999999</v>
          </cell>
          <cell r="M1666">
            <v>3.2445000000000004</v>
          </cell>
        </row>
        <row r="1667">
          <cell r="A1667" t="str">
            <v>5F010246N000000100</v>
          </cell>
          <cell r="B1667" t="str">
            <v>5FC2P2463KB2</v>
          </cell>
          <cell r="C1667" t="str">
            <v>CTN1-38980,ALMO NATURE</v>
          </cell>
          <cell r="D1667">
            <v>0</v>
          </cell>
          <cell r="E1667">
            <v>0</v>
          </cell>
          <cell r="F1667">
            <v>3.1</v>
          </cell>
          <cell r="I1667">
            <v>3.1500000000000004</v>
          </cell>
          <cell r="J1667">
            <v>3.1500000000000004</v>
          </cell>
          <cell r="K1667">
            <v>3.1500000000000004</v>
          </cell>
          <cell r="L1667">
            <v>3.1972499999999999</v>
          </cell>
          <cell r="M1667">
            <v>3.2445000000000004</v>
          </cell>
        </row>
        <row r="1668">
          <cell r="A1668" t="str">
            <v>5F010246N000000100</v>
          </cell>
          <cell r="B1668" t="str">
            <v>5FC2P2463KB2</v>
          </cell>
          <cell r="C1668" t="str">
            <v>CTN1-38979,ALMO NATURE</v>
          </cell>
          <cell r="D1668">
            <v>0</v>
          </cell>
          <cell r="E1668">
            <v>0</v>
          </cell>
          <cell r="F1668">
            <v>3.1</v>
          </cell>
          <cell r="I1668">
            <v>3.1500000000000004</v>
          </cell>
          <cell r="J1668">
            <v>3.1500000000000004</v>
          </cell>
          <cell r="K1668">
            <v>3.1500000000000004</v>
          </cell>
          <cell r="L1668">
            <v>3.1972499999999999</v>
          </cell>
          <cell r="M1668">
            <v>3.2445000000000004</v>
          </cell>
        </row>
        <row r="1669">
          <cell r="A1669" t="str">
            <v>5F010246N000000101</v>
          </cell>
          <cell r="B1669" t="str">
            <v>5FC3T48S3G12</v>
          </cell>
          <cell r="C1669" t="str">
            <v>CTN1-38976,ALMO NATURE</v>
          </cell>
          <cell r="D1669">
            <v>0</v>
          </cell>
          <cell r="E1669">
            <v>0</v>
          </cell>
          <cell r="F1669">
            <v>3.18</v>
          </cell>
          <cell r="I1669">
            <v>3.2400000000000007</v>
          </cell>
          <cell r="J1669">
            <v>3.3</v>
          </cell>
          <cell r="K1669">
            <v>3.3</v>
          </cell>
          <cell r="L1669">
            <v>3.3494999999999995</v>
          </cell>
          <cell r="M1669">
            <v>3.399</v>
          </cell>
        </row>
        <row r="1670">
          <cell r="A1670" t="str">
            <v>5F010246N000000101</v>
          </cell>
          <cell r="B1670" t="str">
            <v>5FC3T48S3G12</v>
          </cell>
          <cell r="C1670" t="str">
            <v>CTN1-38976,ALMO NATURE</v>
          </cell>
          <cell r="D1670">
            <v>78</v>
          </cell>
          <cell r="E1670">
            <v>247.65</v>
          </cell>
          <cell r="F1670">
            <v>3.18</v>
          </cell>
          <cell r="I1670">
            <v>3.2400000000000007</v>
          </cell>
          <cell r="J1670">
            <v>3.3</v>
          </cell>
          <cell r="K1670">
            <v>3.3</v>
          </cell>
          <cell r="L1670">
            <v>3.3494999999999995</v>
          </cell>
          <cell r="M1670">
            <v>3.399</v>
          </cell>
        </row>
        <row r="1671">
          <cell r="A1671" t="str">
            <v>5F010246N000000201</v>
          </cell>
          <cell r="B1671" t="str">
            <v>5FC3T48S3G12</v>
          </cell>
          <cell r="C1671" t="str">
            <v>CTN1-42422,ALMO NATURE</v>
          </cell>
          <cell r="D1671">
            <v>78</v>
          </cell>
          <cell r="E1671">
            <v>247.65</v>
          </cell>
          <cell r="F1671">
            <v>3.24</v>
          </cell>
          <cell r="I1671">
            <v>3.2399999999999998</v>
          </cell>
          <cell r="J1671">
            <v>3.3000000000000003</v>
          </cell>
          <cell r="K1671">
            <v>3.3000000000000003</v>
          </cell>
          <cell r="L1671">
            <v>3.3494999999999999</v>
          </cell>
          <cell r="M1671">
            <v>3.3990000000000005</v>
          </cell>
        </row>
        <row r="1672">
          <cell r="A1672" t="str">
            <v>5F010246N000000300</v>
          </cell>
          <cell r="B1672" t="str">
            <v>5FC2P2463KB2</v>
          </cell>
          <cell r="C1672" t="str">
            <v>CTN1-38977,ALMO NATURE</v>
          </cell>
          <cell r="D1672">
            <v>68</v>
          </cell>
          <cell r="E1672">
            <v>220.39</v>
          </cell>
          <cell r="F1672">
            <v>3.14</v>
          </cell>
          <cell r="I1672">
            <v>0</v>
          </cell>
          <cell r="J1672">
            <v>0</v>
          </cell>
          <cell r="K1672">
            <v>3.14</v>
          </cell>
          <cell r="L1672">
            <v>3.1870999999999996</v>
          </cell>
          <cell r="M1672">
            <v>3.2342000000000004</v>
          </cell>
        </row>
        <row r="1673">
          <cell r="A1673" t="str">
            <v>5F010246N000000301</v>
          </cell>
          <cell r="B1673" t="str">
            <v>5FC3T48S3G12</v>
          </cell>
          <cell r="C1673" t="str">
            <v>CTN1-38977,ALMO NATURE</v>
          </cell>
          <cell r="D1673">
            <v>71</v>
          </cell>
          <cell r="E1673">
            <v>222.92</v>
          </cell>
          <cell r="F1673">
            <v>3.3</v>
          </cell>
          <cell r="I1673">
            <v>3.2249999999999996</v>
          </cell>
          <cell r="J1673">
            <v>3.3</v>
          </cell>
          <cell r="K1673">
            <v>3.3</v>
          </cell>
          <cell r="L1673">
            <v>3.3494999999999995</v>
          </cell>
          <cell r="M1673">
            <v>3.399</v>
          </cell>
        </row>
        <row r="1674">
          <cell r="A1674" t="str">
            <v>5F010246N000000301</v>
          </cell>
          <cell r="B1674" t="str">
            <v>5FC3T48S3G12</v>
          </cell>
          <cell r="C1674" t="str">
            <v>CTN1-38977,ALMO NATURE</v>
          </cell>
          <cell r="D1674">
            <v>40</v>
          </cell>
          <cell r="E1674">
            <v>132</v>
          </cell>
          <cell r="F1674">
            <v>3.3</v>
          </cell>
          <cell r="I1674">
            <v>3.2249999999999996</v>
          </cell>
          <cell r="J1674">
            <v>3.3</v>
          </cell>
          <cell r="K1674">
            <v>3.3</v>
          </cell>
          <cell r="L1674">
            <v>3.3494999999999995</v>
          </cell>
          <cell r="M1674">
            <v>3.399</v>
          </cell>
        </row>
        <row r="1675">
          <cell r="A1675" t="str">
            <v>5F010246N000000400</v>
          </cell>
          <cell r="B1675" t="str">
            <v>5FC2P2463KB2</v>
          </cell>
          <cell r="C1675" t="str">
            <v>CTN1-42423,ALMO NATURE</v>
          </cell>
          <cell r="D1675">
            <v>40</v>
          </cell>
          <cell r="E1675">
            <v>132</v>
          </cell>
          <cell r="F1675">
            <v>3.14</v>
          </cell>
          <cell r="I1675">
            <v>0</v>
          </cell>
          <cell r="J1675">
            <v>0</v>
          </cell>
          <cell r="K1675">
            <v>3.14</v>
          </cell>
          <cell r="L1675">
            <v>3.1870999999999996</v>
          </cell>
          <cell r="M1675">
            <v>3.2342000000000004</v>
          </cell>
        </row>
        <row r="1676">
          <cell r="A1676" t="str">
            <v>5F010246N000000500</v>
          </cell>
          <cell r="B1676" t="str">
            <v>5FC2P2463KB2</v>
          </cell>
          <cell r="C1676" t="str">
            <v>CTN1-38981,ALMO NATURE</v>
          </cell>
          <cell r="D1676">
            <v>425</v>
          </cell>
          <cell r="E1676">
            <v>1334.41</v>
          </cell>
          <cell r="F1676">
            <v>3.14</v>
          </cell>
          <cell r="I1676">
            <v>0</v>
          </cell>
          <cell r="J1676">
            <v>0</v>
          </cell>
          <cell r="K1676">
            <v>3.14</v>
          </cell>
          <cell r="L1676">
            <v>3.1870999999999996</v>
          </cell>
          <cell r="M1676">
            <v>3.2342000000000004</v>
          </cell>
        </row>
        <row r="1677">
          <cell r="A1677" t="str">
            <v>5F010246N000000501</v>
          </cell>
          <cell r="B1677" t="str">
            <v>5FC3T48S3G12</v>
          </cell>
          <cell r="C1677" t="str">
            <v>CTN1-38981,ALMO NATURE</v>
          </cell>
          <cell r="D1677">
            <v>71</v>
          </cell>
          <cell r="E1677">
            <v>222.93</v>
          </cell>
          <cell r="F1677">
            <v>3.3</v>
          </cell>
          <cell r="I1677">
            <v>3.2399999999999962</v>
          </cell>
          <cell r="J1677">
            <v>3.3</v>
          </cell>
          <cell r="K1677">
            <v>3.3</v>
          </cell>
          <cell r="L1677">
            <v>3.3494999999999995</v>
          </cell>
          <cell r="M1677">
            <v>3.399</v>
          </cell>
        </row>
        <row r="1678">
          <cell r="A1678" t="str">
            <v>5F010246N000000501</v>
          </cell>
          <cell r="B1678" t="str">
            <v>5FC3T48S3G12</v>
          </cell>
          <cell r="C1678" t="str">
            <v>CTN1-38981,ALMO NATURE</v>
          </cell>
          <cell r="D1678">
            <v>0</v>
          </cell>
          <cell r="E1678">
            <v>0</v>
          </cell>
          <cell r="F1678">
            <v>3.3</v>
          </cell>
          <cell r="I1678">
            <v>3.2399999999999962</v>
          </cell>
          <cell r="J1678">
            <v>3.3</v>
          </cell>
          <cell r="K1678">
            <v>3.3</v>
          </cell>
          <cell r="L1678">
            <v>3.3494999999999995</v>
          </cell>
          <cell r="M1678">
            <v>3.399</v>
          </cell>
        </row>
        <row r="1679">
          <cell r="A1679" t="str">
            <v>5F010246N000000601</v>
          </cell>
          <cell r="B1679" t="str">
            <v>5FC3T48S3G12</v>
          </cell>
          <cell r="C1679" t="str">
            <v>CTN1-42418,ALMO NATURE</v>
          </cell>
          <cell r="D1679">
            <v>0</v>
          </cell>
          <cell r="E1679">
            <v>0</v>
          </cell>
          <cell r="F1679">
            <v>3.3</v>
          </cell>
          <cell r="I1679">
            <v>3.2400000000000007</v>
          </cell>
          <cell r="J1679">
            <v>3.3000000000000003</v>
          </cell>
          <cell r="K1679">
            <v>3.3000000000000003</v>
          </cell>
          <cell r="L1679">
            <v>3.3494999999999999</v>
          </cell>
          <cell r="M1679">
            <v>3.3990000000000005</v>
          </cell>
        </row>
        <row r="1680">
          <cell r="A1680" t="str">
            <v>5F010246N000000601</v>
          </cell>
          <cell r="B1680" t="str">
            <v>5FC3T48S3G12</v>
          </cell>
          <cell r="C1680" t="str">
            <v>CTN1-42418,ALMO NATURE</v>
          </cell>
          <cell r="D1680">
            <v>203</v>
          </cell>
          <cell r="E1680">
            <v>669.9</v>
          </cell>
          <cell r="F1680">
            <v>3.3</v>
          </cell>
          <cell r="I1680">
            <v>3.2400000000000007</v>
          </cell>
          <cell r="J1680">
            <v>3.3000000000000003</v>
          </cell>
          <cell r="K1680">
            <v>3.3000000000000003</v>
          </cell>
          <cell r="L1680">
            <v>3.3494999999999999</v>
          </cell>
          <cell r="M1680">
            <v>3.3990000000000005</v>
          </cell>
        </row>
        <row r="1681">
          <cell r="A1681" t="str">
            <v>5F010246N000000700</v>
          </cell>
          <cell r="B1681" t="str">
            <v>5FC2P2463KB2</v>
          </cell>
          <cell r="C1681" t="str">
            <v>CTN1-42420,ALMO NATURE</v>
          </cell>
          <cell r="D1681">
            <v>203</v>
          </cell>
          <cell r="E1681">
            <v>669.9</v>
          </cell>
          <cell r="F1681">
            <v>3.14</v>
          </cell>
          <cell r="I1681">
            <v>0</v>
          </cell>
          <cell r="J1681">
            <v>0</v>
          </cell>
          <cell r="K1681">
            <v>3.14</v>
          </cell>
          <cell r="L1681">
            <v>3.1870999999999996</v>
          </cell>
          <cell r="M1681">
            <v>3.2342000000000004</v>
          </cell>
        </row>
        <row r="1682">
          <cell r="A1682" t="str">
            <v>5F010246N000000800</v>
          </cell>
          <cell r="B1682" t="str">
            <v>5FC2P2463KB2</v>
          </cell>
          <cell r="C1682" t="str">
            <v>CTN1-38980,ALMO NATURE</v>
          </cell>
          <cell r="D1682">
            <v>73</v>
          </cell>
          <cell r="E1682">
            <v>229.2</v>
          </cell>
          <cell r="F1682">
            <v>3.14</v>
          </cell>
          <cell r="I1682">
            <v>0</v>
          </cell>
          <cell r="J1682">
            <v>0</v>
          </cell>
          <cell r="K1682">
            <v>3.14</v>
          </cell>
          <cell r="L1682">
            <v>3.1870999999999996</v>
          </cell>
          <cell r="M1682">
            <v>3.2342000000000004</v>
          </cell>
        </row>
        <row r="1683">
          <cell r="A1683" t="str">
            <v>5F010246N000000800</v>
          </cell>
          <cell r="B1683" t="str">
            <v>5FC2P2463KB2</v>
          </cell>
          <cell r="C1683" t="str">
            <v>CTN1-38980,ALMO NATURE</v>
          </cell>
          <cell r="D1683">
            <v>10</v>
          </cell>
          <cell r="E1683">
            <v>31.4</v>
          </cell>
          <cell r="F1683">
            <v>3.14</v>
          </cell>
          <cell r="I1683">
            <v>0</v>
          </cell>
          <cell r="J1683">
            <v>0</v>
          </cell>
          <cell r="K1683">
            <v>3.14</v>
          </cell>
          <cell r="L1683">
            <v>3.1870999999999996</v>
          </cell>
          <cell r="M1683">
            <v>3.2342000000000004</v>
          </cell>
        </row>
        <row r="1684">
          <cell r="A1684" t="str">
            <v>5F010246N000000801</v>
          </cell>
          <cell r="B1684" t="str">
            <v>5FC3T48S3G12</v>
          </cell>
          <cell r="C1684" t="str">
            <v>CTN1-38980,ALMO NATURE</v>
          </cell>
          <cell r="D1684">
            <v>10</v>
          </cell>
          <cell r="E1684">
            <v>31.4</v>
          </cell>
          <cell r="F1684">
            <v>3.3</v>
          </cell>
          <cell r="I1684">
            <v>3.2399999999999998</v>
          </cell>
          <cell r="J1684">
            <v>3.3000000000000003</v>
          </cell>
          <cell r="K1684">
            <v>3.3000000000000003</v>
          </cell>
          <cell r="L1684">
            <v>3.3494999999999999</v>
          </cell>
          <cell r="M1684">
            <v>3.3990000000000005</v>
          </cell>
        </row>
        <row r="1685">
          <cell r="A1685" t="str">
            <v>5F010246N000001001</v>
          </cell>
          <cell r="B1685" t="str">
            <v>5FC3T48S3G12</v>
          </cell>
          <cell r="C1685" t="str">
            <v>CTN1-38983,ALMO NATURE</v>
          </cell>
          <cell r="D1685">
            <v>46</v>
          </cell>
          <cell r="E1685">
            <v>151.69999999999999</v>
          </cell>
          <cell r="F1685">
            <v>3.3</v>
          </cell>
          <cell r="I1685">
            <v>3.2625000000000002</v>
          </cell>
          <cell r="J1685">
            <v>3.3</v>
          </cell>
          <cell r="K1685">
            <v>3.3</v>
          </cell>
          <cell r="L1685">
            <v>3.3494999999999995</v>
          </cell>
          <cell r="M1685">
            <v>3.399</v>
          </cell>
        </row>
        <row r="1686">
          <cell r="A1686" t="str">
            <v>5F010246N000001100</v>
          </cell>
          <cell r="B1686" t="str">
            <v>5FC2P2463KB2</v>
          </cell>
          <cell r="C1686" t="str">
            <v>CTN1-42421,ALMO NATURE</v>
          </cell>
          <cell r="D1686">
            <v>47</v>
          </cell>
          <cell r="E1686">
            <v>155.1</v>
          </cell>
          <cell r="F1686">
            <v>3.14</v>
          </cell>
          <cell r="I1686">
            <v>0</v>
          </cell>
          <cell r="J1686">
            <v>0</v>
          </cell>
          <cell r="K1686">
            <v>3.14</v>
          </cell>
          <cell r="L1686">
            <v>3.1870999999999996</v>
          </cell>
          <cell r="M1686">
            <v>3.2342000000000004</v>
          </cell>
        </row>
        <row r="1687">
          <cell r="A1687" t="str">
            <v>5F010246N000001101</v>
          </cell>
          <cell r="B1687" t="str">
            <v>5FC3T48S3G12</v>
          </cell>
          <cell r="C1687" t="str">
            <v>CTN1-42421,ALMO NATURE</v>
          </cell>
          <cell r="D1687">
            <v>288</v>
          </cell>
          <cell r="E1687">
            <v>904.25</v>
          </cell>
          <cell r="F1687">
            <v>3.3</v>
          </cell>
          <cell r="I1687">
            <v>3.2399999999999998</v>
          </cell>
          <cell r="J1687">
            <v>3.3</v>
          </cell>
          <cell r="K1687">
            <v>3.3</v>
          </cell>
          <cell r="L1687">
            <v>3.3494999999999995</v>
          </cell>
          <cell r="M1687">
            <v>3.399</v>
          </cell>
        </row>
        <row r="1688">
          <cell r="A1688" t="str">
            <v>5F010246N000001101</v>
          </cell>
          <cell r="B1688" t="str">
            <v>5FC3T48S3G12</v>
          </cell>
          <cell r="C1688" t="str">
            <v>CTN1-42421,ALMO NATURE</v>
          </cell>
          <cell r="D1688">
            <v>78</v>
          </cell>
          <cell r="E1688">
            <v>257.38</v>
          </cell>
          <cell r="F1688">
            <v>3.3</v>
          </cell>
          <cell r="I1688">
            <v>3.2399999999999998</v>
          </cell>
          <cell r="J1688">
            <v>3.3</v>
          </cell>
          <cell r="K1688">
            <v>3.3</v>
          </cell>
          <cell r="L1688">
            <v>3.3494999999999995</v>
          </cell>
          <cell r="M1688">
            <v>3.399</v>
          </cell>
        </row>
        <row r="1689">
          <cell r="A1689" t="str">
            <v>5F010246N000001200</v>
          </cell>
          <cell r="B1689" t="str">
            <v>5FC2P2463KB2</v>
          </cell>
          <cell r="C1689" t="str">
            <v>CTN1-38979,ALMO NATURE</v>
          </cell>
          <cell r="D1689">
            <v>78</v>
          </cell>
          <cell r="E1689">
            <v>257.38</v>
          </cell>
          <cell r="F1689">
            <v>3.14</v>
          </cell>
          <cell r="I1689">
            <v>0</v>
          </cell>
          <cell r="J1689">
            <v>0</v>
          </cell>
          <cell r="K1689">
            <v>3.14</v>
          </cell>
          <cell r="L1689">
            <v>3.1870999999999996</v>
          </cell>
          <cell r="M1689">
            <v>3.2342000000000004</v>
          </cell>
        </row>
        <row r="1690">
          <cell r="A1690" t="str">
            <v>5F010246N000001200</v>
          </cell>
          <cell r="B1690" t="str">
            <v>5FC2P2463KB2</v>
          </cell>
          <cell r="C1690" t="str">
            <v>CTN1-38979,ALMO NATURE</v>
          </cell>
          <cell r="D1690">
            <v>65</v>
          </cell>
          <cell r="E1690">
            <v>204.09</v>
          </cell>
          <cell r="F1690">
            <v>3.14</v>
          </cell>
          <cell r="I1690">
            <v>0</v>
          </cell>
          <cell r="J1690">
            <v>0</v>
          </cell>
          <cell r="K1690">
            <v>3.14</v>
          </cell>
          <cell r="L1690">
            <v>3.1870999999999996</v>
          </cell>
          <cell r="M1690">
            <v>3.2342000000000004</v>
          </cell>
        </row>
        <row r="1691">
          <cell r="A1691" t="str">
            <v>5F010246N000001201</v>
          </cell>
          <cell r="B1691" t="str">
            <v>5FC3T48S3G12</v>
          </cell>
          <cell r="C1691" t="str">
            <v>CTN1-38979,ALMO NATURE</v>
          </cell>
          <cell r="D1691">
            <v>65</v>
          </cell>
          <cell r="E1691">
            <v>204.09</v>
          </cell>
          <cell r="F1691">
            <v>3.15</v>
          </cell>
          <cell r="I1691">
            <v>3.2400000000000007</v>
          </cell>
          <cell r="J1691">
            <v>3.3000000000000003</v>
          </cell>
          <cell r="K1691">
            <v>3.3000000000000003</v>
          </cell>
          <cell r="L1691">
            <v>3.3494999999999999</v>
          </cell>
          <cell r="M1691">
            <v>3.3990000000000005</v>
          </cell>
        </row>
        <row r="1692">
          <cell r="A1692" t="str">
            <v>5F010246N000001300</v>
          </cell>
          <cell r="B1692" t="str">
            <v>5FC2P2463KB2</v>
          </cell>
          <cell r="C1692" t="str">
            <v>CTN1-46206,ALMO NATURE</v>
          </cell>
          <cell r="D1692">
            <v>119</v>
          </cell>
          <cell r="E1692">
            <v>374.85</v>
          </cell>
          <cell r="F1692">
            <v>3.14</v>
          </cell>
          <cell r="I1692">
            <v>0</v>
          </cell>
          <cell r="J1692">
            <v>0</v>
          </cell>
          <cell r="K1692">
            <v>3.14</v>
          </cell>
          <cell r="L1692">
            <v>3.1870999999999996</v>
          </cell>
          <cell r="M1692">
            <v>3.2342000000000004</v>
          </cell>
        </row>
        <row r="1693">
          <cell r="A1693" t="str">
            <v>5F010246N000001301</v>
          </cell>
          <cell r="B1693" t="str">
            <v>5FC3T48S3G12</v>
          </cell>
          <cell r="C1693" t="str">
            <v>CTN1-46206,ALMO NATURE</v>
          </cell>
          <cell r="D1693">
            <v>146</v>
          </cell>
          <cell r="E1693">
            <v>458.4</v>
          </cell>
          <cell r="F1693">
            <v>3.27</v>
          </cell>
          <cell r="I1693">
            <v>3.2249999999999996</v>
          </cell>
          <cell r="J1693">
            <v>3.3</v>
          </cell>
          <cell r="K1693">
            <v>3.3</v>
          </cell>
          <cell r="L1693">
            <v>3.3494999999999995</v>
          </cell>
          <cell r="M1693">
            <v>3.399</v>
          </cell>
        </row>
        <row r="1694">
          <cell r="A1694" t="str">
            <v>5F010246N000001400</v>
          </cell>
          <cell r="B1694" t="str">
            <v>5FC2P2463KB2</v>
          </cell>
          <cell r="C1694" t="str">
            <v>CTN1-42419,ALMO NATURE</v>
          </cell>
          <cell r="D1694">
            <v>356</v>
          </cell>
          <cell r="E1694">
            <v>1163.8800000000001</v>
          </cell>
          <cell r="F1694">
            <v>3.14</v>
          </cell>
          <cell r="I1694">
            <v>0</v>
          </cell>
          <cell r="J1694">
            <v>0</v>
          </cell>
          <cell r="K1694">
            <v>3.14</v>
          </cell>
          <cell r="L1694">
            <v>3.1870999999999996</v>
          </cell>
          <cell r="M1694">
            <v>3.2342000000000004</v>
          </cell>
        </row>
        <row r="1695">
          <cell r="A1695" t="str">
            <v>5F010246N000001401</v>
          </cell>
          <cell r="B1695" t="str">
            <v>5FC3T48S3G12</v>
          </cell>
          <cell r="C1695" t="str">
            <v>CTN1-42419,ALMO NATURE</v>
          </cell>
          <cell r="D1695">
            <v>678</v>
          </cell>
          <cell r="E1695">
            <v>2128.77</v>
          </cell>
          <cell r="F1695">
            <v>3.15</v>
          </cell>
          <cell r="I1695">
            <v>3.2399999999999998</v>
          </cell>
          <cell r="J1695">
            <v>3.3</v>
          </cell>
          <cell r="K1695">
            <v>3.3</v>
          </cell>
          <cell r="L1695">
            <v>3.3494999999999995</v>
          </cell>
          <cell r="M1695">
            <v>3.399</v>
          </cell>
        </row>
        <row r="1696">
          <cell r="A1696" t="str">
            <v>5F010246N000001401</v>
          </cell>
          <cell r="B1696" t="str">
            <v>5FC3T48S3G12</v>
          </cell>
          <cell r="C1696" t="str">
            <v>CTN1-42419,ALMO NATURE</v>
          </cell>
          <cell r="D1696">
            <v>54</v>
          </cell>
          <cell r="E1696">
            <v>170.1</v>
          </cell>
          <cell r="F1696">
            <v>3.15</v>
          </cell>
          <cell r="I1696">
            <v>3.2399999999999998</v>
          </cell>
          <cell r="J1696">
            <v>3.3</v>
          </cell>
          <cell r="K1696">
            <v>3.3</v>
          </cell>
          <cell r="L1696">
            <v>3.3494999999999995</v>
          </cell>
          <cell r="M1696">
            <v>3.399</v>
          </cell>
        </row>
        <row r="1697">
          <cell r="A1697" t="str">
            <v>5F010246N000001500</v>
          </cell>
          <cell r="B1697" t="str">
            <v>5FC2P2463KB2</v>
          </cell>
          <cell r="C1697" t="str">
            <v>CTN1-38978,ALMO NATURE</v>
          </cell>
          <cell r="D1697">
            <v>54</v>
          </cell>
          <cell r="E1697">
            <v>170.1</v>
          </cell>
          <cell r="F1697">
            <v>3.14</v>
          </cell>
          <cell r="I1697">
            <v>0</v>
          </cell>
          <cell r="J1697">
            <v>0</v>
          </cell>
          <cell r="K1697">
            <v>3.14</v>
          </cell>
          <cell r="L1697">
            <v>3.1870999999999996</v>
          </cell>
          <cell r="M1697">
            <v>3.2342000000000004</v>
          </cell>
        </row>
        <row r="1698">
          <cell r="A1698" t="str">
            <v>5F010246N000001501</v>
          </cell>
          <cell r="B1698" t="str">
            <v>5FC3T48S3G12</v>
          </cell>
          <cell r="C1698" t="str">
            <v>CTN1-38978,ALMO NATURE</v>
          </cell>
          <cell r="D1698">
            <v>15</v>
          </cell>
          <cell r="E1698">
            <v>47.1</v>
          </cell>
          <cell r="F1698">
            <v>3.15</v>
          </cell>
          <cell r="I1698">
            <v>3.2249999999999996</v>
          </cell>
          <cell r="J1698">
            <v>3.3</v>
          </cell>
          <cell r="K1698">
            <v>3.3</v>
          </cell>
          <cell r="L1698">
            <v>3.3494999999999995</v>
          </cell>
          <cell r="M1698">
            <v>3.399</v>
          </cell>
        </row>
        <row r="1699">
          <cell r="A1699" t="str">
            <v>5F010246N000001501</v>
          </cell>
          <cell r="B1699" t="str">
            <v>5FC3T48S3G12</v>
          </cell>
          <cell r="C1699" t="str">
            <v>CTN1-38978,ALMO NATURE</v>
          </cell>
          <cell r="D1699">
            <v>0</v>
          </cell>
          <cell r="E1699">
            <v>0</v>
          </cell>
          <cell r="F1699">
            <v>3.15</v>
          </cell>
          <cell r="I1699">
            <v>3.2249999999999996</v>
          </cell>
          <cell r="J1699">
            <v>3.3</v>
          </cell>
          <cell r="K1699">
            <v>3.3</v>
          </cell>
          <cell r="L1699">
            <v>3.3494999999999995</v>
          </cell>
          <cell r="M1699">
            <v>3.399</v>
          </cell>
        </row>
        <row r="1700">
          <cell r="A1700" t="str">
            <v>5F010246N000001600</v>
          </cell>
          <cell r="B1700" t="str">
            <v>5FC2P4825GA2</v>
          </cell>
          <cell r="C1700" t="str">
            <v>CTN 202X308,3P.(EZO)NECK IN CAN P.48</v>
          </cell>
          <cell r="D1700">
            <v>0</v>
          </cell>
          <cell r="E1700">
            <v>0</v>
          </cell>
          <cell r="F1700">
            <v>6.95</v>
          </cell>
          <cell r="G1700">
            <v>6.9500000000000011</v>
          </cell>
          <cell r="I1700">
            <v>6.95</v>
          </cell>
          <cell r="J1700">
            <v>6.95</v>
          </cell>
          <cell r="K1700">
            <v>6.9500000000000011</v>
          </cell>
          <cell r="L1700">
            <v>7.0542500000000006</v>
          </cell>
          <cell r="M1700">
            <v>7.158500000000001</v>
          </cell>
        </row>
        <row r="1701">
          <cell r="A1701" t="str">
            <v>5F010246N000001600</v>
          </cell>
          <cell r="B1701" t="str">
            <v>5FC2P4825GA2</v>
          </cell>
          <cell r="C1701" t="str">
            <v>CTN1-50048,ALMO NATURE</v>
          </cell>
          <cell r="D1701">
            <v>80</v>
          </cell>
          <cell r="E1701">
            <v>556</v>
          </cell>
          <cell r="F1701">
            <v>6.95</v>
          </cell>
          <cell r="I1701">
            <v>6.95</v>
          </cell>
          <cell r="J1701">
            <v>6.95</v>
          </cell>
          <cell r="K1701">
            <v>6.95</v>
          </cell>
          <cell r="L1701">
            <v>7.0542499999999997</v>
          </cell>
          <cell r="M1701">
            <v>7.1585000000000001</v>
          </cell>
        </row>
        <row r="1702">
          <cell r="A1702" t="str">
            <v>5F010246N000001600</v>
          </cell>
          <cell r="B1702" t="str">
            <v>5FC2P4825GA2</v>
          </cell>
          <cell r="C1702" t="str">
            <v>CTN1-50049,ALMO NATURE</v>
          </cell>
          <cell r="D1702">
            <v>80</v>
          </cell>
          <cell r="E1702">
            <v>556</v>
          </cell>
          <cell r="F1702">
            <v>6.95</v>
          </cell>
          <cell r="I1702">
            <v>6.95</v>
          </cell>
          <cell r="J1702">
            <v>6.95</v>
          </cell>
          <cell r="K1702">
            <v>6.95</v>
          </cell>
          <cell r="L1702">
            <v>7.0542499999999997</v>
          </cell>
          <cell r="M1702">
            <v>7.1585000000000001</v>
          </cell>
        </row>
        <row r="1703">
          <cell r="A1703" t="str">
            <v>5F010246N000001600</v>
          </cell>
          <cell r="B1703" t="str">
            <v>5FC2P4825GA2</v>
          </cell>
          <cell r="C1703" t="str">
            <v>CTN1-50050,ALMO NATURE</v>
          </cell>
          <cell r="D1703">
            <v>80</v>
          </cell>
          <cell r="E1703">
            <v>556</v>
          </cell>
          <cell r="F1703">
            <v>6.95</v>
          </cell>
          <cell r="I1703">
            <v>6.95</v>
          </cell>
          <cell r="J1703">
            <v>6.95</v>
          </cell>
          <cell r="K1703">
            <v>6.95</v>
          </cell>
          <cell r="L1703">
            <v>7.0542499999999997</v>
          </cell>
          <cell r="M1703">
            <v>7.1585000000000001</v>
          </cell>
        </row>
        <row r="1704">
          <cell r="A1704" t="str">
            <v>5F010246N000001601</v>
          </cell>
          <cell r="B1704" t="str">
            <v>5FC3T48S3G12</v>
          </cell>
          <cell r="C1704" t="str">
            <v>CTN1-50047,ALMO NATURE</v>
          </cell>
          <cell r="D1704">
            <v>80</v>
          </cell>
          <cell r="E1704">
            <v>556</v>
          </cell>
          <cell r="F1704">
            <v>7.3</v>
          </cell>
          <cell r="I1704">
            <v>7.3</v>
          </cell>
          <cell r="J1704">
            <v>7.3</v>
          </cell>
          <cell r="K1704">
            <v>7.3</v>
          </cell>
          <cell r="L1704">
            <v>7.4094999999999995</v>
          </cell>
          <cell r="M1704">
            <v>7.5190000000000001</v>
          </cell>
        </row>
        <row r="1705">
          <cell r="A1705" t="str">
            <v>5F010246N000001700</v>
          </cell>
          <cell r="B1705" t="str">
            <v>5FC2P4825GA2</v>
          </cell>
          <cell r="C1705" t="str">
            <v>CTN1-50048,ALMO NATURE</v>
          </cell>
          <cell r="D1705">
            <v>1</v>
          </cell>
          <cell r="E1705">
            <v>7.3</v>
          </cell>
          <cell r="F1705">
            <v>6.95</v>
          </cell>
          <cell r="I1705">
            <v>6.95</v>
          </cell>
          <cell r="J1705">
            <v>6.95</v>
          </cell>
          <cell r="K1705">
            <v>6.95</v>
          </cell>
          <cell r="L1705">
            <v>7.0542499999999997</v>
          </cell>
          <cell r="M1705">
            <v>7.1585000000000001</v>
          </cell>
        </row>
        <row r="1706">
          <cell r="A1706" t="str">
            <v>5F010246N000001701</v>
          </cell>
          <cell r="B1706" t="str">
            <v>5FC3T48S3G12</v>
          </cell>
          <cell r="C1706" t="str">
            <v>CTN1-50048,ALMO NATURE</v>
          </cell>
          <cell r="D1706">
            <v>164</v>
          </cell>
          <cell r="E1706">
            <v>1139.8</v>
          </cell>
          <cell r="F1706">
            <v>7.3</v>
          </cell>
          <cell r="I1706">
            <v>7.3</v>
          </cell>
          <cell r="J1706">
            <v>7.3</v>
          </cell>
          <cell r="K1706">
            <v>7.3</v>
          </cell>
          <cell r="L1706">
            <v>7.4094999999999995</v>
          </cell>
          <cell r="M1706">
            <v>7.5190000000000001</v>
          </cell>
        </row>
        <row r="1707">
          <cell r="A1707" t="str">
            <v>5F010246N000001800</v>
          </cell>
          <cell r="B1707" t="str">
            <v>5FC2P4825GA2</v>
          </cell>
          <cell r="C1707" t="str">
            <v>CTN1-50049,ALMO NATURE</v>
          </cell>
          <cell r="D1707">
            <v>106</v>
          </cell>
          <cell r="E1707">
            <v>773.8</v>
          </cell>
          <cell r="F1707">
            <v>7.18</v>
          </cell>
          <cell r="I1707">
            <v>7.0375000000000005</v>
          </cell>
          <cell r="J1707">
            <v>7.3</v>
          </cell>
          <cell r="K1707">
            <v>7.3</v>
          </cell>
          <cell r="L1707">
            <v>7.4094999999999995</v>
          </cell>
          <cell r="M1707">
            <v>7.5190000000000001</v>
          </cell>
        </row>
        <row r="1708">
          <cell r="A1708" t="str">
            <v>5F010246N000001801</v>
          </cell>
          <cell r="B1708" t="str">
            <v>5FC3T48S3G12</v>
          </cell>
          <cell r="C1708" t="str">
            <v>CTN1-50049,ALMO NATURE</v>
          </cell>
          <cell r="D1708">
            <v>0</v>
          </cell>
          <cell r="E1708">
            <v>0</v>
          </cell>
          <cell r="F1708">
            <v>7.3</v>
          </cell>
          <cell r="I1708">
            <v>7.3</v>
          </cell>
          <cell r="J1708">
            <v>7.3</v>
          </cell>
          <cell r="K1708">
            <v>7.3</v>
          </cell>
          <cell r="L1708">
            <v>7.4094999999999995</v>
          </cell>
          <cell r="M1708">
            <v>7.5190000000000001</v>
          </cell>
        </row>
        <row r="1709">
          <cell r="A1709" t="str">
            <v>5F010246N000001900</v>
          </cell>
          <cell r="B1709" t="str">
            <v>5FC2P4825GA2</v>
          </cell>
          <cell r="C1709" t="str">
            <v>CTN1-50050,ALMO NATURE</v>
          </cell>
          <cell r="D1709">
            <v>24</v>
          </cell>
          <cell r="E1709">
            <v>175.2</v>
          </cell>
          <cell r="F1709">
            <v>7.16</v>
          </cell>
          <cell r="I1709">
            <v>7.0666666666666664</v>
          </cell>
          <cell r="J1709">
            <v>7.3</v>
          </cell>
          <cell r="K1709">
            <v>7.3</v>
          </cell>
          <cell r="L1709">
            <v>7.4094999999999995</v>
          </cell>
          <cell r="M1709">
            <v>7.5190000000000001</v>
          </cell>
        </row>
        <row r="1710">
          <cell r="A1710" t="str">
            <v>5F010246N000001901</v>
          </cell>
          <cell r="B1710" t="str">
            <v>5FC3T48S3G12</v>
          </cell>
          <cell r="C1710" t="str">
            <v>CTN1-50050,ALMO NATURE</v>
          </cell>
          <cell r="D1710">
            <v>247</v>
          </cell>
          <cell r="E1710">
            <v>1767.75</v>
          </cell>
          <cell r="F1710">
            <v>7.3</v>
          </cell>
          <cell r="I1710">
            <v>7.3</v>
          </cell>
          <cell r="J1710">
            <v>7.3</v>
          </cell>
          <cell r="K1710">
            <v>7.3</v>
          </cell>
          <cell r="L1710">
            <v>7.4094999999999995</v>
          </cell>
          <cell r="M1710">
            <v>7.5190000000000001</v>
          </cell>
        </row>
        <row r="1711">
          <cell r="A1711" t="str">
            <v>5F010246N000002000</v>
          </cell>
          <cell r="B1711" t="str">
            <v>5FC3T48S3G12</v>
          </cell>
          <cell r="C1711" t="str">
            <v>CTN2-1022,ALMO NATURE</v>
          </cell>
          <cell r="D1711">
            <v>0</v>
          </cell>
          <cell r="E1711">
            <v>0</v>
          </cell>
          <cell r="F1711">
            <v>3.26</v>
          </cell>
          <cell r="I1711">
            <v>3.1875</v>
          </cell>
          <cell r="J1711">
            <v>3.3</v>
          </cell>
          <cell r="K1711">
            <v>3.3</v>
          </cell>
          <cell r="L1711">
            <v>3.3494999999999995</v>
          </cell>
          <cell r="M1711">
            <v>3.399</v>
          </cell>
        </row>
        <row r="1712">
          <cell r="A1712" t="str">
            <v>5F010246N000002000</v>
          </cell>
          <cell r="B1712" t="str">
            <v>5FC3T48S3G12</v>
          </cell>
          <cell r="C1712" t="str">
            <v>CTN2-1022,ALMO NATURE</v>
          </cell>
          <cell r="D1712">
            <v>181</v>
          </cell>
          <cell r="E1712">
            <v>589.88</v>
          </cell>
          <cell r="F1712">
            <v>3.26</v>
          </cell>
          <cell r="I1712">
            <v>3.1875</v>
          </cell>
          <cell r="J1712">
            <v>3.3</v>
          </cell>
          <cell r="K1712">
            <v>3.3</v>
          </cell>
          <cell r="L1712">
            <v>3.3494999999999995</v>
          </cell>
          <cell r="M1712">
            <v>3.399</v>
          </cell>
        </row>
        <row r="1713">
          <cell r="A1713" t="str">
            <v>5F010246N000002100</v>
          </cell>
          <cell r="B1713" t="str">
            <v>5FC3T48S3G12</v>
          </cell>
          <cell r="C1713" t="str">
            <v>CTN2-1023,ALMO NATURE</v>
          </cell>
          <cell r="D1713">
            <v>181</v>
          </cell>
          <cell r="E1713">
            <v>589.88</v>
          </cell>
          <cell r="F1713">
            <v>3.26</v>
          </cell>
          <cell r="I1713">
            <v>3.1875</v>
          </cell>
          <cell r="J1713">
            <v>3.2999999999999994</v>
          </cell>
          <cell r="K1713">
            <v>3.2999999999999994</v>
          </cell>
          <cell r="L1713">
            <v>3.349499999999999</v>
          </cell>
          <cell r="M1713">
            <v>3.3989999999999996</v>
          </cell>
        </row>
        <row r="1714">
          <cell r="A1714" t="str">
            <v>5F010246N000002100</v>
          </cell>
          <cell r="B1714" t="str">
            <v>5FC3T48S3G12</v>
          </cell>
          <cell r="C1714" t="str">
            <v>CTN2-1023,ALMO NATURE</v>
          </cell>
          <cell r="D1714">
            <v>44</v>
          </cell>
          <cell r="E1714">
            <v>143.51</v>
          </cell>
          <cell r="F1714">
            <v>3.26</v>
          </cell>
          <cell r="I1714">
            <v>3.1875</v>
          </cell>
          <cell r="J1714">
            <v>3.2999999999999994</v>
          </cell>
          <cell r="K1714">
            <v>3.2999999999999994</v>
          </cell>
          <cell r="L1714">
            <v>3.349499999999999</v>
          </cell>
          <cell r="M1714">
            <v>3.3989999999999996</v>
          </cell>
        </row>
        <row r="1715">
          <cell r="A1715" t="str">
            <v>5F010246N000002200</v>
          </cell>
          <cell r="B1715" t="str">
            <v>5FC3T48S3G12</v>
          </cell>
          <cell r="C1715" t="str">
            <v>CTN2-1024,ALMO NATURE</v>
          </cell>
          <cell r="D1715">
            <v>44</v>
          </cell>
          <cell r="E1715">
            <v>143.51</v>
          </cell>
          <cell r="F1715">
            <v>3.3</v>
          </cell>
          <cell r="I1715">
            <v>3.1875</v>
          </cell>
          <cell r="J1715">
            <v>3.3</v>
          </cell>
          <cell r="K1715">
            <v>3.3</v>
          </cell>
          <cell r="L1715">
            <v>3.3494999999999995</v>
          </cell>
          <cell r="M1715">
            <v>3.399</v>
          </cell>
        </row>
        <row r="1716">
          <cell r="A1716" t="str">
            <v>5F010246N000002200</v>
          </cell>
          <cell r="B1716" t="str">
            <v>5FC3T48S3G12</v>
          </cell>
          <cell r="C1716" t="str">
            <v>CTN2-1024,ALMO NATURE</v>
          </cell>
          <cell r="D1716">
            <v>278</v>
          </cell>
          <cell r="E1716">
            <v>917.4</v>
          </cell>
          <cell r="F1716">
            <v>3.3</v>
          </cell>
          <cell r="I1716">
            <v>3.1875</v>
          </cell>
          <cell r="J1716">
            <v>3.3</v>
          </cell>
          <cell r="K1716">
            <v>3.3</v>
          </cell>
          <cell r="L1716">
            <v>3.3494999999999995</v>
          </cell>
          <cell r="M1716">
            <v>3.399</v>
          </cell>
        </row>
        <row r="1717">
          <cell r="A1717" t="str">
            <v>5F010246N000002300</v>
          </cell>
          <cell r="B1717" t="str">
            <v>5FC3T48S3G12</v>
          </cell>
          <cell r="C1717" t="str">
            <v>CTN2-3148,ALMO NATURE</v>
          </cell>
          <cell r="D1717">
            <v>278</v>
          </cell>
          <cell r="E1717">
            <v>917.4</v>
          </cell>
          <cell r="F1717">
            <v>7.3</v>
          </cell>
          <cell r="I1717">
            <v>7.3000000000000007</v>
          </cell>
          <cell r="J1717">
            <v>7.3</v>
          </cell>
          <cell r="K1717">
            <v>7.3000000000000007</v>
          </cell>
          <cell r="L1717">
            <v>7.4095000000000004</v>
          </cell>
          <cell r="M1717">
            <v>7.519000000000001</v>
          </cell>
        </row>
        <row r="1718">
          <cell r="A1718" t="str">
            <v>5F010246N000002400</v>
          </cell>
          <cell r="B1718" t="str">
            <v>5FC3T48S3G12</v>
          </cell>
          <cell r="C1718" t="str">
            <v>CTN2-3149,ALMO NATURE</v>
          </cell>
          <cell r="D1718">
            <v>547</v>
          </cell>
          <cell r="E1718">
            <v>3993.1</v>
          </cell>
          <cell r="F1718">
            <v>7.3</v>
          </cell>
          <cell r="I1718">
            <v>7.3</v>
          </cell>
          <cell r="J1718">
            <v>7.3</v>
          </cell>
          <cell r="K1718">
            <v>7.3</v>
          </cell>
          <cell r="L1718">
            <v>7.4094999999999995</v>
          </cell>
          <cell r="M1718">
            <v>7.5190000000000001</v>
          </cell>
        </row>
        <row r="1719">
          <cell r="A1719" t="str">
            <v>5F010246N000002500</v>
          </cell>
          <cell r="B1719" t="str">
            <v>5FC3T48S3G12</v>
          </cell>
          <cell r="C1719" t="str">
            <v>CTN2-3150,ALMO NATURE</v>
          </cell>
          <cell r="D1719">
            <v>579</v>
          </cell>
          <cell r="E1719">
            <v>4226.7</v>
          </cell>
          <cell r="F1719">
            <v>7.3</v>
          </cell>
          <cell r="I1719">
            <v>7.3</v>
          </cell>
          <cell r="J1719">
            <v>7.3</v>
          </cell>
          <cell r="K1719">
            <v>7.3</v>
          </cell>
          <cell r="L1719">
            <v>7.4094999999999995</v>
          </cell>
          <cell r="M1719">
            <v>7.5190000000000001</v>
          </cell>
        </row>
        <row r="1720">
          <cell r="A1720" t="str">
            <v>5F010246N000002600</v>
          </cell>
          <cell r="B1720" t="str">
            <v>5FC3T48S3G12</v>
          </cell>
          <cell r="C1720" t="str">
            <v>CTN2-3151,ALMO NATURE</v>
          </cell>
          <cell r="D1720">
            <v>411</v>
          </cell>
          <cell r="E1720">
            <v>3000.3</v>
          </cell>
          <cell r="F1720">
            <v>7.3</v>
          </cell>
          <cell r="I1720">
            <v>7.3</v>
          </cell>
          <cell r="J1720">
            <v>7.3</v>
          </cell>
          <cell r="K1720">
            <v>7.3</v>
          </cell>
          <cell r="L1720">
            <v>7.4094999999999995</v>
          </cell>
          <cell r="M1720">
            <v>7.5190000000000001</v>
          </cell>
        </row>
        <row r="1721">
          <cell r="A1721" t="str">
            <v>5F010246N000002700</v>
          </cell>
          <cell r="B1721" t="str">
            <v>5FC3T48S3G12</v>
          </cell>
          <cell r="C1721" t="str">
            <v>CTN2-3152,ALMO NATURE</v>
          </cell>
          <cell r="D1721">
            <v>393</v>
          </cell>
          <cell r="E1721">
            <v>2868.9</v>
          </cell>
          <cell r="F1721">
            <v>7.3</v>
          </cell>
          <cell r="I1721">
            <v>7.3000000000000007</v>
          </cell>
          <cell r="J1721">
            <v>7.3</v>
          </cell>
          <cell r="K1721">
            <v>7.3000000000000007</v>
          </cell>
          <cell r="L1721">
            <v>7.4095000000000004</v>
          </cell>
          <cell r="M1721">
            <v>7.519000000000001</v>
          </cell>
        </row>
        <row r="1722">
          <cell r="A1722" t="str">
            <v>5F010246N000002800</v>
          </cell>
          <cell r="B1722" t="str">
            <v>5FC3T48S3G12</v>
          </cell>
          <cell r="C1722" t="str">
            <v>CTN2-3153,ALMO NATURE</v>
          </cell>
          <cell r="D1722">
            <v>334</v>
          </cell>
          <cell r="E1722">
            <v>2438.1999999999998</v>
          </cell>
          <cell r="F1722">
            <v>7.3</v>
          </cell>
          <cell r="I1722">
            <v>7.3</v>
          </cell>
          <cell r="J1722">
            <v>7.3</v>
          </cell>
          <cell r="K1722">
            <v>7.3</v>
          </cell>
          <cell r="L1722">
            <v>7.4094999999999995</v>
          </cell>
          <cell r="M1722">
            <v>7.5190000000000001</v>
          </cell>
        </row>
        <row r="1723">
          <cell r="A1723" t="str">
            <v>5F010246N000002900</v>
          </cell>
          <cell r="B1723" t="str">
            <v>5FC3T48S3G12</v>
          </cell>
          <cell r="C1723" t="str">
            <v>CTN2-3154,ALMO NATURE</v>
          </cell>
          <cell r="D1723">
            <v>579</v>
          </cell>
          <cell r="E1723">
            <v>4226.7</v>
          </cell>
          <cell r="F1723">
            <v>7.3</v>
          </cell>
          <cell r="I1723">
            <v>7.3</v>
          </cell>
          <cell r="J1723">
            <v>7.3</v>
          </cell>
          <cell r="K1723">
            <v>7.3</v>
          </cell>
          <cell r="L1723">
            <v>7.4094999999999995</v>
          </cell>
          <cell r="M1723">
            <v>7.5190000000000001</v>
          </cell>
        </row>
        <row r="1724">
          <cell r="A1724" t="str">
            <v>5F010246N000003000</v>
          </cell>
          <cell r="B1724" t="str">
            <v>5FC3T48S3G12</v>
          </cell>
          <cell r="C1724" t="str">
            <v>CTN2-3155,ALMO NATURE</v>
          </cell>
          <cell r="D1724">
            <v>71</v>
          </cell>
          <cell r="E1724">
            <v>518.29999999999995</v>
          </cell>
          <cell r="F1724">
            <v>7.3</v>
          </cell>
          <cell r="I1724">
            <v>7.3</v>
          </cell>
          <cell r="J1724">
            <v>7.3</v>
          </cell>
          <cell r="K1724">
            <v>7.3</v>
          </cell>
          <cell r="L1724">
            <v>7.4094999999999995</v>
          </cell>
          <cell r="M1724">
            <v>7.5190000000000001</v>
          </cell>
        </row>
        <row r="1725">
          <cell r="A1725" t="str">
            <v>5F014080N000000200</v>
          </cell>
          <cell r="B1725" t="str">
            <v>5FC3J48S2K82</v>
          </cell>
          <cell r="C1725" t="str">
            <v>CTN 307X108,2P.(EZO)PACK 48</v>
          </cell>
          <cell r="D1725">
            <v>0</v>
          </cell>
          <cell r="E1725">
            <v>0</v>
          </cell>
          <cell r="F1725">
            <v>6.15</v>
          </cell>
          <cell r="G1725">
            <v>6.2116434105949203</v>
          </cell>
          <cell r="I1725">
            <v>6.15</v>
          </cell>
          <cell r="J1725">
            <v>6.15</v>
          </cell>
          <cell r="K1725">
            <v>6.2116434105949203</v>
          </cell>
          <cell r="L1725">
            <v>6.3048180617538438</v>
          </cell>
          <cell r="M1725">
            <v>6.3979927129127683</v>
          </cell>
        </row>
        <row r="1726">
          <cell r="A1726" t="str">
            <v>5F014080N000000200</v>
          </cell>
          <cell r="B1726" t="str">
            <v>5FC3J48S2K82</v>
          </cell>
          <cell r="C1726" t="str">
            <v>CTN1-56600,ELOMAS</v>
          </cell>
          <cell r="D1726">
            <v>0</v>
          </cell>
          <cell r="E1726">
            <v>0</v>
          </cell>
          <cell r="F1726">
            <v>6.15</v>
          </cell>
          <cell r="G1726">
            <v>6.2116434105949203</v>
          </cell>
          <cell r="I1726">
            <v>0</v>
          </cell>
          <cell r="J1726">
            <v>0</v>
          </cell>
          <cell r="K1726">
            <v>6.2116434105949203</v>
          </cell>
          <cell r="L1726">
            <v>6.3048180617538438</v>
          </cell>
          <cell r="M1726">
            <v>6.3979927129127683</v>
          </cell>
        </row>
        <row r="1727">
          <cell r="A1727" t="str">
            <v>5F014080N000000200</v>
          </cell>
          <cell r="B1727" t="str">
            <v>5FC3J48S2K82</v>
          </cell>
          <cell r="C1727" t="str">
            <v>CTN1-58472,ELOMAS</v>
          </cell>
          <cell r="D1727">
            <v>0</v>
          </cell>
          <cell r="E1727">
            <v>0</v>
          </cell>
          <cell r="F1727">
            <v>6.15</v>
          </cell>
          <cell r="G1727">
            <v>6.2116434105949203</v>
          </cell>
          <cell r="I1727">
            <v>0</v>
          </cell>
          <cell r="J1727">
            <v>0</v>
          </cell>
          <cell r="K1727">
            <v>6.2116434105949203</v>
          </cell>
          <cell r="L1727">
            <v>6.3048180617538438</v>
          </cell>
          <cell r="M1727">
            <v>6.3979927129127683</v>
          </cell>
        </row>
        <row r="1728">
          <cell r="A1728" t="str">
            <v>5F014080N000000200</v>
          </cell>
          <cell r="B1728" t="str">
            <v>5FC3J48S2K82</v>
          </cell>
          <cell r="C1728" t="str">
            <v>CTN1-58439,LA MARE</v>
          </cell>
          <cell r="D1728">
            <v>0</v>
          </cell>
          <cell r="E1728">
            <v>0</v>
          </cell>
          <cell r="F1728">
            <v>6.15</v>
          </cell>
          <cell r="G1728">
            <v>6.2116434105949203</v>
          </cell>
          <cell r="I1728">
            <v>0</v>
          </cell>
          <cell r="J1728">
            <v>0</v>
          </cell>
          <cell r="K1728">
            <v>6.2116434105949203</v>
          </cell>
          <cell r="L1728">
            <v>6.3048180617538438</v>
          </cell>
          <cell r="M1728">
            <v>6.3979927129127683</v>
          </cell>
        </row>
        <row r="1729">
          <cell r="A1729" t="str">
            <v>5F014080N000000200</v>
          </cell>
          <cell r="B1729" t="str">
            <v>5FC3J48S2K82</v>
          </cell>
          <cell r="C1729" t="str">
            <v>CTN1-58440,LA MARE</v>
          </cell>
          <cell r="D1729">
            <v>0</v>
          </cell>
          <cell r="E1729">
            <v>0</v>
          </cell>
          <cell r="F1729">
            <v>6.15</v>
          </cell>
          <cell r="G1729">
            <v>6.2116434105949203</v>
          </cell>
          <cell r="I1729">
            <v>0</v>
          </cell>
          <cell r="J1729">
            <v>0</v>
          </cell>
          <cell r="K1729">
            <v>6.2116434105949203</v>
          </cell>
          <cell r="L1729">
            <v>6.3048180617538438</v>
          </cell>
          <cell r="M1729">
            <v>6.3979927129127683</v>
          </cell>
        </row>
        <row r="1730">
          <cell r="A1730" t="str">
            <v>5F014080N000000200</v>
          </cell>
          <cell r="B1730" t="str">
            <v>5FC3J48S2K82</v>
          </cell>
          <cell r="C1730" t="str">
            <v>CTN1-58441,LA MARE</v>
          </cell>
          <cell r="D1730">
            <v>0</v>
          </cell>
          <cell r="E1730">
            <v>0</v>
          </cell>
          <cell r="F1730">
            <v>6.15</v>
          </cell>
          <cell r="G1730">
            <v>6.2116434105949203</v>
          </cell>
          <cell r="I1730">
            <v>0</v>
          </cell>
          <cell r="J1730">
            <v>0</v>
          </cell>
          <cell r="K1730">
            <v>6.2116434105949203</v>
          </cell>
          <cell r="L1730">
            <v>6.3048180617538438</v>
          </cell>
          <cell r="M1730">
            <v>6.3979927129127683</v>
          </cell>
        </row>
        <row r="1731">
          <cell r="A1731" t="str">
            <v>5F01C114N000000600</v>
          </cell>
          <cell r="B1731" t="str">
            <v>5FC3Q48S3K82</v>
          </cell>
          <cell r="C1731" t="str">
            <v>CTN 307X113,2P.(EZO) PACK 48</v>
          </cell>
          <cell r="D1731">
            <v>0</v>
          </cell>
          <cell r="E1731">
            <v>0</v>
          </cell>
          <cell r="F1731">
            <v>7.4</v>
          </cell>
          <cell r="G1731">
            <v>7.4</v>
          </cell>
          <cell r="I1731">
            <v>7.4</v>
          </cell>
          <cell r="J1731">
            <v>7.4</v>
          </cell>
          <cell r="K1731">
            <v>7.4</v>
          </cell>
          <cell r="L1731">
            <v>7.5109999999999992</v>
          </cell>
          <cell r="M1731">
            <v>7.6220000000000008</v>
          </cell>
        </row>
        <row r="1732">
          <cell r="A1732" t="str">
            <v>5F01T103N000000100</v>
          </cell>
          <cell r="B1732" t="str">
            <v>5FC3N48S2K82</v>
          </cell>
          <cell r="C1732" t="str">
            <v>CTN 307X111,2P.(EZO) PACK 48</v>
          </cell>
          <cell r="D1732">
            <v>0</v>
          </cell>
          <cell r="E1732">
            <v>0</v>
          </cell>
          <cell r="F1732">
            <v>6.55</v>
          </cell>
          <cell r="G1732">
            <v>6.2576441649973829</v>
          </cell>
          <cell r="I1732">
            <v>6.416666666666667</v>
          </cell>
          <cell r="J1732">
            <v>6.55</v>
          </cell>
          <cell r="K1732">
            <v>6.55</v>
          </cell>
          <cell r="L1732">
            <v>6.6482499999999991</v>
          </cell>
          <cell r="M1732">
            <v>6.7465000000000002</v>
          </cell>
        </row>
        <row r="1733">
          <cell r="A1733" t="str">
            <v>5F01T103N000000100</v>
          </cell>
          <cell r="B1733" t="str">
            <v>5FC3N48S2K82</v>
          </cell>
          <cell r="C1733" t="str">
            <v>CTN1-54843,BEST</v>
          </cell>
          <cell r="D1733">
            <v>0</v>
          </cell>
          <cell r="E1733">
            <v>0</v>
          </cell>
          <cell r="F1733">
            <v>6.55</v>
          </cell>
          <cell r="I1733">
            <v>6.43</v>
          </cell>
          <cell r="J1733">
            <v>6.55</v>
          </cell>
          <cell r="K1733">
            <v>6.55</v>
          </cell>
          <cell r="L1733">
            <v>6.6482499999999991</v>
          </cell>
          <cell r="M1733">
            <v>6.7465000000000002</v>
          </cell>
        </row>
        <row r="1734">
          <cell r="A1734" t="str">
            <v>5F01T103N000000100</v>
          </cell>
          <cell r="B1734" t="str">
            <v>5FC3N48S2K82</v>
          </cell>
          <cell r="C1734" t="str">
            <v>CTN 2-416 TONO BONO</v>
          </cell>
          <cell r="D1734">
            <v>0</v>
          </cell>
          <cell r="E1734">
            <v>0</v>
          </cell>
          <cell r="F1734">
            <v>6.55</v>
          </cell>
          <cell r="I1734">
            <v>6.43</v>
          </cell>
          <cell r="J1734">
            <v>6.55</v>
          </cell>
          <cell r="K1734">
            <v>6.55</v>
          </cell>
          <cell r="L1734">
            <v>6.6482499999999991</v>
          </cell>
          <cell r="M1734">
            <v>6.7465000000000002</v>
          </cell>
        </row>
        <row r="1735">
          <cell r="A1735" t="str">
            <v>5F01T103N000000200</v>
          </cell>
          <cell r="B1735" t="str">
            <v>5FC3N48S2K82</v>
          </cell>
          <cell r="C1735" t="str">
            <v>CTN1-54843,BEST</v>
          </cell>
          <cell r="D1735">
            <v>0</v>
          </cell>
          <cell r="E1735">
            <v>0</v>
          </cell>
          <cell r="F1735">
            <v>6.55</v>
          </cell>
          <cell r="I1735">
            <v>6.43</v>
          </cell>
          <cell r="J1735">
            <v>6.55</v>
          </cell>
          <cell r="K1735">
            <v>6.55</v>
          </cell>
          <cell r="L1735">
            <v>6.6482499999999991</v>
          </cell>
          <cell r="M1735">
            <v>6.7465000000000002</v>
          </cell>
        </row>
        <row r="1736">
          <cell r="A1736" t="str">
            <v>5F029081N000000100</v>
          </cell>
          <cell r="B1736" t="str">
            <v>5FC3J48S2K82</v>
          </cell>
          <cell r="C1736" t="str">
            <v>CTN1-48495,BLUE ANGEL</v>
          </cell>
          <cell r="D1736">
            <v>60</v>
          </cell>
          <cell r="E1736">
            <v>393</v>
          </cell>
          <cell r="F1736">
            <v>6.15</v>
          </cell>
          <cell r="I1736">
            <v>6.55</v>
          </cell>
          <cell r="J1736">
            <v>6.55</v>
          </cell>
          <cell r="K1736">
            <v>6.55</v>
          </cell>
          <cell r="L1736">
            <v>6.6482499999999991</v>
          </cell>
          <cell r="M1736">
            <v>6.7465000000000002</v>
          </cell>
        </row>
        <row r="1737">
          <cell r="A1737" t="str">
            <v>5F029221N000000100</v>
          </cell>
          <cell r="B1737" t="str">
            <v>5FC2J48S2K82</v>
          </cell>
          <cell r="C1737" t="str">
            <v>CTN1-48491,BLUE ANGEL</v>
          </cell>
          <cell r="D1737">
            <v>0</v>
          </cell>
          <cell r="E1737">
            <v>0</v>
          </cell>
          <cell r="F1737">
            <v>4.4000000000000004</v>
          </cell>
          <cell r="I1737">
            <v>5.05</v>
          </cell>
          <cell r="J1737">
            <v>5.05</v>
          </cell>
          <cell r="K1737">
            <v>5.05</v>
          </cell>
          <cell r="L1737">
            <v>5.1257499999999991</v>
          </cell>
          <cell r="M1737">
            <v>5.2015000000000002</v>
          </cell>
        </row>
        <row r="1738">
          <cell r="A1738" t="str">
            <v>5F02P307N000000100</v>
          </cell>
          <cell r="B1738" t="str">
            <v>5FP9UA0CEA22</v>
          </cell>
          <cell r="C1738" t="str">
            <v>POUCH CTN 95X190 MM. PACK 100</v>
          </cell>
          <cell r="D1738">
            <v>0</v>
          </cell>
          <cell r="E1738">
            <v>0</v>
          </cell>
          <cell r="F1738">
            <v>7.4</v>
          </cell>
          <cell r="I1738">
            <v>7.4</v>
          </cell>
          <cell r="J1738">
            <v>7.4</v>
          </cell>
          <cell r="K1738">
            <v>7.4</v>
          </cell>
          <cell r="L1738">
            <v>7.5109999999999992</v>
          </cell>
          <cell r="M1738">
            <v>7.6220000000000008</v>
          </cell>
        </row>
        <row r="1739">
          <cell r="A1739" t="str">
            <v>5F02P307N000000200</v>
          </cell>
          <cell r="B1739" t="str">
            <v>5FP9UA0CJA92</v>
          </cell>
          <cell r="C1739" t="str">
            <v>POUCH CTN 95X190 MM. PACK 100</v>
          </cell>
          <cell r="D1739">
            <v>0</v>
          </cell>
          <cell r="E1739">
            <v>0</v>
          </cell>
          <cell r="F1739">
            <v>9.5500000000000007</v>
          </cell>
          <cell r="I1739">
            <v>9.5500000000000007</v>
          </cell>
          <cell r="J1739">
            <v>9.5500000000000007</v>
          </cell>
          <cell r="K1739">
            <v>9.5500000000000007</v>
          </cell>
          <cell r="L1739">
            <v>9.693249999999999</v>
          </cell>
          <cell r="M1739">
            <v>9.8365000000000009</v>
          </cell>
        </row>
        <row r="1740">
          <cell r="A1740" t="str">
            <v>5F02P307N000000300</v>
          </cell>
          <cell r="B1740" t="str">
            <v>5FP9UA0CHC22</v>
          </cell>
          <cell r="C1740" t="str">
            <v>POUCH CTN 95X190 MM. PACK 100</v>
          </cell>
          <cell r="D1740">
            <v>0</v>
          </cell>
          <cell r="E1740">
            <v>0</v>
          </cell>
          <cell r="F1740">
            <v>10.6</v>
          </cell>
          <cell r="I1740">
            <v>10.6</v>
          </cell>
          <cell r="J1740">
            <v>10.6</v>
          </cell>
          <cell r="K1740">
            <v>10.6</v>
          </cell>
          <cell r="L1740">
            <v>10.758999999999999</v>
          </cell>
          <cell r="M1740">
            <v>10.917999999999999</v>
          </cell>
        </row>
        <row r="1741">
          <cell r="A1741" t="str">
            <v>5F02X096N000000100</v>
          </cell>
          <cell r="B1741" t="str">
            <v>5FC3K48S1K82</v>
          </cell>
          <cell r="C1741" t="str">
            <v>CTN1-52541,NOGAL DORADO</v>
          </cell>
          <cell r="D1741">
            <v>0</v>
          </cell>
          <cell r="E1741">
            <v>0</v>
          </cell>
          <cell r="F1741">
            <v>6.25</v>
          </cell>
          <cell r="I1741">
            <v>0</v>
          </cell>
          <cell r="J1741">
            <v>0</v>
          </cell>
          <cell r="K1741">
            <v>6.25</v>
          </cell>
          <cell r="L1741">
            <v>6.3437499999999991</v>
          </cell>
          <cell r="M1741">
            <v>6.4375</v>
          </cell>
        </row>
        <row r="1742">
          <cell r="A1742" t="str">
            <v>5F02X096N000000100</v>
          </cell>
          <cell r="B1742" t="str">
            <v>5FC3K48S1K82</v>
          </cell>
          <cell r="C1742" t="str">
            <v>CTN1-52542,NOGAL DORADO</v>
          </cell>
          <cell r="D1742">
            <v>0</v>
          </cell>
          <cell r="E1742">
            <v>0</v>
          </cell>
          <cell r="F1742">
            <v>6.25</v>
          </cell>
          <cell r="I1742">
            <v>0</v>
          </cell>
          <cell r="J1742">
            <v>0</v>
          </cell>
          <cell r="K1742">
            <v>6.25</v>
          </cell>
          <cell r="L1742">
            <v>6.3437499999999991</v>
          </cell>
          <cell r="M1742">
            <v>6.4375</v>
          </cell>
        </row>
        <row r="1743">
          <cell r="A1743" t="str">
            <v>5F034114N000000300</v>
          </cell>
          <cell r="B1743" t="str">
            <v>5FC3Q48S2K82</v>
          </cell>
          <cell r="C1743" t="str">
            <v>CTN1-8156,CARREFOUR</v>
          </cell>
          <cell r="D1743">
            <v>0</v>
          </cell>
          <cell r="E1743">
            <v>0</v>
          </cell>
          <cell r="F1743">
            <v>6.21</v>
          </cell>
          <cell r="I1743">
            <v>6.3500000000000005</v>
          </cell>
          <cell r="J1743">
            <v>6.5</v>
          </cell>
          <cell r="K1743">
            <v>6.5</v>
          </cell>
          <cell r="L1743">
            <v>6.5974999999999993</v>
          </cell>
          <cell r="M1743">
            <v>6.6950000000000003</v>
          </cell>
        </row>
        <row r="1744">
          <cell r="A1744" t="str">
            <v>5F034114N000000400</v>
          </cell>
          <cell r="B1744" t="str">
            <v>5FC3Q4822KJ2</v>
          </cell>
          <cell r="C1744" t="str">
            <v>CTN 307X113,2P.(EZO) PACK 48</v>
          </cell>
          <cell r="D1744">
            <v>0</v>
          </cell>
          <cell r="E1744">
            <v>0</v>
          </cell>
          <cell r="F1744">
            <v>9.27</v>
          </cell>
          <cell r="G1744">
            <v>9.35</v>
          </cell>
          <cell r="I1744">
            <v>9.4795473251028799</v>
          </cell>
          <cell r="J1744">
            <v>9.8000000000000007</v>
          </cell>
          <cell r="K1744">
            <v>9.8000000000000007</v>
          </cell>
          <cell r="L1744">
            <v>9.9469999999999992</v>
          </cell>
          <cell r="M1744">
            <v>10.094000000000001</v>
          </cell>
        </row>
        <row r="1745">
          <cell r="A1745" t="str">
            <v>5F034114N000000400</v>
          </cell>
          <cell r="B1745" t="str">
            <v>5FC3Q4822KJ2</v>
          </cell>
          <cell r="C1745" t="str">
            <v>CTN1-26988,CARREFOUR</v>
          </cell>
          <cell r="D1745">
            <v>0</v>
          </cell>
          <cell r="E1745">
            <v>0</v>
          </cell>
          <cell r="F1745">
            <v>9.27</v>
          </cell>
          <cell r="I1745">
            <v>9.5119341563786008</v>
          </cell>
          <cell r="J1745">
            <v>9.8000000000000007</v>
          </cell>
          <cell r="K1745">
            <v>9.8000000000000007</v>
          </cell>
          <cell r="L1745">
            <v>9.9469999999999992</v>
          </cell>
          <cell r="M1745">
            <v>10.094000000000001</v>
          </cell>
        </row>
        <row r="1746">
          <cell r="A1746" t="str">
            <v>5F034114N000000500</v>
          </cell>
          <cell r="B1746" t="str">
            <v>5FC3Q48S2K82</v>
          </cell>
          <cell r="C1746" t="str">
            <v>CTN1-8157,CARREFOUR</v>
          </cell>
          <cell r="D1746">
            <v>0</v>
          </cell>
          <cell r="E1746">
            <v>0</v>
          </cell>
          <cell r="F1746">
            <v>6.21</v>
          </cell>
          <cell r="I1746">
            <v>6.35</v>
          </cell>
          <cell r="J1746">
            <v>6.5</v>
          </cell>
          <cell r="K1746">
            <v>6.5</v>
          </cell>
          <cell r="L1746">
            <v>6.5974999999999993</v>
          </cell>
          <cell r="M1746">
            <v>6.6950000000000003</v>
          </cell>
        </row>
        <row r="1747">
          <cell r="A1747" t="str">
            <v>5F034114N000000600</v>
          </cell>
          <cell r="B1747" t="str">
            <v>5FC3Q4822KJ2</v>
          </cell>
          <cell r="C1747" t="str">
            <v>CTN1-26988,CARREFOUR</v>
          </cell>
          <cell r="D1747">
            <v>0</v>
          </cell>
          <cell r="E1747">
            <v>0</v>
          </cell>
          <cell r="F1747">
            <v>9.27</v>
          </cell>
          <cell r="I1747">
            <v>9.5129193366000742</v>
          </cell>
          <cell r="J1747">
            <v>9.8000000000000007</v>
          </cell>
          <cell r="K1747">
            <v>9.8000000000000007</v>
          </cell>
          <cell r="L1747">
            <v>9.9469999999999992</v>
          </cell>
          <cell r="M1747">
            <v>10.094000000000001</v>
          </cell>
        </row>
        <row r="1748">
          <cell r="A1748" t="str">
            <v>5F034114N000000900</v>
          </cell>
          <cell r="B1748" t="str">
            <v>5FC3T48S3G12</v>
          </cell>
          <cell r="C1748" t="str">
            <v>CTN2-2264,CARREFOUR</v>
          </cell>
          <cell r="D1748">
            <v>0</v>
          </cell>
          <cell r="E1748">
            <v>0</v>
          </cell>
          <cell r="F1748">
            <v>9.69</v>
          </cell>
          <cell r="I1748">
            <v>9.65</v>
          </cell>
          <cell r="J1748">
            <v>9.65</v>
          </cell>
          <cell r="K1748">
            <v>9.69</v>
          </cell>
          <cell r="L1748">
            <v>9.8353499999999983</v>
          </cell>
          <cell r="M1748">
            <v>9.9807000000000006</v>
          </cell>
        </row>
        <row r="1749">
          <cell r="A1749" t="str">
            <v>5F034114N000001000</v>
          </cell>
          <cell r="B1749" t="str">
            <v>5FC3T48S3G12</v>
          </cell>
          <cell r="C1749" t="str">
            <v>CTN2-2302,CARREFOUR</v>
          </cell>
          <cell r="D1749">
            <v>0</v>
          </cell>
          <cell r="E1749">
            <v>0</v>
          </cell>
          <cell r="F1749">
            <v>9.69</v>
          </cell>
          <cell r="I1749">
            <v>9.65</v>
          </cell>
          <cell r="J1749">
            <v>9.65</v>
          </cell>
          <cell r="K1749">
            <v>9.69</v>
          </cell>
          <cell r="L1749">
            <v>9.8353499999999983</v>
          </cell>
          <cell r="M1749">
            <v>9.9807000000000006</v>
          </cell>
        </row>
        <row r="1750">
          <cell r="A1750" t="str">
            <v>5F034271N000000100</v>
          </cell>
          <cell r="B1750" t="str">
            <v>5FC3X24S1K72</v>
          </cell>
          <cell r="C1750" t="str">
            <v>CTN300X407,3P.EZO (BEAD&amp;NECK CAN)</v>
          </cell>
          <cell r="D1750">
            <v>0</v>
          </cell>
          <cell r="E1750">
            <v>0</v>
          </cell>
          <cell r="F1750">
            <v>6.75</v>
          </cell>
          <cell r="G1750">
            <v>6.75</v>
          </cell>
          <cell r="I1750">
            <v>6.75</v>
          </cell>
          <cell r="J1750">
            <v>6.75</v>
          </cell>
          <cell r="K1750">
            <v>6.75</v>
          </cell>
          <cell r="L1750">
            <v>6.8512499999999994</v>
          </cell>
          <cell r="M1750">
            <v>6.9525000000000006</v>
          </cell>
        </row>
        <row r="1751">
          <cell r="A1751" t="str">
            <v>5F03E009C000000101</v>
          </cell>
          <cell r="B1751" t="str">
            <v>5FC3J48FGSC2</v>
          </cell>
          <cell r="C1751" t="str">
            <v>CTN 307X108,2P.(EZO) PACK 48</v>
          </cell>
          <cell r="D1751">
            <v>0</v>
          </cell>
          <cell r="E1751">
            <v>0</v>
          </cell>
          <cell r="F1751">
            <v>12.67</v>
          </cell>
          <cell r="G1751">
            <v>0</v>
          </cell>
          <cell r="I1751">
            <v>23.25</v>
          </cell>
          <cell r="J1751">
            <v>23.25</v>
          </cell>
          <cell r="K1751">
            <v>23.25</v>
          </cell>
          <cell r="L1751">
            <v>23.598749999999999</v>
          </cell>
          <cell r="M1751">
            <v>23.947500000000002</v>
          </cell>
        </row>
        <row r="1752">
          <cell r="A1752" t="str">
            <v>5F03E009C000000200</v>
          </cell>
          <cell r="B1752" t="str">
            <v>5FP3B0480SK3</v>
          </cell>
          <cell r="C1752" t="str">
            <v>CTN1-59903,CELEBRITY</v>
          </cell>
          <cell r="D1752">
            <v>0</v>
          </cell>
          <cell r="E1752">
            <v>0</v>
          </cell>
          <cell r="F1752">
            <v>22.79</v>
          </cell>
          <cell r="I1752">
            <v>23.25</v>
          </cell>
          <cell r="J1752">
            <v>23.25</v>
          </cell>
          <cell r="K1752">
            <v>23.25</v>
          </cell>
          <cell r="L1752">
            <v>23.598749999999999</v>
          </cell>
          <cell r="M1752">
            <v>23.947500000000002</v>
          </cell>
        </row>
        <row r="1753">
          <cell r="A1753" t="str">
            <v>5F03P081C000000101</v>
          </cell>
          <cell r="B1753">
            <v>0</v>
          </cell>
          <cell r="C1753" t="str">
            <v>CTN1-35688,CHERRY STAR</v>
          </cell>
          <cell r="D1753">
            <v>0</v>
          </cell>
          <cell r="E1753">
            <v>0</v>
          </cell>
          <cell r="F1753">
            <v>1</v>
          </cell>
          <cell r="I1753">
            <v>10.833333333333334</v>
          </cell>
          <cell r="J1753">
            <v>11.2</v>
          </cell>
          <cell r="K1753">
            <v>11.2</v>
          </cell>
          <cell r="L1753">
            <v>11.367999999999999</v>
          </cell>
          <cell r="M1753">
            <v>11.536</v>
          </cell>
        </row>
        <row r="1754">
          <cell r="A1754" t="str">
            <v>5F03P081C000000201</v>
          </cell>
          <cell r="B1754">
            <v>0</v>
          </cell>
          <cell r="C1754" t="str">
            <v>CTN1-35689,CHERRY STAR</v>
          </cell>
          <cell r="D1754">
            <v>0</v>
          </cell>
          <cell r="E1754">
            <v>0</v>
          </cell>
          <cell r="F1754">
            <v>11.2</v>
          </cell>
          <cell r="I1754">
            <v>10.894043715846996</v>
          </cell>
          <cell r="J1754">
            <v>11.2</v>
          </cell>
          <cell r="K1754">
            <v>11.2</v>
          </cell>
          <cell r="L1754">
            <v>11.367999999999999</v>
          </cell>
          <cell r="M1754">
            <v>11.536</v>
          </cell>
        </row>
        <row r="1755">
          <cell r="A1755" t="str">
            <v>5F03P081C000000301</v>
          </cell>
          <cell r="B1755">
            <v>0</v>
          </cell>
          <cell r="C1755" t="str">
            <v>CTN1-35690,CHERRY STAR</v>
          </cell>
          <cell r="D1755">
            <v>0</v>
          </cell>
          <cell r="E1755">
            <v>0</v>
          </cell>
          <cell r="F1755">
            <v>1</v>
          </cell>
          <cell r="I1755">
            <v>10.99375</v>
          </cell>
          <cell r="J1755">
            <v>11.200000000000001</v>
          </cell>
          <cell r="K1755">
            <v>11.200000000000001</v>
          </cell>
          <cell r="L1755">
            <v>11.368</v>
          </cell>
          <cell r="M1755">
            <v>11.536000000000001</v>
          </cell>
        </row>
        <row r="1756">
          <cell r="A1756" t="str">
            <v>5F03P081C000000401</v>
          </cell>
          <cell r="B1756">
            <v>0</v>
          </cell>
          <cell r="C1756" t="str">
            <v>CTN1-37200,CHERRY STAR</v>
          </cell>
          <cell r="D1756">
            <v>0</v>
          </cell>
          <cell r="E1756">
            <v>0</v>
          </cell>
          <cell r="F1756">
            <v>1</v>
          </cell>
          <cell r="I1756">
            <v>10.65</v>
          </cell>
          <cell r="J1756">
            <v>10.65</v>
          </cell>
          <cell r="K1756">
            <v>10.65</v>
          </cell>
          <cell r="L1756">
            <v>10.809749999999999</v>
          </cell>
          <cell r="M1756">
            <v>10.9695</v>
          </cell>
        </row>
        <row r="1757">
          <cell r="A1757" t="str">
            <v>5F03P081C000000600</v>
          </cell>
          <cell r="B1757" t="str">
            <v>5FC3J4810AP2</v>
          </cell>
          <cell r="C1757" t="str">
            <v>CTN ปรุ 307X108,2P.(EZO)PACK 48</v>
          </cell>
          <cell r="D1757">
            <v>0</v>
          </cell>
          <cell r="E1757">
            <v>0</v>
          </cell>
          <cell r="F1757">
            <v>10.65</v>
          </cell>
          <cell r="G1757">
            <v>10.65</v>
          </cell>
          <cell r="I1757">
            <v>10.649999999999999</v>
          </cell>
          <cell r="J1757">
            <v>10.649999999999999</v>
          </cell>
          <cell r="K1757">
            <v>10.65</v>
          </cell>
          <cell r="L1757">
            <v>10.809749999999999</v>
          </cell>
          <cell r="M1757">
            <v>10.9695</v>
          </cell>
        </row>
        <row r="1758">
          <cell r="A1758" t="str">
            <v>5F03P081N000000200</v>
          </cell>
          <cell r="B1758" t="str">
            <v>5FC3J4810AP2</v>
          </cell>
          <cell r="C1758" t="str">
            <v>CTN1-35689,CHERRY STAR</v>
          </cell>
          <cell r="D1758">
            <v>0</v>
          </cell>
          <cell r="E1758">
            <v>0</v>
          </cell>
          <cell r="F1758">
            <v>10.65</v>
          </cell>
          <cell r="I1758">
            <v>0</v>
          </cell>
          <cell r="J1758">
            <v>0</v>
          </cell>
          <cell r="K1758">
            <v>10.65</v>
          </cell>
          <cell r="L1758">
            <v>10.809749999999999</v>
          </cell>
          <cell r="M1758">
            <v>10.9695</v>
          </cell>
        </row>
        <row r="1759">
          <cell r="A1759" t="str">
            <v>5F03P221C000000100</v>
          </cell>
          <cell r="B1759" t="str">
            <v>5FC2J48S2AP2</v>
          </cell>
          <cell r="C1759" t="str">
            <v>CTN 211X109,2P.(EZO) PACK 48</v>
          </cell>
          <cell r="D1759">
            <v>7</v>
          </cell>
          <cell r="E1759">
            <v>74.55</v>
          </cell>
          <cell r="F1759">
            <v>7.6</v>
          </cell>
          <cell r="G1759">
            <v>7.6</v>
          </cell>
          <cell r="I1759">
            <v>7.6</v>
          </cell>
          <cell r="J1759">
            <v>7.6</v>
          </cell>
          <cell r="K1759">
            <v>7.6</v>
          </cell>
          <cell r="L1759">
            <v>7.7139999999999986</v>
          </cell>
          <cell r="M1759">
            <v>7.8279999999999994</v>
          </cell>
        </row>
        <row r="1760">
          <cell r="A1760" t="str">
            <v>5F03P221C000000200</v>
          </cell>
          <cell r="B1760" t="str">
            <v>5FC2J48S2AP2</v>
          </cell>
          <cell r="C1760" t="str">
            <v>CTN1-668,CHERRY STAR</v>
          </cell>
          <cell r="D1760">
            <v>0</v>
          </cell>
          <cell r="E1760">
            <v>0</v>
          </cell>
          <cell r="F1760">
            <v>7.6</v>
          </cell>
          <cell r="I1760">
            <v>7.9250259605399798</v>
          </cell>
          <cell r="J1760">
            <v>8</v>
          </cell>
          <cell r="K1760">
            <v>8</v>
          </cell>
          <cell r="L1760">
            <v>8.1199999999999992</v>
          </cell>
          <cell r="M1760">
            <v>8.24</v>
          </cell>
        </row>
        <row r="1761">
          <cell r="A1761" t="str">
            <v>5F03P221C000000300</v>
          </cell>
          <cell r="B1761" t="str">
            <v>5FC2J48S2AP2</v>
          </cell>
          <cell r="C1761" t="str">
            <v>CTN1-670,CHERRY STAR</v>
          </cell>
          <cell r="D1761">
            <v>0</v>
          </cell>
          <cell r="E1761">
            <v>0</v>
          </cell>
          <cell r="F1761">
            <v>8</v>
          </cell>
          <cell r="I1761">
            <v>8</v>
          </cell>
          <cell r="J1761">
            <v>8</v>
          </cell>
          <cell r="K1761">
            <v>8</v>
          </cell>
          <cell r="L1761">
            <v>8.1199999999999992</v>
          </cell>
          <cell r="M1761">
            <v>8.24</v>
          </cell>
        </row>
        <row r="1762">
          <cell r="A1762" t="str">
            <v>5F045175N000000100</v>
          </cell>
          <cell r="B1762" t="str">
            <v>5GC1D06BRXA2</v>
          </cell>
          <cell r="C1762" t="str">
            <v>ชุด TRAY+COVER 67.2x96 MM. PACK 6</v>
          </cell>
          <cell r="D1762">
            <v>194</v>
          </cell>
          <cell r="E1762">
            <v>1552</v>
          </cell>
          <cell r="F1762">
            <v>8.75</v>
          </cell>
          <cell r="G1762">
            <v>8.75</v>
          </cell>
          <cell r="I1762">
            <v>8.75</v>
          </cell>
          <cell r="J1762">
            <v>8.75</v>
          </cell>
          <cell r="K1762">
            <v>8.75</v>
          </cell>
          <cell r="L1762">
            <v>8.8812499999999996</v>
          </cell>
          <cell r="M1762">
            <v>9.0125000000000011</v>
          </cell>
        </row>
        <row r="1763">
          <cell r="A1763" t="str">
            <v>5F045175N000000101</v>
          </cell>
          <cell r="B1763" t="str">
            <v>5FC3T48S3G12</v>
          </cell>
          <cell r="C1763" t="str">
            <v>CTN1-41725,CO-OP</v>
          </cell>
          <cell r="D1763">
            <v>0</v>
          </cell>
          <cell r="E1763">
            <v>0</v>
          </cell>
          <cell r="F1763">
            <v>9.69</v>
          </cell>
          <cell r="I1763">
            <v>9.0599999999999987</v>
          </cell>
          <cell r="J1763">
            <v>9.0599999999999987</v>
          </cell>
          <cell r="K1763">
            <v>9.69</v>
          </cell>
          <cell r="L1763">
            <v>9.8353499999999983</v>
          </cell>
          <cell r="M1763">
            <v>9.9807000000000006</v>
          </cell>
        </row>
        <row r="1764">
          <cell r="A1764" t="str">
            <v>5F04F114C000000100</v>
          </cell>
          <cell r="B1764" t="str">
            <v>5FC3Q48S2GA2</v>
          </cell>
          <cell r="C1764" t="str">
            <v>CTN 307X113,2P.(EZO) PACK 48</v>
          </cell>
          <cell r="D1764">
            <v>0</v>
          </cell>
          <cell r="E1764">
            <v>0</v>
          </cell>
          <cell r="F1764">
            <v>7</v>
          </cell>
          <cell r="G1764">
            <v>7.35</v>
          </cell>
          <cell r="I1764">
            <v>7.1749999999999998</v>
          </cell>
          <cell r="J1764">
            <v>7.35</v>
          </cell>
          <cell r="K1764">
            <v>7.35</v>
          </cell>
          <cell r="L1764">
            <v>7.4602499999999985</v>
          </cell>
          <cell r="M1764">
            <v>7.5705</v>
          </cell>
        </row>
        <row r="1765">
          <cell r="A1765" t="str">
            <v>5F04F114C000000100</v>
          </cell>
          <cell r="B1765" t="str">
            <v>5FC3Q48S2GA2</v>
          </cell>
          <cell r="C1765" t="str">
            <v>CTN1-59958,LULU</v>
          </cell>
          <cell r="D1765">
            <v>0</v>
          </cell>
          <cell r="E1765">
            <v>0</v>
          </cell>
          <cell r="F1765">
            <v>7</v>
          </cell>
          <cell r="I1765">
            <v>0</v>
          </cell>
          <cell r="J1765">
            <v>0</v>
          </cell>
          <cell r="K1765">
            <v>7</v>
          </cell>
          <cell r="L1765">
            <v>7.1049999999999995</v>
          </cell>
          <cell r="M1765">
            <v>7.21</v>
          </cell>
        </row>
        <row r="1766">
          <cell r="A1766" t="str">
            <v>5F04F114C000000100</v>
          </cell>
          <cell r="B1766" t="str">
            <v>5FC3Q48S2GA2</v>
          </cell>
          <cell r="C1766" t="str">
            <v>CTN1-59959,LULU</v>
          </cell>
          <cell r="D1766">
            <v>0</v>
          </cell>
          <cell r="E1766">
            <v>0</v>
          </cell>
          <cell r="F1766">
            <v>7</v>
          </cell>
          <cell r="I1766">
            <v>0</v>
          </cell>
          <cell r="J1766">
            <v>0</v>
          </cell>
          <cell r="K1766">
            <v>7</v>
          </cell>
          <cell r="L1766">
            <v>7.1049999999999995</v>
          </cell>
          <cell r="M1766">
            <v>7.21</v>
          </cell>
        </row>
        <row r="1767">
          <cell r="A1767" t="str">
            <v>5F04F114C000000100</v>
          </cell>
          <cell r="B1767" t="str">
            <v>5FC3Q48S2GA2</v>
          </cell>
          <cell r="C1767" t="str">
            <v>CTN1-59960,LULU</v>
          </cell>
          <cell r="D1767">
            <v>0</v>
          </cell>
          <cell r="E1767">
            <v>0</v>
          </cell>
          <cell r="F1767">
            <v>7</v>
          </cell>
          <cell r="I1767">
            <v>0</v>
          </cell>
          <cell r="J1767">
            <v>0</v>
          </cell>
          <cell r="K1767">
            <v>7</v>
          </cell>
          <cell r="L1767">
            <v>7.1049999999999995</v>
          </cell>
          <cell r="M1767">
            <v>7.21</v>
          </cell>
        </row>
        <row r="1768">
          <cell r="A1768" t="str">
            <v>5F04F114C000000100</v>
          </cell>
          <cell r="B1768" t="str">
            <v>5FC3Q48S2GA2</v>
          </cell>
          <cell r="C1768" t="str">
            <v>CTN1-61503,LU LU</v>
          </cell>
          <cell r="D1768">
            <v>0</v>
          </cell>
          <cell r="E1768">
            <v>0</v>
          </cell>
          <cell r="F1768">
            <v>7</v>
          </cell>
          <cell r="I1768">
            <v>0</v>
          </cell>
          <cell r="J1768">
            <v>0</v>
          </cell>
          <cell r="K1768">
            <v>7</v>
          </cell>
          <cell r="L1768">
            <v>7.1049999999999995</v>
          </cell>
          <cell r="M1768">
            <v>7.21</v>
          </cell>
        </row>
        <row r="1769">
          <cell r="A1769" t="str">
            <v>5F04F114C000000100</v>
          </cell>
          <cell r="B1769" t="str">
            <v>5FC3Q48S2GA2</v>
          </cell>
          <cell r="C1769" t="str">
            <v>CTN1-61504,LU LU</v>
          </cell>
          <cell r="D1769">
            <v>0</v>
          </cell>
          <cell r="E1769">
            <v>0</v>
          </cell>
          <cell r="F1769">
            <v>7</v>
          </cell>
          <cell r="I1769">
            <v>0</v>
          </cell>
          <cell r="J1769">
            <v>0</v>
          </cell>
          <cell r="K1769">
            <v>7</v>
          </cell>
          <cell r="L1769">
            <v>7.1049999999999995</v>
          </cell>
          <cell r="M1769">
            <v>7.21</v>
          </cell>
        </row>
        <row r="1770">
          <cell r="A1770" t="str">
            <v>5F04H250N000000101</v>
          </cell>
          <cell r="B1770" t="str">
            <v>5FC6B06S1CF2</v>
          </cell>
          <cell r="C1770" t="str">
            <v>CTN1-53006,CUMANA</v>
          </cell>
          <cell r="D1770">
            <v>0</v>
          </cell>
          <cell r="E1770">
            <v>0</v>
          </cell>
          <cell r="F1770">
            <v>9.89</v>
          </cell>
          <cell r="I1770">
            <v>9.9499999999999993</v>
          </cell>
          <cell r="J1770">
            <v>10.199999999999999</v>
          </cell>
          <cell r="K1770">
            <v>10.199999999999999</v>
          </cell>
          <cell r="L1770">
            <v>10.352999999999998</v>
          </cell>
          <cell r="M1770">
            <v>10.506</v>
          </cell>
        </row>
        <row r="1771">
          <cell r="A1771" t="str">
            <v>5F04H250N000000200</v>
          </cell>
          <cell r="B1771" t="str">
            <v>5FC6B06S1CF2</v>
          </cell>
          <cell r="C1771" t="str">
            <v>CTN1-53004,CUMANA</v>
          </cell>
          <cell r="D1771">
            <v>0</v>
          </cell>
          <cell r="E1771">
            <v>0</v>
          </cell>
          <cell r="F1771">
            <v>9.89</v>
          </cell>
          <cell r="I1771">
            <v>9.9499999999999993</v>
          </cell>
          <cell r="J1771">
            <v>10.199999999999999</v>
          </cell>
          <cell r="K1771">
            <v>10.199999999999999</v>
          </cell>
          <cell r="L1771">
            <v>10.352999999999998</v>
          </cell>
          <cell r="M1771">
            <v>10.506</v>
          </cell>
        </row>
        <row r="1772">
          <cell r="A1772" t="str">
            <v>5F056163C000000301</v>
          </cell>
          <cell r="B1772" t="str">
            <v>5FC3T48S3G12</v>
          </cell>
          <cell r="C1772" t="str">
            <v>CTN1-802,DUET</v>
          </cell>
          <cell r="D1772">
            <v>0</v>
          </cell>
          <cell r="E1772">
            <v>0</v>
          </cell>
          <cell r="F1772">
            <v>9.69</v>
          </cell>
          <cell r="I1772">
            <v>14.4</v>
          </cell>
          <cell r="J1772">
            <v>14.4</v>
          </cell>
          <cell r="K1772">
            <v>14.4</v>
          </cell>
          <cell r="L1772">
            <v>14.616</v>
          </cell>
          <cell r="M1772">
            <v>14.832000000000001</v>
          </cell>
        </row>
        <row r="1773">
          <cell r="A1773" t="str">
            <v>5F05G087N000000100</v>
          </cell>
          <cell r="B1773" t="str">
            <v>5FC3J48CKGA2</v>
          </cell>
          <cell r="C1773" t="str">
            <v>CTN 307X108,2P.(EZO) PACK 48</v>
          </cell>
          <cell r="D1773">
            <v>0</v>
          </cell>
          <cell r="E1773">
            <v>0</v>
          </cell>
          <cell r="F1773">
            <v>8.25</v>
          </cell>
          <cell r="G1773">
            <v>8.25</v>
          </cell>
          <cell r="I1773">
            <v>8.65</v>
          </cell>
          <cell r="J1773">
            <v>8.65</v>
          </cell>
          <cell r="K1773">
            <v>8.65</v>
          </cell>
          <cell r="L1773">
            <v>8.7797499999999999</v>
          </cell>
          <cell r="M1773">
            <v>8.9095000000000013</v>
          </cell>
        </row>
        <row r="1774">
          <cell r="A1774" t="str">
            <v>5F05G087N000000200</v>
          </cell>
          <cell r="B1774" t="str">
            <v>5FC3J48S1K82</v>
          </cell>
          <cell r="C1774" t="str">
            <v>CTN1-40406,ELITE</v>
          </cell>
          <cell r="D1774">
            <v>0</v>
          </cell>
          <cell r="E1774">
            <v>0</v>
          </cell>
          <cell r="F1774">
            <v>6.45</v>
          </cell>
          <cell r="I1774">
            <v>6.75</v>
          </cell>
          <cell r="J1774">
            <v>6.75</v>
          </cell>
          <cell r="K1774">
            <v>6.75</v>
          </cell>
          <cell r="L1774">
            <v>6.8512499999999994</v>
          </cell>
          <cell r="M1774">
            <v>6.9525000000000006</v>
          </cell>
        </row>
        <row r="1775">
          <cell r="A1775" t="str">
            <v>5F05G087N000000300</v>
          </cell>
          <cell r="B1775" t="str">
            <v>5FC3J48S2K82</v>
          </cell>
          <cell r="C1775" t="str">
            <v>CTN1-58262,ELITE</v>
          </cell>
          <cell r="D1775">
            <v>0</v>
          </cell>
          <cell r="E1775">
            <v>0</v>
          </cell>
          <cell r="F1775">
            <v>6.15</v>
          </cell>
          <cell r="I1775">
            <v>6.4499999999999993</v>
          </cell>
          <cell r="J1775">
            <v>6.4499999999999993</v>
          </cell>
          <cell r="K1775">
            <v>6.4499999999999993</v>
          </cell>
          <cell r="L1775">
            <v>6.5467499999999985</v>
          </cell>
          <cell r="M1775">
            <v>6.6434999999999995</v>
          </cell>
        </row>
        <row r="1776">
          <cell r="A1776" t="str">
            <v>5F05G114N000000100</v>
          </cell>
          <cell r="B1776" t="str">
            <v>5FC3Q2486GA2</v>
          </cell>
          <cell r="C1776" t="str">
            <v>OUT CTN 307X113,2P.(EZO) PACK 24</v>
          </cell>
          <cell r="D1776">
            <v>0</v>
          </cell>
          <cell r="E1776">
            <v>0</v>
          </cell>
          <cell r="F1776">
            <v>4.6500000000000004</v>
          </cell>
          <cell r="G1776">
            <v>4.6500000000000004</v>
          </cell>
          <cell r="I1776">
            <v>4.6499999999999995</v>
          </cell>
          <cell r="J1776">
            <v>4.6499999999999995</v>
          </cell>
          <cell r="K1776">
            <v>4.6500000000000004</v>
          </cell>
          <cell r="L1776">
            <v>4.7197500000000003</v>
          </cell>
          <cell r="M1776">
            <v>4.7895000000000003</v>
          </cell>
        </row>
        <row r="1777">
          <cell r="A1777" t="str">
            <v>5F05G114N000000200</v>
          </cell>
          <cell r="B1777" t="str">
            <v>5FC3Q2486GA2</v>
          </cell>
          <cell r="C1777" t="str">
            <v>CTN1-3068,ELITE</v>
          </cell>
          <cell r="D1777">
            <v>0</v>
          </cell>
          <cell r="E1777">
            <v>0</v>
          </cell>
          <cell r="F1777">
            <v>4.6500000000000004</v>
          </cell>
          <cell r="I1777">
            <v>4.6499999999999995</v>
          </cell>
          <cell r="J1777">
            <v>4.6499999999999995</v>
          </cell>
          <cell r="K1777">
            <v>4.6500000000000004</v>
          </cell>
          <cell r="L1777">
            <v>4.7197500000000003</v>
          </cell>
          <cell r="M1777">
            <v>4.7895000000000003</v>
          </cell>
        </row>
        <row r="1778">
          <cell r="A1778" t="str">
            <v>5F05G114N000000300</v>
          </cell>
          <cell r="B1778" t="str">
            <v>5FC3Q2486GA2</v>
          </cell>
          <cell r="C1778" t="str">
            <v>CTN1-57560,ELITE</v>
          </cell>
          <cell r="D1778">
            <v>0</v>
          </cell>
          <cell r="E1778">
            <v>0</v>
          </cell>
          <cell r="F1778">
            <v>4.6500000000000004</v>
          </cell>
          <cell r="I1778">
            <v>4.6500000000000004</v>
          </cell>
          <cell r="J1778">
            <v>4.6500000000000004</v>
          </cell>
          <cell r="K1778">
            <v>4.6500000000000004</v>
          </cell>
          <cell r="L1778">
            <v>4.7197500000000003</v>
          </cell>
          <cell r="M1778">
            <v>4.7895000000000003</v>
          </cell>
        </row>
        <row r="1779">
          <cell r="A1779" t="str">
            <v>5F05G218N000000100</v>
          </cell>
          <cell r="B1779" t="str">
            <v>5FC2E48S1K82</v>
          </cell>
          <cell r="C1779" t="str">
            <v>CTN 211X106,2P.(EZO) PACK 48</v>
          </cell>
          <cell r="D1779">
            <v>111</v>
          </cell>
          <cell r="E1779">
            <v>516.15</v>
          </cell>
          <cell r="F1779">
            <v>4.0999999999999996</v>
          </cell>
          <cell r="G1779">
            <v>4.0999999999999996</v>
          </cell>
          <cell r="I1779">
            <v>4.3</v>
          </cell>
          <cell r="J1779">
            <v>4.3</v>
          </cell>
          <cell r="K1779">
            <v>4.3</v>
          </cell>
          <cell r="L1779">
            <v>4.3644999999999996</v>
          </cell>
          <cell r="M1779">
            <v>4.4290000000000003</v>
          </cell>
        </row>
        <row r="1780">
          <cell r="A1780" t="str">
            <v>5F05G218N000000200</v>
          </cell>
          <cell r="B1780" t="str">
            <v>5FC2E48S2GA2</v>
          </cell>
          <cell r="C1780" t="str">
            <v>CTN 211X106,2P.(EZO) PACK 48</v>
          </cell>
          <cell r="D1780">
            <v>0</v>
          </cell>
          <cell r="E1780">
            <v>0</v>
          </cell>
          <cell r="F1780">
            <v>4.8499999999999996</v>
          </cell>
          <cell r="G1780">
            <v>4.8499999999999996</v>
          </cell>
          <cell r="I1780">
            <v>4.9749999999999996</v>
          </cell>
          <cell r="J1780">
            <v>5.0999999999999996</v>
          </cell>
          <cell r="K1780">
            <v>5.0999999999999996</v>
          </cell>
          <cell r="L1780">
            <v>5.176499999999999</v>
          </cell>
          <cell r="M1780">
            <v>5.2530000000000001</v>
          </cell>
        </row>
        <row r="1781">
          <cell r="A1781" t="str">
            <v>5F05G219N000000100</v>
          </cell>
          <cell r="B1781" t="str">
            <v>5FC2E4843GA2</v>
          </cell>
          <cell r="C1781" t="str">
            <v>CTN 211X106,2P.(EZO) PACK 48</v>
          </cell>
          <cell r="D1781">
            <v>0</v>
          </cell>
          <cell r="E1781">
            <v>0</v>
          </cell>
          <cell r="F1781">
            <v>4.8499999999999996</v>
          </cell>
          <cell r="G1781">
            <v>4.8499999999999996</v>
          </cell>
          <cell r="I1781">
            <v>4.9749999999999996</v>
          </cell>
          <cell r="J1781">
            <v>5.0999999999999996</v>
          </cell>
          <cell r="K1781">
            <v>5.0999999999999996</v>
          </cell>
          <cell r="L1781">
            <v>5.176499999999999</v>
          </cell>
          <cell r="M1781">
            <v>5.2530000000000001</v>
          </cell>
        </row>
        <row r="1782">
          <cell r="A1782" t="str">
            <v>5F05G219N000000100</v>
          </cell>
          <cell r="B1782" t="str">
            <v>5FC2E4843GA2</v>
          </cell>
          <cell r="C1782" t="str">
            <v>CTN1-58470,ELOMAS</v>
          </cell>
          <cell r="D1782">
            <v>0</v>
          </cell>
          <cell r="E1782">
            <v>0</v>
          </cell>
          <cell r="F1782">
            <v>4.8499999999999996</v>
          </cell>
          <cell r="I1782">
            <v>5.0999999999999996</v>
          </cell>
          <cell r="J1782">
            <v>5.0999999999999996</v>
          </cell>
          <cell r="K1782">
            <v>5.0999999999999996</v>
          </cell>
          <cell r="L1782">
            <v>5.176499999999999</v>
          </cell>
          <cell r="M1782">
            <v>5.2530000000000001</v>
          </cell>
        </row>
        <row r="1783">
          <cell r="A1783" t="str">
            <v>5F05G219N000000100</v>
          </cell>
          <cell r="B1783" t="str">
            <v>5FC2E4843GA2</v>
          </cell>
          <cell r="C1783" t="str">
            <v>CTN1-58471,ELOMAS</v>
          </cell>
          <cell r="D1783">
            <v>0</v>
          </cell>
          <cell r="E1783">
            <v>0</v>
          </cell>
          <cell r="F1783">
            <v>4.8499999999999996</v>
          </cell>
          <cell r="I1783">
            <v>5.0999999999999996</v>
          </cell>
          <cell r="J1783">
            <v>5.0999999999999996</v>
          </cell>
          <cell r="K1783">
            <v>5.0999999999999996</v>
          </cell>
          <cell r="L1783">
            <v>5.176499999999999</v>
          </cell>
          <cell r="M1783">
            <v>5.2530000000000001</v>
          </cell>
        </row>
        <row r="1784">
          <cell r="A1784" t="str">
            <v>5F05G219N000000100</v>
          </cell>
          <cell r="B1784" t="str">
            <v>5FC2E4843GA2</v>
          </cell>
          <cell r="C1784" t="str">
            <v>CTN1-58332,LA MARE</v>
          </cell>
          <cell r="D1784">
            <v>0</v>
          </cell>
          <cell r="E1784">
            <v>0</v>
          </cell>
          <cell r="F1784">
            <v>4.8499999999999996</v>
          </cell>
          <cell r="I1784">
            <v>5.0999999999999996</v>
          </cell>
          <cell r="J1784">
            <v>5.0999999999999996</v>
          </cell>
          <cell r="K1784">
            <v>5.0999999999999996</v>
          </cell>
          <cell r="L1784">
            <v>5.176499999999999</v>
          </cell>
          <cell r="M1784">
            <v>5.2530000000000001</v>
          </cell>
        </row>
        <row r="1785">
          <cell r="A1785" t="str">
            <v>5F05G219N000000100</v>
          </cell>
          <cell r="B1785" t="str">
            <v>5FC2E4843GA2</v>
          </cell>
          <cell r="C1785" t="str">
            <v>CTN1-58334,LA MARE</v>
          </cell>
          <cell r="D1785">
            <v>0</v>
          </cell>
          <cell r="E1785">
            <v>0</v>
          </cell>
          <cell r="F1785">
            <v>4.8499999999999996</v>
          </cell>
          <cell r="I1785">
            <v>5.0999999999999996</v>
          </cell>
          <cell r="J1785">
            <v>5.0999999999999996</v>
          </cell>
          <cell r="K1785">
            <v>5.0999999999999996</v>
          </cell>
          <cell r="L1785">
            <v>5.176499999999999</v>
          </cell>
          <cell r="M1785">
            <v>5.2530000000000001</v>
          </cell>
        </row>
        <row r="1786">
          <cell r="A1786" t="str">
            <v>5F05J251C000000100</v>
          </cell>
          <cell r="B1786" t="str">
            <v>5FC6B06S1AK2</v>
          </cell>
          <cell r="C1786" t="str">
            <v>CTN 603X408,3P. PACK 6</v>
          </cell>
          <cell r="D1786">
            <v>0</v>
          </cell>
          <cell r="E1786">
            <v>0</v>
          </cell>
          <cell r="F1786">
            <v>11.95</v>
          </cell>
          <cell r="G1786">
            <v>12.299999999999999</v>
          </cell>
          <cell r="I1786">
            <v>11.950000000000001</v>
          </cell>
          <cell r="J1786">
            <v>11.950000000000001</v>
          </cell>
          <cell r="K1786">
            <v>12.299999999999999</v>
          </cell>
          <cell r="L1786">
            <v>12.484499999999997</v>
          </cell>
          <cell r="M1786">
            <v>12.668999999999999</v>
          </cell>
        </row>
        <row r="1787">
          <cell r="A1787" t="str">
            <v>5F05P221N000000100</v>
          </cell>
          <cell r="B1787" t="str">
            <v>5FC3T48S3G12</v>
          </cell>
          <cell r="C1787" t="str">
            <v>CTN1-4556,EVE</v>
          </cell>
          <cell r="D1787">
            <v>0</v>
          </cell>
          <cell r="E1787">
            <v>0</v>
          </cell>
          <cell r="F1787">
            <v>9.69</v>
          </cell>
          <cell r="I1787">
            <v>5.2</v>
          </cell>
          <cell r="J1787">
            <v>5.2</v>
          </cell>
          <cell r="K1787">
            <v>9.69</v>
          </cell>
          <cell r="L1787">
            <v>9.8353499999999983</v>
          </cell>
          <cell r="M1787">
            <v>9.9807000000000006</v>
          </cell>
        </row>
        <row r="1788">
          <cell r="A1788" t="str">
            <v>5F05P250N000000101</v>
          </cell>
          <cell r="B1788" t="str">
            <v>5FC3T48S3G12</v>
          </cell>
          <cell r="C1788" t="str">
            <v>CTN1-4554,EVE</v>
          </cell>
          <cell r="D1788">
            <v>0</v>
          </cell>
          <cell r="E1788">
            <v>0</v>
          </cell>
          <cell r="F1788">
            <v>9.69</v>
          </cell>
          <cell r="I1788">
            <v>10.4</v>
          </cell>
          <cell r="J1788">
            <v>10.4</v>
          </cell>
          <cell r="K1788">
            <v>10.4</v>
          </cell>
          <cell r="L1788">
            <v>10.555999999999999</v>
          </cell>
          <cell r="M1788">
            <v>10.712000000000002</v>
          </cell>
        </row>
        <row r="1789">
          <cell r="A1789" t="str">
            <v>5F05P339N000000101</v>
          </cell>
          <cell r="B1789" t="str">
            <v>5FC3T48S3G12</v>
          </cell>
          <cell r="C1789" t="str">
            <v>CTN1-18226,EVE</v>
          </cell>
          <cell r="D1789">
            <v>0</v>
          </cell>
          <cell r="E1789">
            <v>0</v>
          </cell>
          <cell r="F1789">
            <v>7.25</v>
          </cell>
          <cell r="I1789">
            <v>7.25</v>
          </cell>
          <cell r="J1789">
            <v>7.25</v>
          </cell>
          <cell r="K1789">
            <v>7.25</v>
          </cell>
          <cell r="L1789">
            <v>7.3587499999999997</v>
          </cell>
          <cell r="M1789">
            <v>7.4675000000000002</v>
          </cell>
        </row>
        <row r="1790">
          <cell r="A1790" t="str">
            <v>5F061250C000000100</v>
          </cell>
          <cell r="B1790" t="str">
            <v>5FC6B06S1XA2</v>
          </cell>
          <cell r="C1790" t="str">
            <v>CTN1-12060,HIDDEN BAY</v>
          </cell>
          <cell r="D1790">
            <v>0</v>
          </cell>
          <cell r="E1790">
            <v>0</v>
          </cell>
          <cell r="F1790">
            <v>10.33</v>
          </cell>
          <cell r="I1790">
            <v>10.85</v>
          </cell>
          <cell r="J1790">
            <v>10.85</v>
          </cell>
          <cell r="K1790">
            <v>10.85</v>
          </cell>
          <cell r="L1790">
            <v>11.012749999999999</v>
          </cell>
          <cell r="M1790">
            <v>11.1755</v>
          </cell>
        </row>
        <row r="1791">
          <cell r="A1791" t="str">
            <v>5F06C250N000000200</v>
          </cell>
          <cell r="B1791" t="str">
            <v>5FC6B06S1CF2</v>
          </cell>
          <cell r="C1791" t="str">
            <v>CTN1-311,SIGNORA DI MARE</v>
          </cell>
          <cell r="D1791">
            <v>0</v>
          </cell>
          <cell r="E1791">
            <v>0</v>
          </cell>
          <cell r="F1791">
            <v>9.89</v>
          </cell>
          <cell r="I1791">
            <v>10.4</v>
          </cell>
          <cell r="J1791">
            <v>10.4</v>
          </cell>
          <cell r="K1791">
            <v>10.4</v>
          </cell>
          <cell r="L1791">
            <v>10.555999999999999</v>
          </cell>
          <cell r="M1791">
            <v>10.712000000000002</v>
          </cell>
        </row>
        <row r="1792">
          <cell r="A1792" t="str">
            <v>5F06X115C000000100</v>
          </cell>
          <cell r="B1792" t="str">
            <v>5FC3Q4851CZ2</v>
          </cell>
          <cell r="C1792" t="str">
            <v>CTN  307X113,2P.(EZO) PACK48</v>
          </cell>
          <cell r="D1792">
            <v>0</v>
          </cell>
          <cell r="E1792">
            <v>0</v>
          </cell>
          <cell r="F1792">
            <v>9.0500000000000007</v>
          </cell>
          <cell r="G1792">
            <v>9.0762499999999999</v>
          </cell>
          <cell r="I1792">
            <v>9.2171428571428571</v>
          </cell>
          <cell r="J1792">
            <v>9.5</v>
          </cell>
          <cell r="K1792">
            <v>9.5</v>
          </cell>
          <cell r="L1792">
            <v>9.6424999999999983</v>
          </cell>
          <cell r="M1792">
            <v>9.7850000000000001</v>
          </cell>
        </row>
        <row r="1793">
          <cell r="A1793" t="str">
            <v>5F06X115C000000100</v>
          </cell>
          <cell r="B1793" t="str">
            <v>5FC3Q4851CZ2</v>
          </cell>
          <cell r="C1793" t="str">
            <v>CTN1-58286,GEISHA</v>
          </cell>
          <cell r="D1793">
            <v>0</v>
          </cell>
          <cell r="E1793">
            <v>0</v>
          </cell>
          <cell r="F1793">
            <v>9.0500000000000007</v>
          </cell>
          <cell r="I1793">
            <v>9.35</v>
          </cell>
          <cell r="J1793">
            <v>9.5</v>
          </cell>
          <cell r="K1793">
            <v>9.5</v>
          </cell>
          <cell r="L1793">
            <v>9.6424999999999983</v>
          </cell>
          <cell r="M1793">
            <v>9.7850000000000001</v>
          </cell>
        </row>
        <row r="1794">
          <cell r="A1794" t="str">
            <v>5F06X115C000000200</v>
          </cell>
          <cell r="B1794" t="str">
            <v>5FC3Q4851CZ2</v>
          </cell>
          <cell r="C1794" t="str">
            <v>CTN1-58286,GEISHA</v>
          </cell>
          <cell r="D1794">
            <v>0</v>
          </cell>
          <cell r="E1794">
            <v>0</v>
          </cell>
          <cell r="F1794">
            <v>9.5</v>
          </cell>
          <cell r="I1794">
            <v>9.2750000000000004</v>
          </cell>
          <cell r="J1794">
            <v>9.5</v>
          </cell>
          <cell r="K1794">
            <v>9.5</v>
          </cell>
          <cell r="L1794">
            <v>9.6424999999999983</v>
          </cell>
          <cell r="M1794">
            <v>9.7850000000000001</v>
          </cell>
        </row>
        <row r="1795">
          <cell r="A1795" t="str">
            <v>5F06X116C000001500</v>
          </cell>
          <cell r="B1795" t="str">
            <v>5FC3Q4817CZ2</v>
          </cell>
          <cell r="C1795" t="str">
            <v>CTN  307X113,2P.(EZO) PACK 48</v>
          </cell>
          <cell r="D1795">
            <v>0</v>
          </cell>
          <cell r="E1795">
            <v>0</v>
          </cell>
          <cell r="F1795">
            <v>10.5</v>
          </cell>
          <cell r="G1795">
            <v>10.5</v>
          </cell>
          <cell r="I1795">
            <v>10.5</v>
          </cell>
          <cell r="J1795">
            <v>10.5</v>
          </cell>
          <cell r="K1795">
            <v>10.5</v>
          </cell>
          <cell r="L1795">
            <v>10.657499999999999</v>
          </cell>
          <cell r="M1795">
            <v>10.815</v>
          </cell>
        </row>
        <row r="1796">
          <cell r="A1796" t="str">
            <v>5F06X116C000001600</v>
          </cell>
          <cell r="B1796" t="str">
            <v>5FC3Q4817CZ2</v>
          </cell>
          <cell r="C1796" t="str">
            <v>CTN1-57302,GEISHA</v>
          </cell>
          <cell r="D1796">
            <v>0</v>
          </cell>
          <cell r="E1796">
            <v>0</v>
          </cell>
          <cell r="F1796">
            <v>10.5</v>
          </cell>
          <cell r="I1796">
            <v>10.5</v>
          </cell>
          <cell r="J1796">
            <v>10.5</v>
          </cell>
          <cell r="K1796">
            <v>10.5</v>
          </cell>
          <cell r="L1796">
            <v>10.657499999999999</v>
          </cell>
          <cell r="M1796">
            <v>10.815</v>
          </cell>
        </row>
        <row r="1797">
          <cell r="A1797" t="str">
            <v>5F06X116C000001700</v>
          </cell>
          <cell r="B1797" t="str">
            <v>5FC3Q4817CZ2</v>
          </cell>
          <cell r="C1797" t="str">
            <v>CTN1-57303,GEISHA</v>
          </cell>
          <cell r="D1797">
            <v>90</v>
          </cell>
          <cell r="E1797">
            <v>945</v>
          </cell>
          <cell r="F1797">
            <v>10.5</v>
          </cell>
          <cell r="I1797">
            <v>10.5</v>
          </cell>
          <cell r="J1797">
            <v>10.5</v>
          </cell>
          <cell r="K1797">
            <v>10.5</v>
          </cell>
          <cell r="L1797">
            <v>10.657499999999999</v>
          </cell>
          <cell r="M1797">
            <v>10.815</v>
          </cell>
        </row>
        <row r="1798">
          <cell r="A1798" t="str">
            <v>5F06X223C000000100</v>
          </cell>
          <cell r="B1798" t="str">
            <v>5FC2J48GACZ2</v>
          </cell>
          <cell r="C1798" t="str">
            <v>CTN 211X109,2P.(EZO) PACK 48</v>
          </cell>
          <cell r="D1798">
            <v>90</v>
          </cell>
          <cell r="E1798">
            <v>945</v>
          </cell>
          <cell r="F1798">
            <v>5.54</v>
          </cell>
          <cell r="G1798">
            <v>5.6720926399076887</v>
          </cell>
          <cell r="I1798">
            <v>5.7061941916219237</v>
          </cell>
          <cell r="J1798">
            <v>5.9</v>
          </cell>
          <cell r="K1798">
            <v>5.9</v>
          </cell>
          <cell r="L1798">
            <v>5.9885000000000002</v>
          </cell>
          <cell r="M1798">
            <v>6.0770000000000008</v>
          </cell>
        </row>
        <row r="1799">
          <cell r="A1799" t="str">
            <v>5F06X223C000000200</v>
          </cell>
          <cell r="B1799" t="str">
            <v>5FC2J48GACZ2</v>
          </cell>
          <cell r="C1799" t="str">
            <v>CTN1-59689,GEISHA</v>
          </cell>
          <cell r="D1799">
            <v>41</v>
          </cell>
          <cell r="E1799">
            <v>227.06</v>
          </cell>
          <cell r="F1799">
            <v>5.9</v>
          </cell>
          <cell r="I1799">
            <v>5.8166666666666673</v>
          </cell>
          <cell r="J1799">
            <v>5.9</v>
          </cell>
          <cell r="K1799">
            <v>5.9</v>
          </cell>
          <cell r="L1799">
            <v>5.9885000000000002</v>
          </cell>
          <cell r="M1799">
            <v>6.0770000000000008</v>
          </cell>
        </row>
        <row r="1800">
          <cell r="A1800" t="str">
            <v>5F06X224C000000700</v>
          </cell>
          <cell r="B1800" t="str">
            <v>5FC2J48GACZ2</v>
          </cell>
          <cell r="C1800" t="str">
            <v>CTN1-53121,GEISHA</v>
          </cell>
          <cell r="D1800">
            <v>0</v>
          </cell>
          <cell r="E1800">
            <v>0</v>
          </cell>
          <cell r="F1800">
            <v>5.8</v>
          </cell>
          <cell r="I1800">
            <v>5.8</v>
          </cell>
          <cell r="J1800">
            <v>5.8</v>
          </cell>
          <cell r="K1800">
            <v>5.8</v>
          </cell>
          <cell r="L1800">
            <v>5.8869999999999996</v>
          </cell>
          <cell r="M1800">
            <v>5.9740000000000002</v>
          </cell>
        </row>
        <row r="1801">
          <cell r="A1801" t="str">
            <v>5F06X224C000001100</v>
          </cell>
          <cell r="B1801" t="str">
            <v>5FC2J48GACZ2</v>
          </cell>
          <cell r="C1801" t="str">
            <v>CTN1-57299,GEISHA</v>
          </cell>
          <cell r="D1801">
            <v>90</v>
          </cell>
          <cell r="E1801">
            <v>522</v>
          </cell>
          <cell r="F1801">
            <v>5.5</v>
          </cell>
          <cell r="I1801">
            <v>5.8</v>
          </cell>
          <cell r="J1801">
            <v>5.8</v>
          </cell>
          <cell r="K1801">
            <v>5.8</v>
          </cell>
          <cell r="L1801">
            <v>5.8869999999999996</v>
          </cell>
          <cell r="M1801">
            <v>5.9740000000000002</v>
          </cell>
        </row>
        <row r="1802">
          <cell r="A1802" t="str">
            <v>5F06X224C000001200</v>
          </cell>
          <cell r="B1802" t="str">
            <v>5FC2J48GACZ2</v>
          </cell>
          <cell r="C1802" t="str">
            <v>CTN1-57300,GEISHA</v>
          </cell>
          <cell r="D1802">
            <v>0</v>
          </cell>
          <cell r="E1802">
            <v>0</v>
          </cell>
          <cell r="F1802">
            <v>5.8</v>
          </cell>
          <cell r="I1802">
            <v>5.8</v>
          </cell>
          <cell r="J1802">
            <v>5.8</v>
          </cell>
          <cell r="K1802">
            <v>5.8</v>
          </cell>
          <cell r="L1802">
            <v>5.8869999999999996</v>
          </cell>
          <cell r="M1802">
            <v>5.9740000000000002</v>
          </cell>
        </row>
        <row r="1803">
          <cell r="A1803" t="str">
            <v>5F06Z221N000000100</v>
          </cell>
          <cell r="B1803" t="str">
            <v>5FC3T48S3G12</v>
          </cell>
          <cell r="C1803" t="str">
            <v>CTN2-2917,ADEN</v>
          </cell>
          <cell r="D1803">
            <v>90</v>
          </cell>
          <cell r="E1803">
            <v>522</v>
          </cell>
          <cell r="F1803">
            <v>9.69</v>
          </cell>
          <cell r="I1803">
            <v>4.3499999999999988</v>
          </cell>
          <cell r="J1803">
            <v>4.3499999999999988</v>
          </cell>
          <cell r="K1803">
            <v>9.69</v>
          </cell>
          <cell r="L1803">
            <v>9.8353499999999983</v>
          </cell>
          <cell r="M1803">
            <v>9.9807000000000006</v>
          </cell>
        </row>
        <row r="1804">
          <cell r="A1804" t="str">
            <v>5F082115C000000100</v>
          </cell>
          <cell r="B1804" t="str">
            <v>5FC3Q24S1KD3</v>
          </cell>
          <cell r="C1804" t="str">
            <v>CTN 307X113,2P.(EZO) PACK 24</v>
          </cell>
          <cell r="D1804">
            <v>0</v>
          </cell>
          <cell r="E1804">
            <v>0</v>
          </cell>
          <cell r="F1804">
            <v>6.1</v>
          </cell>
          <cell r="G1804">
            <v>0</v>
          </cell>
          <cell r="I1804">
            <v>6.1000000000000005</v>
          </cell>
          <cell r="J1804">
            <v>6.1000000000000005</v>
          </cell>
          <cell r="K1804">
            <v>6.1000000000000005</v>
          </cell>
          <cell r="L1804">
            <v>6.1914999999999996</v>
          </cell>
          <cell r="M1804">
            <v>6.2830000000000004</v>
          </cell>
        </row>
        <row r="1805">
          <cell r="A1805" t="str">
            <v>5F082223C000000100</v>
          </cell>
          <cell r="B1805" t="str">
            <v>5FC2J24S1KD3</v>
          </cell>
          <cell r="C1805" t="str">
            <v>CTN 211X109,2P.(EZO) PACK 24</v>
          </cell>
          <cell r="D1805">
            <v>0</v>
          </cell>
          <cell r="E1805">
            <v>0</v>
          </cell>
          <cell r="F1805">
            <v>4</v>
          </cell>
          <cell r="I1805">
            <v>4</v>
          </cell>
          <cell r="J1805">
            <v>4</v>
          </cell>
          <cell r="K1805">
            <v>4</v>
          </cell>
          <cell r="L1805">
            <v>4.0599999999999996</v>
          </cell>
          <cell r="M1805">
            <v>4.12</v>
          </cell>
        </row>
        <row r="1806">
          <cell r="A1806" t="str">
            <v>5F086137N000000100</v>
          </cell>
          <cell r="B1806" t="str">
            <v>5FC4N24S2K72</v>
          </cell>
          <cell r="C1806" t="str">
            <v>CTN 401X212,2P.(EZO) PACK 24</v>
          </cell>
          <cell r="D1806">
            <v>19</v>
          </cell>
          <cell r="E1806">
            <v>76</v>
          </cell>
          <cell r="F1806">
            <v>8.6999999999999993</v>
          </cell>
          <cell r="G1806">
            <v>8.6999999999999993</v>
          </cell>
          <cell r="I1806">
            <v>8.6999999999999993</v>
          </cell>
          <cell r="J1806">
            <v>8.6999999999999993</v>
          </cell>
          <cell r="K1806">
            <v>8.6999999999999993</v>
          </cell>
          <cell r="L1806">
            <v>8.8304999999999989</v>
          </cell>
          <cell r="M1806">
            <v>8.9610000000000003</v>
          </cell>
        </row>
        <row r="1807">
          <cell r="A1807" t="str">
            <v>5F08A225C000000100</v>
          </cell>
          <cell r="B1807" t="str">
            <v>5FC2F48S1A82</v>
          </cell>
          <cell r="C1807" t="str">
            <v>CTN 211x109,2P. PACK 48</v>
          </cell>
          <cell r="D1807">
            <v>0</v>
          </cell>
          <cell r="E1807">
            <v>0</v>
          </cell>
          <cell r="F1807">
            <v>5.0999999999999996</v>
          </cell>
          <cell r="G1807">
            <v>0</v>
          </cell>
          <cell r="I1807">
            <v>5.0999999999999996</v>
          </cell>
          <cell r="J1807">
            <v>5.0999999999999996</v>
          </cell>
          <cell r="K1807">
            <v>5.0999999999999996</v>
          </cell>
          <cell r="L1807">
            <v>5.176499999999999</v>
          </cell>
          <cell r="M1807">
            <v>5.2530000000000001</v>
          </cell>
        </row>
        <row r="1808">
          <cell r="A1808" t="str">
            <v>5F08L103N000000100</v>
          </cell>
          <cell r="B1808" t="str">
            <v>5FC3N24S2K82</v>
          </cell>
          <cell r="C1808" t="str">
            <v>CTN 307X111,2P.(EZO) PACK 24</v>
          </cell>
          <cell r="D1808">
            <v>0</v>
          </cell>
          <cell r="E1808">
            <v>0</v>
          </cell>
          <cell r="F1808">
            <v>5.46</v>
          </cell>
          <cell r="G1808">
            <v>5.4614679976512042</v>
          </cell>
          <cell r="I1808">
            <v>5.46</v>
          </cell>
          <cell r="J1808">
            <v>5.46</v>
          </cell>
          <cell r="K1808">
            <v>5.4614679976512042</v>
          </cell>
          <cell r="L1808">
            <v>5.5433900176159714</v>
          </cell>
          <cell r="M1808">
            <v>5.6253120375807404</v>
          </cell>
        </row>
        <row r="1809">
          <cell r="A1809" t="str">
            <v>5F08L103N000000100</v>
          </cell>
          <cell r="B1809" t="str">
            <v>5FC3N24S2K82</v>
          </cell>
          <cell r="C1809" t="str">
            <v>CTN1-7015,PIRKKA</v>
          </cell>
          <cell r="D1809">
            <v>0</v>
          </cell>
          <cell r="E1809">
            <v>0</v>
          </cell>
          <cell r="F1809">
            <v>5.46</v>
          </cell>
          <cell r="G1809">
            <v>5.4614679976512042</v>
          </cell>
          <cell r="I1809">
            <v>0</v>
          </cell>
          <cell r="J1809">
            <v>0</v>
          </cell>
          <cell r="K1809">
            <v>5.4614679976512042</v>
          </cell>
          <cell r="L1809">
            <v>5.5433900176159714</v>
          </cell>
          <cell r="M1809">
            <v>5.6253120375807404</v>
          </cell>
        </row>
        <row r="1810">
          <cell r="A1810" t="str">
            <v>5F08L103N000000100</v>
          </cell>
          <cell r="B1810" t="str">
            <v>5FC3N24S2K82</v>
          </cell>
          <cell r="C1810" t="str">
            <v>CTN1-7017,PIRKKA</v>
          </cell>
          <cell r="D1810">
            <v>0</v>
          </cell>
          <cell r="E1810">
            <v>0</v>
          </cell>
          <cell r="F1810">
            <v>5.46</v>
          </cell>
          <cell r="G1810">
            <v>5.4614679976512042</v>
          </cell>
          <cell r="I1810">
            <v>0</v>
          </cell>
          <cell r="J1810">
            <v>0</v>
          </cell>
          <cell r="K1810">
            <v>5.4614679976512042</v>
          </cell>
          <cell r="L1810">
            <v>5.5433900176159714</v>
          </cell>
          <cell r="M1810">
            <v>5.6253120375807404</v>
          </cell>
        </row>
        <row r="1811">
          <cell r="A1811" t="str">
            <v>5F08L103N000000100</v>
          </cell>
          <cell r="B1811" t="str">
            <v>5FC3N24S2K82</v>
          </cell>
          <cell r="C1811" t="str">
            <v>CTN1-7016,PIRKKA</v>
          </cell>
          <cell r="D1811">
            <v>0</v>
          </cell>
          <cell r="E1811">
            <v>0</v>
          </cell>
          <cell r="F1811">
            <v>5.46</v>
          </cell>
          <cell r="G1811">
            <v>5.4614679976512042</v>
          </cell>
          <cell r="I1811">
            <v>0</v>
          </cell>
          <cell r="J1811">
            <v>0</v>
          </cell>
          <cell r="K1811">
            <v>5.4614679976512042</v>
          </cell>
          <cell r="L1811">
            <v>5.5433900176159714</v>
          </cell>
          <cell r="M1811">
            <v>5.6253120375807404</v>
          </cell>
        </row>
        <row r="1812">
          <cell r="A1812" t="str">
            <v>5F099081N000000100</v>
          </cell>
          <cell r="B1812" t="str">
            <v>5FC3J24S2K82</v>
          </cell>
          <cell r="C1812" t="str">
            <v>CTN 307X108,2P.(EZO), PACK 24</v>
          </cell>
          <cell r="D1812">
            <v>0</v>
          </cell>
          <cell r="E1812">
            <v>0</v>
          </cell>
          <cell r="F1812">
            <v>5.45</v>
          </cell>
          <cell r="G1812">
            <v>5.45</v>
          </cell>
          <cell r="I1812">
            <v>5.45</v>
          </cell>
          <cell r="J1812">
            <v>5.45</v>
          </cell>
          <cell r="K1812">
            <v>5.45</v>
          </cell>
          <cell r="L1812">
            <v>5.5317499999999997</v>
          </cell>
          <cell r="M1812">
            <v>5.6135000000000002</v>
          </cell>
        </row>
        <row r="1813">
          <cell r="A1813" t="str">
            <v>5F099081N000000200</v>
          </cell>
          <cell r="B1813" t="str">
            <v>5FC3J24S2K82</v>
          </cell>
          <cell r="C1813" t="str">
            <v>CTN1-60492,ALHADA'AK</v>
          </cell>
          <cell r="D1813">
            <v>0</v>
          </cell>
          <cell r="E1813">
            <v>0</v>
          </cell>
          <cell r="F1813">
            <v>5.45</v>
          </cell>
          <cell r="I1813">
            <v>5.7</v>
          </cell>
          <cell r="J1813">
            <v>5.7</v>
          </cell>
          <cell r="K1813">
            <v>5.7</v>
          </cell>
          <cell r="L1813">
            <v>5.7854999999999999</v>
          </cell>
          <cell r="M1813">
            <v>5.8710000000000004</v>
          </cell>
        </row>
        <row r="1814">
          <cell r="A1814" t="str">
            <v>5F0BP116N000000400</v>
          </cell>
          <cell r="B1814" t="str">
            <v>5FC3Q48S2K82</v>
          </cell>
          <cell r="C1814" t="str">
            <v>CTN1-48898,MAXIM'S</v>
          </cell>
          <cell r="D1814">
            <v>0</v>
          </cell>
          <cell r="E1814">
            <v>0</v>
          </cell>
          <cell r="F1814">
            <v>6.21</v>
          </cell>
          <cell r="I1814">
            <v>6.5333333333333341</v>
          </cell>
          <cell r="J1814">
            <v>6.9</v>
          </cell>
          <cell r="K1814">
            <v>6.9</v>
          </cell>
          <cell r="L1814">
            <v>7.0034999999999998</v>
          </cell>
          <cell r="M1814">
            <v>7.1070000000000002</v>
          </cell>
        </row>
        <row r="1815">
          <cell r="A1815" t="str">
            <v>5F0BP116N000000500</v>
          </cell>
          <cell r="B1815" t="str">
            <v>5FC3Q48S2GA2</v>
          </cell>
          <cell r="C1815" t="str">
            <v>CTN1-54305,MAXIM'S</v>
          </cell>
          <cell r="D1815">
            <v>0</v>
          </cell>
          <cell r="E1815">
            <v>0</v>
          </cell>
          <cell r="F1815">
            <v>7</v>
          </cell>
          <cell r="I1815">
            <v>7.5166666666666666</v>
          </cell>
          <cell r="J1815">
            <v>7.7</v>
          </cell>
          <cell r="K1815">
            <v>7.7</v>
          </cell>
          <cell r="L1815">
            <v>7.8154999999999992</v>
          </cell>
          <cell r="M1815">
            <v>7.931</v>
          </cell>
        </row>
        <row r="1816">
          <cell r="A1816" t="str">
            <v>5F0CB163C000000200</v>
          </cell>
          <cell r="B1816" t="str">
            <v>5FP2B0627AD2</v>
          </cell>
          <cell r="C1816" t="str">
            <v>CTN2-320,MONARCH</v>
          </cell>
          <cell r="D1816">
            <v>0</v>
          </cell>
          <cell r="E1816">
            <v>0</v>
          </cell>
          <cell r="F1816">
            <v>17.75</v>
          </cell>
          <cell r="I1816">
            <v>12.5</v>
          </cell>
          <cell r="J1816">
            <v>12.5</v>
          </cell>
          <cell r="K1816">
            <v>17.75</v>
          </cell>
          <cell r="L1816">
            <v>18.016249999999999</v>
          </cell>
          <cell r="M1816">
            <v>18.282499999999999</v>
          </cell>
        </row>
        <row r="1817">
          <cell r="A1817" t="str">
            <v>5F0D1153N000000200</v>
          </cell>
          <cell r="B1817" t="str">
            <v>5FUUA24JNLN2</v>
          </cell>
          <cell r="C1817" t="str">
            <v>CTN CUP 76x38  PACK 24</v>
          </cell>
          <cell r="D1817">
            <v>0</v>
          </cell>
          <cell r="E1817">
            <v>0</v>
          </cell>
          <cell r="F1817">
            <v>5.61</v>
          </cell>
          <cell r="G1817">
            <v>5.61</v>
          </cell>
          <cell r="I1817">
            <v>5.6099999999999994</v>
          </cell>
          <cell r="J1817">
            <v>5.6099999999999994</v>
          </cell>
          <cell r="K1817">
            <v>5.61</v>
          </cell>
          <cell r="L1817">
            <v>5.6941499999999996</v>
          </cell>
          <cell r="M1817">
            <v>5.7783000000000007</v>
          </cell>
        </row>
        <row r="1818">
          <cell r="A1818" t="str">
            <v>5F0D1153N000000200</v>
          </cell>
          <cell r="B1818" t="str">
            <v>5FUUA24JNLN2</v>
          </cell>
          <cell r="C1818" t="str">
            <v>CTN1-4018,MEOW MIX</v>
          </cell>
          <cell r="D1818">
            <v>0</v>
          </cell>
          <cell r="E1818">
            <v>0</v>
          </cell>
          <cell r="F1818">
            <v>5.61</v>
          </cell>
          <cell r="I1818">
            <v>0</v>
          </cell>
          <cell r="J1818">
            <v>0</v>
          </cell>
          <cell r="K1818">
            <v>5.61</v>
          </cell>
          <cell r="L1818">
            <v>5.6941499999999996</v>
          </cell>
          <cell r="M1818">
            <v>5.7783000000000007</v>
          </cell>
        </row>
        <row r="1819">
          <cell r="A1819" t="str">
            <v>5F0D1153N000000200</v>
          </cell>
          <cell r="B1819" t="str">
            <v>5FUUA24JNLN2</v>
          </cell>
          <cell r="C1819" t="str">
            <v>CTN1-4017,MEOW MIX</v>
          </cell>
          <cell r="D1819">
            <v>0</v>
          </cell>
          <cell r="E1819">
            <v>0</v>
          </cell>
          <cell r="F1819">
            <v>5.61</v>
          </cell>
          <cell r="I1819">
            <v>0</v>
          </cell>
          <cell r="J1819">
            <v>0</v>
          </cell>
          <cell r="K1819">
            <v>5.61</v>
          </cell>
          <cell r="L1819">
            <v>5.6941499999999996</v>
          </cell>
          <cell r="M1819">
            <v>5.7783000000000007</v>
          </cell>
        </row>
        <row r="1820">
          <cell r="A1820" t="str">
            <v>5F0D1153N000000200</v>
          </cell>
          <cell r="B1820" t="str">
            <v>5FUUA24JNLN2</v>
          </cell>
          <cell r="C1820" t="str">
            <v>CTN1-11921,MEOW MIX</v>
          </cell>
          <cell r="D1820">
            <v>0</v>
          </cell>
          <cell r="E1820">
            <v>0</v>
          </cell>
          <cell r="F1820">
            <v>5.61</v>
          </cell>
          <cell r="I1820">
            <v>0</v>
          </cell>
          <cell r="J1820">
            <v>0</v>
          </cell>
          <cell r="K1820">
            <v>5.61</v>
          </cell>
          <cell r="L1820">
            <v>5.6941499999999996</v>
          </cell>
          <cell r="M1820">
            <v>5.7783000000000007</v>
          </cell>
        </row>
        <row r="1821">
          <cell r="A1821" t="str">
            <v>5F0D1153N000000200</v>
          </cell>
          <cell r="B1821" t="str">
            <v>5FUUA24JNLN2</v>
          </cell>
          <cell r="C1821" t="str">
            <v>CTN1-36166,MEOW MIX</v>
          </cell>
          <cell r="D1821">
            <v>0</v>
          </cell>
          <cell r="E1821">
            <v>0</v>
          </cell>
          <cell r="F1821">
            <v>5.61</v>
          </cell>
          <cell r="I1821">
            <v>0</v>
          </cell>
          <cell r="J1821">
            <v>0</v>
          </cell>
          <cell r="K1821">
            <v>5.61</v>
          </cell>
          <cell r="L1821">
            <v>5.6941499999999996</v>
          </cell>
          <cell r="M1821">
            <v>5.7783000000000007</v>
          </cell>
        </row>
        <row r="1822">
          <cell r="A1822" t="str">
            <v>5F0D1153N000000200</v>
          </cell>
          <cell r="B1822" t="str">
            <v>5FUUA24JNLN2</v>
          </cell>
          <cell r="C1822" t="str">
            <v>CTN1-4021,MEOW MIX</v>
          </cell>
          <cell r="D1822">
            <v>0</v>
          </cell>
          <cell r="E1822">
            <v>0</v>
          </cell>
          <cell r="F1822">
            <v>5.61</v>
          </cell>
          <cell r="I1822">
            <v>0</v>
          </cell>
          <cell r="J1822">
            <v>0</v>
          </cell>
          <cell r="K1822">
            <v>5.61</v>
          </cell>
          <cell r="L1822">
            <v>5.6941499999999996</v>
          </cell>
          <cell r="M1822">
            <v>5.7783000000000007</v>
          </cell>
        </row>
        <row r="1823">
          <cell r="A1823" t="str">
            <v>5F0D1153N000000200</v>
          </cell>
          <cell r="B1823" t="str">
            <v>5FUUA24JNLN2</v>
          </cell>
          <cell r="C1823" t="str">
            <v>CTN1-4020,MEOW MIX</v>
          </cell>
          <cell r="D1823">
            <v>0</v>
          </cell>
          <cell r="E1823">
            <v>0</v>
          </cell>
          <cell r="F1823">
            <v>5.61</v>
          </cell>
          <cell r="I1823">
            <v>0</v>
          </cell>
          <cell r="J1823">
            <v>0</v>
          </cell>
          <cell r="K1823">
            <v>5.61</v>
          </cell>
          <cell r="L1823">
            <v>5.6941499999999996</v>
          </cell>
          <cell r="M1823">
            <v>5.7783000000000007</v>
          </cell>
        </row>
        <row r="1824">
          <cell r="A1824" t="str">
            <v>5F0D1153N000000200</v>
          </cell>
          <cell r="B1824" t="str">
            <v>5FUUA24JNLN2</v>
          </cell>
          <cell r="C1824" t="str">
            <v>CTN2-0436,MEOW MIX</v>
          </cell>
          <cell r="D1824">
            <v>0</v>
          </cell>
          <cell r="E1824">
            <v>0</v>
          </cell>
          <cell r="F1824">
            <v>5.61</v>
          </cell>
          <cell r="I1824">
            <v>0</v>
          </cell>
          <cell r="J1824">
            <v>0</v>
          </cell>
          <cell r="K1824">
            <v>5.61</v>
          </cell>
          <cell r="L1824">
            <v>5.6941499999999996</v>
          </cell>
          <cell r="M1824">
            <v>5.7783000000000007</v>
          </cell>
        </row>
        <row r="1825">
          <cell r="A1825" t="str">
            <v>5F0D1153N000002700</v>
          </cell>
          <cell r="B1825" t="str">
            <v>5FUUA24JNLN2</v>
          </cell>
          <cell r="C1825" t="str">
            <v>CTN1-4018,MEOW MIX</v>
          </cell>
          <cell r="D1825">
            <v>0</v>
          </cell>
          <cell r="E1825">
            <v>0</v>
          </cell>
          <cell r="F1825">
            <v>5.61</v>
          </cell>
          <cell r="I1825">
            <v>5.6824999999999992</v>
          </cell>
          <cell r="J1825">
            <v>5.9</v>
          </cell>
          <cell r="K1825">
            <v>5.9</v>
          </cell>
          <cell r="L1825">
            <v>5.9885000000000002</v>
          </cell>
          <cell r="M1825">
            <v>6.0770000000000008</v>
          </cell>
        </row>
        <row r="1826">
          <cell r="A1826" t="str">
            <v>5F0D1153N000002800</v>
          </cell>
          <cell r="B1826" t="str">
            <v>5FUUA24JNLN2</v>
          </cell>
          <cell r="C1826" t="str">
            <v>CTN1-4017,MEOW MIX</v>
          </cell>
          <cell r="D1826">
            <v>0</v>
          </cell>
          <cell r="E1826">
            <v>0</v>
          </cell>
          <cell r="F1826">
            <v>5.61</v>
          </cell>
          <cell r="I1826">
            <v>5.6824999999999992</v>
          </cell>
          <cell r="J1826">
            <v>5.9</v>
          </cell>
          <cell r="K1826">
            <v>5.9</v>
          </cell>
          <cell r="L1826">
            <v>5.9885000000000002</v>
          </cell>
          <cell r="M1826">
            <v>6.0770000000000008</v>
          </cell>
        </row>
        <row r="1827">
          <cell r="A1827" t="str">
            <v>5F0D1153N000002900</v>
          </cell>
          <cell r="B1827" t="str">
            <v>5FUUA24JNLN2</v>
          </cell>
          <cell r="C1827" t="str">
            <v>CTN1-11921,MEOW MIX</v>
          </cell>
          <cell r="D1827">
            <v>0</v>
          </cell>
          <cell r="E1827">
            <v>0</v>
          </cell>
          <cell r="F1827">
            <v>5.61</v>
          </cell>
          <cell r="I1827">
            <v>0</v>
          </cell>
          <cell r="J1827">
            <v>5.8999999999999995</v>
          </cell>
          <cell r="K1827">
            <v>5.8999999999999995</v>
          </cell>
          <cell r="L1827">
            <v>5.9884999999999993</v>
          </cell>
          <cell r="M1827">
            <v>6.077</v>
          </cell>
        </row>
        <row r="1828">
          <cell r="A1828" t="str">
            <v>5F0D1153N000003800</v>
          </cell>
          <cell r="B1828" t="str">
            <v>5FUUA4813C22</v>
          </cell>
          <cell r="C1828" t="str">
            <v>OUTER CTN CUP 76x38 PACK 48</v>
          </cell>
          <cell r="D1828">
            <v>0</v>
          </cell>
          <cell r="E1828">
            <v>0</v>
          </cell>
          <cell r="F1828">
            <v>8.6</v>
          </cell>
          <cell r="G1828">
            <v>8.19</v>
          </cell>
          <cell r="I1828">
            <v>8.2925000000000004</v>
          </cell>
          <cell r="J1828">
            <v>8.6</v>
          </cell>
          <cell r="K1828">
            <v>8.6</v>
          </cell>
          <cell r="L1828">
            <v>8.7289999999999992</v>
          </cell>
          <cell r="M1828">
            <v>8.8580000000000005</v>
          </cell>
        </row>
        <row r="1829">
          <cell r="A1829" t="str">
            <v>5F0D1153N000003800</v>
          </cell>
          <cell r="B1829" t="str">
            <v>5FUUA4813C22</v>
          </cell>
          <cell r="C1829" t="str">
            <v>CTN1-4026,MEOW MIX</v>
          </cell>
          <cell r="D1829">
            <v>793</v>
          </cell>
          <cell r="E1829">
            <v>6819.8</v>
          </cell>
          <cell r="F1829">
            <v>8.6</v>
          </cell>
          <cell r="I1829">
            <v>8.354000000000001</v>
          </cell>
          <cell r="J1829">
            <v>8.6</v>
          </cell>
          <cell r="K1829">
            <v>8.6</v>
          </cell>
          <cell r="L1829">
            <v>8.7289999999999992</v>
          </cell>
          <cell r="M1829">
            <v>8.8580000000000005</v>
          </cell>
        </row>
        <row r="1830">
          <cell r="A1830" t="str">
            <v>5F0D1153N000003800</v>
          </cell>
          <cell r="B1830" t="str">
            <v>5FUUA4813C22</v>
          </cell>
          <cell r="C1830" t="str">
            <v>CTN1-4168,MEOW MIX</v>
          </cell>
          <cell r="D1830">
            <v>793</v>
          </cell>
          <cell r="E1830">
            <v>6819.8</v>
          </cell>
          <cell r="F1830">
            <v>8.6</v>
          </cell>
          <cell r="I1830">
            <v>8.354000000000001</v>
          </cell>
          <cell r="J1830">
            <v>8.6</v>
          </cell>
          <cell r="K1830">
            <v>8.6</v>
          </cell>
          <cell r="L1830">
            <v>8.7289999999999992</v>
          </cell>
          <cell r="M1830">
            <v>8.8580000000000005</v>
          </cell>
        </row>
        <row r="1831">
          <cell r="A1831" t="str">
            <v>5F0D1153N000003800</v>
          </cell>
          <cell r="B1831" t="str">
            <v>5FUUA4813C22</v>
          </cell>
          <cell r="C1831" t="str">
            <v>CTN1-4169,MEOW MIX</v>
          </cell>
          <cell r="D1831">
            <v>793</v>
          </cell>
          <cell r="E1831">
            <v>6819.8</v>
          </cell>
          <cell r="F1831">
            <v>8.6</v>
          </cell>
          <cell r="I1831">
            <v>8.354000000000001</v>
          </cell>
          <cell r="J1831">
            <v>8.6</v>
          </cell>
          <cell r="K1831">
            <v>8.6</v>
          </cell>
          <cell r="L1831">
            <v>8.7289999999999992</v>
          </cell>
          <cell r="M1831">
            <v>8.8580000000000005</v>
          </cell>
        </row>
        <row r="1832">
          <cell r="A1832" t="str">
            <v>5F0D1153N000003800</v>
          </cell>
          <cell r="B1832" t="str">
            <v>5FUUA4813C22</v>
          </cell>
          <cell r="C1832" t="str">
            <v>CTN1-4170,MEOW MIX</v>
          </cell>
          <cell r="D1832">
            <v>793</v>
          </cell>
          <cell r="E1832">
            <v>6819.8</v>
          </cell>
          <cell r="F1832">
            <v>8.6</v>
          </cell>
          <cell r="I1832">
            <v>8.354000000000001</v>
          </cell>
          <cell r="J1832">
            <v>8.6</v>
          </cell>
          <cell r="K1832">
            <v>8.6</v>
          </cell>
          <cell r="L1832">
            <v>8.7289999999999992</v>
          </cell>
          <cell r="M1832">
            <v>8.8580000000000005</v>
          </cell>
        </row>
        <row r="1833">
          <cell r="A1833" t="str">
            <v>5F0D1153N000003800</v>
          </cell>
          <cell r="B1833" t="str">
            <v>5FUUA4813C22</v>
          </cell>
          <cell r="C1833" t="str">
            <v>CTN1-4172,MEOW MIX</v>
          </cell>
          <cell r="D1833">
            <v>793</v>
          </cell>
          <cell r="E1833">
            <v>6819.8</v>
          </cell>
          <cell r="F1833">
            <v>8.6</v>
          </cell>
          <cell r="I1833">
            <v>8.354000000000001</v>
          </cell>
          <cell r="J1833">
            <v>8.6</v>
          </cell>
          <cell r="K1833">
            <v>8.6</v>
          </cell>
          <cell r="L1833">
            <v>8.7289999999999992</v>
          </cell>
          <cell r="M1833">
            <v>8.8580000000000005</v>
          </cell>
        </row>
        <row r="1834">
          <cell r="A1834" t="str">
            <v>5F0D1153N000003800</v>
          </cell>
          <cell r="B1834" t="str">
            <v>5FUUA4813C22</v>
          </cell>
          <cell r="C1834" t="str">
            <v>CTN1-25744,MEOW MIX</v>
          </cell>
          <cell r="D1834">
            <v>793</v>
          </cell>
          <cell r="E1834">
            <v>6819.8</v>
          </cell>
          <cell r="F1834">
            <v>8.6</v>
          </cell>
          <cell r="I1834">
            <v>8.354000000000001</v>
          </cell>
          <cell r="J1834">
            <v>8.6</v>
          </cell>
          <cell r="K1834">
            <v>8.6</v>
          </cell>
          <cell r="L1834">
            <v>8.7289999999999992</v>
          </cell>
          <cell r="M1834">
            <v>8.8580000000000005</v>
          </cell>
        </row>
        <row r="1835">
          <cell r="A1835" t="str">
            <v>5F0D1153N000003800</v>
          </cell>
          <cell r="B1835" t="str">
            <v>5FUUA4813C22</v>
          </cell>
          <cell r="C1835" t="str">
            <v>CTN1-29823,MEOW MIX</v>
          </cell>
          <cell r="D1835">
            <v>793</v>
          </cell>
          <cell r="E1835">
            <v>6819.8</v>
          </cell>
          <cell r="F1835">
            <v>8.6</v>
          </cell>
          <cell r="I1835">
            <v>8.354000000000001</v>
          </cell>
          <cell r="J1835">
            <v>8.6</v>
          </cell>
          <cell r="K1835">
            <v>8.6</v>
          </cell>
          <cell r="L1835">
            <v>8.7289999999999992</v>
          </cell>
          <cell r="M1835">
            <v>8.8580000000000005</v>
          </cell>
        </row>
        <row r="1836">
          <cell r="A1836" t="str">
            <v>5F0D1153N000003800</v>
          </cell>
          <cell r="B1836" t="str">
            <v>5FUUA4813C22</v>
          </cell>
          <cell r="C1836" t="str">
            <v>CTN1-36169,MEOW MIX</v>
          </cell>
          <cell r="D1836">
            <v>793</v>
          </cell>
          <cell r="E1836">
            <v>6819.8</v>
          </cell>
          <cell r="F1836">
            <v>8.6</v>
          </cell>
          <cell r="I1836">
            <v>8.354000000000001</v>
          </cell>
          <cell r="J1836">
            <v>8.6</v>
          </cell>
          <cell r="K1836">
            <v>8.6</v>
          </cell>
          <cell r="L1836">
            <v>8.7289999999999992</v>
          </cell>
          <cell r="M1836">
            <v>8.8580000000000005</v>
          </cell>
        </row>
        <row r="1837">
          <cell r="A1837" t="str">
            <v>5F0D1153N000003800</v>
          </cell>
          <cell r="B1837" t="str">
            <v>5FUUA4813C22</v>
          </cell>
          <cell r="C1837" t="str">
            <v>CTN1-57933,MEOW MIX</v>
          </cell>
          <cell r="D1837">
            <v>793</v>
          </cell>
          <cell r="E1837">
            <v>6819.8</v>
          </cell>
          <cell r="F1837">
            <v>8.6</v>
          </cell>
          <cell r="I1837">
            <v>8.354000000000001</v>
          </cell>
          <cell r="J1837">
            <v>8.6</v>
          </cell>
          <cell r="K1837">
            <v>8.6</v>
          </cell>
          <cell r="L1837">
            <v>8.7289999999999992</v>
          </cell>
          <cell r="M1837">
            <v>8.8580000000000005</v>
          </cell>
        </row>
        <row r="1838">
          <cell r="A1838" t="str">
            <v>5F0D1153N000003900</v>
          </cell>
          <cell r="B1838" t="str">
            <v>5FUUA4813C22</v>
          </cell>
          <cell r="C1838" t="str">
            <v>CTN1-4026,MEOW MIX</v>
          </cell>
          <cell r="D1838">
            <v>793</v>
          </cell>
          <cell r="E1838">
            <v>6819.8</v>
          </cell>
          <cell r="F1838">
            <v>8.19</v>
          </cell>
          <cell r="I1838">
            <v>8.2925000000000004</v>
          </cell>
          <cell r="J1838">
            <v>8.6</v>
          </cell>
          <cell r="K1838">
            <v>8.6</v>
          </cell>
          <cell r="L1838">
            <v>8.7289999999999992</v>
          </cell>
          <cell r="M1838">
            <v>8.8580000000000005</v>
          </cell>
        </row>
        <row r="1839">
          <cell r="A1839" t="str">
            <v>5F0D1153N000004000</v>
          </cell>
          <cell r="B1839" t="str">
            <v>5FUUA48CVBB2</v>
          </cell>
          <cell r="C1839" t="str">
            <v>OUTER CTN CUP 76x38  PACK 48</v>
          </cell>
          <cell r="D1839">
            <v>0</v>
          </cell>
          <cell r="E1839">
            <v>0</v>
          </cell>
          <cell r="F1839">
            <v>9.1</v>
          </cell>
          <cell r="G1839">
            <v>9.1</v>
          </cell>
          <cell r="I1839">
            <v>9.2285714285714278</v>
          </cell>
          <cell r="J1839">
            <v>9.5500000000000007</v>
          </cell>
          <cell r="K1839">
            <v>9.5500000000000007</v>
          </cell>
          <cell r="L1839">
            <v>9.693249999999999</v>
          </cell>
          <cell r="M1839">
            <v>9.8365000000000009</v>
          </cell>
        </row>
        <row r="1840">
          <cell r="A1840" t="str">
            <v>5F0D1153N000004000</v>
          </cell>
          <cell r="B1840" t="str">
            <v>5FUUA48CVBB2</v>
          </cell>
          <cell r="C1840" t="str">
            <v>CTN1-4174,MEOW MIX</v>
          </cell>
          <cell r="D1840">
            <v>0</v>
          </cell>
          <cell r="E1840">
            <v>0</v>
          </cell>
          <cell r="F1840">
            <v>9.1</v>
          </cell>
          <cell r="I1840">
            <v>9.3249999999999993</v>
          </cell>
          <cell r="J1840">
            <v>9.5500000000000007</v>
          </cell>
          <cell r="K1840">
            <v>9.5500000000000007</v>
          </cell>
          <cell r="L1840">
            <v>9.693249999999999</v>
          </cell>
          <cell r="M1840">
            <v>9.8365000000000009</v>
          </cell>
        </row>
        <row r="1841">
          <cell r="A1841" t="str">
            <v>5F0D1153N000004000</v>
          </cell>
          <cell r="B1841" t="str">
            <v>5FUUA48CVBB2</v>
          </cell>
          <cell r="C1841" t="str">
            <v>CTN1-4176,MEOW MIX</v>
          </cell>
          <cell r="D1841">
            <v>0</v>
          </cell>
          <cell r="E1841">
            <v>0</v>
          </cell>
          <cell r="F1841">
            <v>9.1</v>
          </cell>
          <cell r="I1841">
            <v>9.3249999999999993</v>
          </cell>
          <cell r="J1841">
            <v>9.5500000000000007</v>
          </cell>
          <cell r="K1841">
            <v>9.5500000000000007</v>
          </cell>
          <cell r="L1841">
            <v>9.693249999999999</v>
          </cell>
          <cell r="M1841">
            <v>9.8365000000000009</v>
          </cell>
        </row>
        <row r="1842">
          <cell r="A1842" t="str">
            <v>5F0D1153N000004000</v>
          </cell>
          <cell r="B1842" t="str">
            <v>5FUUA48CVBB2</v>
          </cell>
          <cell r="C1842" t="str">
            <v>CTN1-11131,MEOW MIX</v>
          </cell>
          <cell r="D1842">
            <v>0</v>
          </cell>
          <cell r="E1842">
            <v>0</v>
          </cell>
          <cell r="F1842">
            <v>9.1</v>
          </cell>
          <cell r="I1842">
            <v>9.3249999999999993</v>
          </cell>
          <cell r="J1842">
            <v>9.5500000000000007</v>
          </cell>
          <cell r="K1842">
            <v>9.5500000000000007</v>
          </cell>
          <cell r="L1842">
            <v>9.693249999999999</v>
          </cell>
          <cell r="M1842">
            <v>9.8365000000000009</v>
          </cell>
        </row>
        <row r="1843">
          <cell r="A1843" t="str">
            <v>5F0D1153N000004000</v>
          </cell>
          <cell r="B1843" t="str">
            <v>5FUUA48CVBB2</v>
          </cell>
          <cell r="C1843" t="str">
            <v>CTN1-50746,MEOW MIX</v>
          </cell>
          <cell r="D1843">
            <v>0</v>
          </cell>
          <cell r="E1843">
            <v>0</v>
          </cell>
          <cell r="F1843">
            <v>9.1</v>
          </cell>
          <cell r="I1843">
            <v>9.3249999999999993</v>
          </cell>
          <cell r="J1843">
            <v>9.5500000000000007</v>
          </cell>
          <cell r="K1843">
            <v>9.5500000000000007</v>
          </cell>
          <cell r="L1843">
            <v>9.693249999999999</v>
          </cell>
          <cell r="M1843">
            <v>9.8365000000000009</v>
          </cell>
        </row>
        <row r="1844">
          <cell r="A1844" t="str">
            <v>5F0D1153N000004000</v>
          </cell>
          <cell r="B1844" t="str">
            <v>5FUUA48CVBB2</v>
          </cell>
          <cell r="C1844" t="str">
            <v>CTN1-57748,MEOW MIX</v>
          </cell>
          <cell r="D1844">
            <v>0</v>
          </cell>
          <cell r="E1844">
            <v>0</v>
          </cell>
          <cell r="F1844">
            <v>9.1</v>
          </cell>
          <cell r="I1844">
            <v>9.3249999999999993</v>
          </cell>
          <cell r="J1844">
            <v>9.5500000000000007</v>
          </cell>
          <cell r="K1844">
            <v>9.5500000000000007</v>
          </cell>
          <cell r="L1844">
            <v>9.693249999999999</v>
          </cell>
          <cell r="M1844">
            <v>9.8365000000000009</v>
          </cell>
        </row>
        <row r="1845">
          <cell r="A1845" t="str">
            <v>5F0D1153N000004000</v>
          </cell>
          <cell r="B1845" t="str">
            <v>5FUUA48CVBB2</v>
          </cell>
          <cell r="C1845" t="str">
            <v>CTN2-0434,MEOW MIX</v>
          </cell>
          <cell r="D1845">
            <v>0</v>
          </cell>
          <cell r="E1845">
            <v>0</v>
          </cell>
          <cell r="F1845">
            <v>9.1</v>
          </cell>
          <cell r="I1845">
            <v>9.3249999999999993</v>
          </cell>
          <cell r="J1845">
            <v>9.5500000000000007</v>
          </cell>
          <cell r="K1845">
            <v>9.5500000000000007</v>
          </cell>
          <cell r="L1845">
            <v>9.693249999999999</v>
          </cell>
          <cell r="M1845">
            <v>9.8365000000000009</v>
          </cell>
        </row>
        <row r="1846">
          <cell r="A1846" t="str">
            <v>5F0D1153N000004000</v>
          </cell>
          <cell r="B1846" t="str">
            <v>5FUUA48CVBB2</v>
          </cell>
          <cell r="C1846" t="str">
            <v>CTN2-0435,MEOW MIX</v>
          </cell>
          <cell r="D1846">
            <v>0</v>
          </cell>
          <cell r="E1846">
            <v>0</v>
          </cell>
          <cell r="F1846">
            <v>9.1</v>
          </cell>
          <cell r="I1846">
            <v>9.3249999999999993</v>
          </cell>
          <cell r="J1846">
            <v>9.5500000000000007</v>
          </cell>
          <cell r="K1846">
            <v>9.5500000000000007</v>
          </cell>
          <cell r="L1846">
            <v>9.693249999999999</v>
          </cell>
          <cell r="M1846">
            <v>9.8365000000000009</v>
          </cell>
        </row>
        <row r="1847">
          <cell r="A1847" t="str">
            <v>5F0D1153N000004000</v>
          </cell>
          <cell r="B1847" t="str">
            <v>5FUUA48CVBB2</v>
          </cell>
          <cell r="C1847" t="str">
            <v>CTN2-0437,MEOW MIX</v>
          </cell>
          <cell r="D1847">
            <v>0</v>
          </cell>
          <cell r="E1847">
            <v>0</v>
          </cell>
          <cell r="F1847">
            <v>9.1</v>
          </cell>
          <cell r="I1847">
            <v>9.3249999999999993</v>
          </cell>
          <cell r="J1847">
            <v>9.5500000000000007</v>
          </cell>
          <cell r="K1847">
            <v>9.5500000000000007</v>
          </cell>
          <cell r="L1847">
            <v>9.693249999999999</v>
          </cell>
          <cell r="M1847">
            <v>9.8365000000000009</v>
          </cell>
        </row>
        <row r="1848">
          <cell r="A1848" t="str">
            <v>5F0D1153N000004000</v>
          </cell>
          <cell r="B1848" t="str">
            <v>5FUUA48CVBB2</v>
          </cell>
          <cell r="C1848" t="str">
            <v>CTN2-0438,MEOW MIX</v>
          </cell>
          <cell r="D1848">
            <v>0</v>
          </cell>
          <cell r="E1848">
            <v>0</v>
          </cell>
          <cell r="F1848">
            <v>9.1</v>
          </cell>
          <cell r="I1848">
            <v>9.3249999999999993</v>
          </cell>
          <cell r="J1848">
            <v>9.5500000000000007</v>
          </cell>
          <cell r="K1848">
            <v>9.5500000000000007</v>
          </cell>
          <cell r="L1848">
            <v>9.693249999999999</v>
          </cell>
          <cell r="M1848">
            <v>9.8365000000000009</v>
          </cell>
        </row>
        <row r="1849">
          <cell r="A1849" t="str">
            <v>5F0D1153N000004000</v>
          </cell>
          <cell r="B1849" t="str">
            <v>5FUUA48CVBB2</v>
          </cell>
          <cell r="C1849" t="str">
            <v>CTN2-0439,MEOW MIX</v>
          </cell>
          <cell r="D1849">
            <v>0</v>
          </cell>
          <cell r="E1849">
            <v>0</v>
          </cell>
          <cell r="F1849">
            <v>9.1</v>
          </cell>
          <cell r="I1849">
            <v>9.3249999999999993</v>
          </cell>
          <cell r="J1849">
            <v>9.5500000000000007</v>
          </cell>
          <cell r="K1849">
            <v>9.5500000000000007</v>
          </cell>
          <cell r="L1849">
            <v>9.693249999999999</v>
          </cell>
          <cell r="M1849">
            <v>9.8365000000000009</v>
          </cell>
        </row>
        <row r="1850">
          <cell r="A1850" t="str">
            <v>5F0D1153N000004100</v>
          </cell>
          <cell r="B1850" t="str">
            <v>5FUUA4813C22</v>
          </cell>
          <cell r="C1850" t="str">
            <v>CTN1-4168,MEOW MIX</v>
          </cell>
          <cell r="D1850">
            <v>0</v>
          </cell>
          <cell r="E1850">
            <v>0</v>
          </cell>
          <cell r="F1850">
            <v>8.4600000000000009</v>
          </cell>
          <cell r="I1850">
            <v>8.3927222815841809</v>
          </cell>
          <cell r="J1850">
            <v>8.5999999999999979</v>
          </cell>
          <cell r="K1850">
            <v>8.5999999999999979</v>
          </cell>
          <cell r="L1850">
            <v>8.7289999999999974</v>
          </cell>
          <cell r="M1850">
            <v>8.8579999999999988</v>
          </cell>
        </row>
        <row r="1851">
          <cell r="A1851" t="str">
            <v>5F0D1153N000004200</v>
          </cell>
          <cell r="B1851" t="str">
            <v>5FUUA4813C22</v>
          </cell>
          <cell r="C1851" t="str">
            <v>CTN1-4169,MEOW MIX</v>
          </cell>
          <cell r="D1851">
            <v>378</v>
          </cell>
          <cell r="E1851">
            <v>3197.09</v>
          </cell>
          <cell r="F1851">
            <v>8.19</v>
          </cell>
          <cell r="I1851">
            <v>8.3266666666666662</v>
          </cell>
          <cell r="J1851">
            <v>8.6</v>
          </cell>
          <cell r="K1851">
            <v>8.6</v>
          </cell>
          <cell r="L1851">
            <v>8.7289999999999992</v>
          </cell>
          <cell r="M1851">
            <v>8.8580000000000005</v>
          </cell>
        </row>
        <row r="1852">
          <cell r="A1852" t="str">
            <v>5F0D1153N000004300</v>
          </cell>
          <cell r="B1852" t="str">
            <v>5FUUA4813C22</v>
          </cell>
          <cell r="C1852" t="str">
            <v>CTN1-4170,MEOW MIX</v>
          </cell>
          <cell r="D1852">
            <v>36</v>
          </cell>
          <cell r="E1852">
            <v>294.83999999999997</v>
          </cell>
          <cell r="F1852">
            <v>8.19</v>
          </cell>
          <cell r="I1852">
            <v>8.4316076880119155</v>
          </cell>
          <cell r="J1852">
            <v>8.6000000000000014</v>
          </cell>
          <cell r="K1852">
            <v>8.6000000000000014</v>
          </cell>
          <cell r="L1852">
            <v>8.729000000000001</v>
          </cell>
          <cell r="M1852">
            <v>8.8580000000000023</v>
          </cell>
        </row>
        <row r="1853">
          <cell r="A1853" t="str">
            <v>5F0D1153N000004400</v>
          </cell>
          <cell r="B1853" t="str">
            <v>5FUUA4813C22</v>
          </cell>
          <cell r="C1853" t="str">
            <v>CTN1-4172,MEOW MIX</v>
          </cell>
          <cell r="D1853">
            <v>0</v>
          </cell>
          <cell r="E1853">
            <v>0</v>
          </cell>
          <cell r="F1853">
            <v>8.5</v>
          </cell>
          <cell r="I1853">
            <v>8.3657142857142865</v>
          </cell>
          <cell r="J1853">
            <v>8.6</v>
          </cell>
          <cell r="K1853">
            <v>8.6</v>
          </cell>
          <cell r="L1853">
            <v>8.7289999999999992</v>
          </cell>
          <cell r="M1853">
            <v>8.8580000000000005</v>
          </cell>
        </row>
        <row r="1854">
          <cell r="A1854" t="str">
            <v>5F0D1153N000004500</v>
          </cell>
          <cell r="B1854" t="str">
            <v>5FUUA48CVBB2</v>
          </cell>
          <cell r="C1854" t="str">
            <v>CTN1-4174,MEOW MIX</v>
          </cell>
          <cell r="D1854">
            <v>376</v>
          </cell>
          <cell r="E1854">
            <v>3194.65</v>
          </cell>
          <cell r="F1854">
            <v>9.1</v>
          </cell>
          <cell r="I1854">
            <v>9.3571428571428559</v>
          </cell>
          <cell r="J1854">
            <v>9.5500000000000007</v>
          </cell>
          <cell r="K1854">
            <v>9.5500000000000007</v>
          </cell>
          <cell r="L1854">
            <v>9.693249999999999</v>
          </cell>
          <cell r="M1854">
            <v>9.8365000000000009</v>
          </cell>
        </row>
        <row r="1855">
          <cell r="A1855" t="str">
            <v>5F0D1153N000004600</v>
          </cell>
          <cell r="B1855" t="str">
            <v>5FUUA48CVBB2</v>
          </cell>
          <cell r="C1855" t="str">
            <v>CTN1-4176,MEOW MIX</v>
          </cell>
          <cell r="D1855">
            <v>0</v>
          </cell>
          <cell r="E1855">
            <v>0</v>
          </cell>
          <cell r="F1855">
            <v>9.1</v>
          </cell>
          <cell r="I1855">
            <v>9.3374999999999986</v>
          </cell>
          <cell r="J1855">
            <v>9.5500000000000007</v>
          </cell>
          <cell r="K1855">
            <v>9.5500000000000007</v>
          </cell>
          <cell r="L1855">
            <v>9.693249999999999</v>
          </cell>
          <cell r="M1855">
            <v>9.8365000000000009</v>
          </cell>
        </row>
        <row r="1856">
          <cell r="A1856" t="str">
            <v>5F0D1153N000004700</v>
          </cell>
          <cell r="B1856" t="str">
            <v>5FUUA48CVBB2</v>
          </cell>
          <cell r="C1856" t="str">
            <v>CTN1-11131,MEOW MIX</v>
          </cell>
          <cell r="D1856">
            <v>0</v>
          </cell>
          <cell r="E1856">
            <v>0</v>
          </cell>
          <cell r="F1856">
            <v>9.1</v>
          </cell>
          <cell r="I1856">
            <v>9.3357142857142836</v>
          </cell>
          <cell r="J1856">
            <v>9.5500000000000007</v>
          </cell>
          <cell r="K1856">
            <v>9.5500000000000007</v>
          </cell>
          <cell r="L1856">
            <v>9.693249999999999</v>
          </cell>
          <cell r="M1856">
            <v>9.8365000000000009</v>
          </cell>
        </row>
        <row r="1857">
          <cell r="A1857" t="str">
            <v>5F0D1153N000004800</v>
          </cell>
          <cell r="B1857" t="str">
            <v>5FUUA4813C22</v>
          </cell>
          <cell r="C1857" t="str">
            <v>CTN1-25744,MEOW MIX</v>
          </cell>
          <cell r="D1857">
            <v>0</v>
          </cell>
          <cell r="E1857">
            <v>0</v>
          </cell>
          <cell r="F1857">
            <v>8.19</v>
          </cell>
          <cell r="I1857">
            <v>8.4086647671334411</v>
          </cell>
          <cell r="J1857">
            <v>8.6</v>
          </cell>
          <cell r="K1857">
            <v>8.6</v>
          </cell>
          <cell r="L1857">
            <v>8.7289999999999992</v>
          </cell>
          <cell r="M1857">
            <v>8.8580000000000005</v>
          </cell>
        </row>
        <row r="1858">
          <cell r="A1858" t="str">
            <v>5F0D1153N000004900</v>
          </cell>
          <cell r="B1858" t="str">
            <v>5FUUA4813C22</v>
          </cell>
          <cell r="C1858" t="str">
            <v>CTN1-29823,MEOW MIX</v>
          </cell>
          <cell r="D1858">
            <v>0</v>
          </cell>
          <cell r="E1858">
            <v>0</v>
          </cell>
          <cell r="F1858">
            <v>8.19</v>
          </cell>
          <cell r="I1858">
            <v>8.4405548960565149</v>
          </cell>
          <cell r="J1858">
            <v>8.6</v>
          </cell>
          <cell r="K1858">
            <v>8.6</v>
          </cell>
          <cell r="L1858">
            <v>8.7289999999999992</v>
          </cell>
          <cell r="M1858">
            <v>8.8580000000000005</v>
          </cell>
        </row>
        <row r="1859">
          <cell r="A1859" t="str">
            <v>5F0D1153N000005000</v>
          </cell>
          <cell r="B1859" t="str">
            <v>5FUUA4813C22</v>
          </cell>
          <cell r="C1859" t="str">
            <v>CTN1-36169,MEOW MIX</v>
          </cell>
          <cell r="D1859">
            <v>0</v>
          </cell>
          <cell r="E1859">
            <v>0</v>
          </cell>
          <cell r="F1859">
            <v>8.19</v>
          </cell>
          <cell r="I1859">
            <v>8.19</v>
          </cell>
          <cell r="J1859">
            <v>8.19</v>
          </cell>
          <cell r="K1859">
            <v>8.19</v>
          </cell>
          <cell r="L1859">
            <v>8.3128499999999992</v>
          </cell>
          <cell r="M1859">
            <v>8.4356999999999989</v>
          </cell>
        </row>
        <row r="1860">
          <cell r="A1860" t="str">
            <v>5F0D1153N000005100</v>
          </cell>
          <cell r="B1860" t="str">
            <v>5FUUA48CVBB2</v>
          </cell>
          <cell r="C1860" t="str">
            <v>CTN1-50746,MEOW MIX</v>
          </cell>
          <cell r="D1860">
            <v>0</v>
          </cell>
          <cell r="E1860">
            <v>0</v>
          </cell>
          <cell r="F1860">
            <v>9.1</v>
          </cell>
          <cell r="I1860">
            <v>9.3249999999999993</v>
          </cell>
          <cell r="J1860">
            <v>9.5500000000000007</v>
          </cell>
          <cell r="K1860">
            <v>9.5500000000000007</v>
          </cell>
          <cell r="L1860">
            <v>9.693249999999999</v>
          </cell>
          <cell r="M1860">
            <v>9.8365000000000009</v>
          </cell>
        </row>
        <row r="1861">
          <cell r="A1861" t="str">
            <v>5F0D1153N000005200</v>
          </cell>
          <cell r="B1861" t="str">
            <v>5FUUA36DTD94</v>
          </cell>
          <cell r="C1861" t="str">
            <v>CTN 76X38 MM. PACK36, 4สี</v>
          </cell>
          <cell r="D1861">
            <v>0</v>
          </cell>
          <cell r="E1861">
            <v>0</v>
          </cell>
          <cell r="F1861">
            <v>19</v>
          </cell>
          <cell r="G1861">
            <v>19</v>
          </cell>
          <cell r="I1861">
            <v>19</v>
          </cell>
          <cell r="J1861">
            <v>19</v>
          </cell>
          <cell r="K1861">
            <v>19</v>
          </cell>
          <cell r="L1861">
            <v>19.284999999999997</v>
          </cell>
          <cell r="M1861">
            <v>19.57</v>
          </cell>
        </row>
        <row r="1862">
          <cell r="A1862" t="str">
            <v>5F0D1153N000005201</v>
          </cell>
          <cell r="B1862" t="str">
            <v>5FC3T48S3G12</v>
          </cell>
          <cell r="C1862" t="str">
            <v>CTN1-51372,MEOW MIX</v>
          </cell>
          <cell r="D1862">
            <v>0</v>
          </cell>
          <cell r="E1862">
            <v>0</v>
          </cell>
          <cell r="F1862">
            <v>9.69</v>
          </cell>
          <cell r="I1862">
            <v>19.670000000000002</v>
          </cell>
          <cell r="J1862">
            <v>19.670000000000002</v>
          </cell>
          <cell r="K1862">
            <v>19.670000000000002</v>
          </cell>
          <cell r="L1862">
            <v>19.965050000000002</v>
          </cell>
          <cell r="M1862">
            <v>20.260100000000001</v>
          </cell>
        </row>
        <row r="1863">
          <cell r="A1863" t="str">
            <v>5F0D1153N000005300</v>
          </cell>
          <cell r="B1863" t="str">
            <v>5FUUA24BCBV2</v>
          </cell>
          <cell r="C1863" t="str">
            <v>OUT CTN 76X38 MM. PACK 24</v>
          </cell>
          <cell r="D1863">
            <v>0</v>
          </cell>
          <cell r="E1863">
            <v>0</v>
          </cell>
          <cell r="F1863">
            <v>4.83</v>
          </cell>
          <cell r="G1863">
            <v>4.83</v>
          </cell>
          <cell r="I1863">
            <v>4.9279999999999982</v>
          </cell>
          <cell r="J1863">
            <v>5.05</v>
          </cell>
          <cell r="K1863">
            <v>5.05</v>
          </cell>
          <cell r="L1863">
            <v>5.1257499999999991</v>
          </cell>
          <cell r="M1863">
            <v>5.2015000000000002</v>
          </cell>
        </row>
        <row r="1864">
          <cell r="A1864" t="str">
            <v>5F0D1153N000005400</v>
          </cell>
          <cell r="B1864" t="str">
            <v>5FUUA12EEB32</v>
          </cell>
          <cell r="C1864" t="str">
            <v>CTN WRAPAROUND 76x38 MM. PACK 12</v>
          </cell>
          <cell r="D1864">
            <v>0</v>
          </cell>
          <cell r="E1864">
            <v>0</v>
          </cell>
          <cell r="F1864">
            <v>3.58</v>
          </cell>
          <cell r="G1864">
            <v>3.58</v>
          </cell>
          <cell r="I1864">
            <v>3.5799999999999996</v>
          </cell>
          <cell r="J1864">
            <v>3.58</v>
          </cell>
          <cell r="K1864">
            <v>3.58</v>
          </cell>
          <cell r="L1864">
            <v>3.6336999999999997</v>
          </cell>
          <cell r="M1864">
            <v>3.6874000000000002</v>
          </cell>
        </row>
        <row r="1865">
          <cell r="A1865" t="str">
            <v>5F0D1153N000005400</v>
          </cell>
          <cell r="B1865" t="str">
            <v>5FUUA12EEB32</v>
          </cell>
          <cell r="C1865" t="str">
            <v>CTN1-57675,MEOW MIX</v>
          </cell>
          <cell r="D1865">
            <v>25</v>
          </cell>
          <cell r="E1865">
            <v>89.5</v>
          </cell>
          <cell r="F1865">
            <v>3.58</v>
          </cell>
          <cell r="I1865">
            <v>3.58</v>
          </cell>
          <cell r="J1865">
            <v>3.58</v>
          </cell>
          <cell r="K1865">
            <v>3.58</v>
          </cell>
          <cell r="L1865">
            <v>3.6336999999999997</v>
          </cell>
          <cell r="M1865">
            <v>3.6874000000000002</v>
          </cell>
        </row>
        <row r="1866">
          <cell r="A1866" t="str">
            <v>5F0D1153N000005400</v>
          </cell>
          <cell r="B1866" t="str">
            <v>5FUUA12EEB32</v>
          </cell>
          <cell r="C1866" t="str">
            <v>CTN1-57680,MEOW MIX</v>
          </cell>
          <cell r="D1866">
            <v>25</v>
          </cell>
          <cell r="E1866">
            <v>89.5</v>
          </cell>
          <cell r="F1866">
            <v>3.58</v>
          </cell>
          <cell r="I1866">
            <v>3.58</v>
          </cell>
          <cell r="J1866">
            <v>3.58</v>
          </cell>
          <cell r="K1866">
            <v>3.58</v>
          </cell>
          <cell r="L1866">
            <v>3.6336999999999997</v>
          </cell>
          <cell r="M1866">
            <v>3.6874000000000002</v>
          </cell>
        </row>
        <row r="1867">
          <cell r="A1867" t="str">
            <v>5F0D1153N000005400</v>
          </cell>
          <cell r="B1867" t="str">
            <v>5FUUA12EEB32</v>
          </cell>
          <cell r="C1867" t="str">
            <v>CTN1-57672,MEOW MIX</v>
          </cell>
          <cell r="D1867">
            <v>25</v>
          </cell>
          <cell r="E1867">
            <v>89.5</v>
          </cell>
          <cell r="F1867">
            <v>3.58</v>
          </cell>
          <cell r="I1867">
            <v>3.58</v>
          </cell>
          <cell r="J1867">
            <v>3.58</v>
          </cell>
          <cell r="K1867">
            <v>3.58</v>
          </cell>
          <cell r="L1867">
            <v>3.6336999999999997</v>
          </cell>
          <cell r="M1867">
            <v>3.6874000000000002</v>
          </cell>
        </row>
        <row r="1868">
          <cell r="A1868" t="str">
            <v>5F0D1153N000005400</v>
          </cell>
          <cell r="B1868" t="str">
            <v>5FUUA12EEB32</v>
          </cell>
          <cell r="C1868" t="str">
            <v>CTN1-57673,MEOW MIX</v>
          </cell>
          <cell r="D1868">
            <v>25</v>
          </cell>
          <cell r="E1868">
            <v>89.5</v>
          </cell>
          <cell r="F1868">
            <v>3.58</v>
          </cell>
          <cell r="I1868">
            <v>3.58</v>
          </cell>
          <cell r="J1868">
            <v>3.58</v>
          </cell>
          <cell r="K1868">
            <v>3.58</v>
          </cell>
          <cell r="L1868">
            <v>3.6336999999999997</v>
          </cell>
          <cell r="M1868">
            <v>3.6874000000000002</v>
          </cell>
        </row>
        <row r="1869">
          <cell r="A1869" t="str">
            <v>5F0D1153N000005400</v>
          </cell>
          <cell r="B1869" t="str">
            <v>5FUUA12EEB32</v>
          </cell>
          <cell r="C1869" t="str">
            <v>CTN1-57671,MEOW MIX</v>
          </cell>
          <cell r="D1869">
            <v>25</v>
          </cell>
          <cell r="E1869">
            <v>89.5</v>
          </cell>
          <cell r="F1869">
            <v>3.58</v>
          </cell>
          <cell r="I1869">
            <v>3.58</v>
          </cell>
          <cell r="J1869">
            <v>3.58</v>
          </cell>
          <cell r="K1869">
            <v>3.58</v>
          </cell>
          <cell r="L1869">
            <v>3.6336999999999997</v>
          </cell>
          <cell r="M1869">
            <v>3.6874000000000002</v>
          </cell>
        </row>
        <row r="1870">
          <cell r="A1870" t="str">
            <v>5F0D1153N000005400</v>
          </cell>
          <cell r="B1870" t="str">
            <v>5FUUA12EEB32</v>
          </cell>
          <cell r="C1870" t="str">
            <v>CTN1-57676,MEOW MIX</v>
          </cell>
          <cell r="D1870">
            <v>25</v>
          </cell>
          <cell r="E1870">
            <v>89.5</v>
          </cell>
          <cell r="F1870">
            <v>3.58</v>
          </cell>
          <cell r="I1870">
            <v>3.58</v>
          </cell>
          <cell r="J1870">
            <v>3.58</v>
          </cell>
          <cell r="K1870">
            <v>3.58</v>
          </cell>
          <cell r="L1870">
            <v>3.6336999999999997</v>
          </cell>
          <cell r="M1870">
            <v>3.6874000000000002</v>
          </cell>
        </row>
        <row r="1871">
          <cell r="A1871" t="str">
            <v>5F0D1153N000005400</v>
          </cell>
          <cell r="B1871" t="str">
            <v>5FUUA12EEB32</v>
          </cell>
          <cell r="C1871" t="str">
            <v>CTN1-57678,MEOW MIX</v>
          </cell>
          <cell r="D1871">
            <v>25</v>
          </cell>
          <cell r="E1871">
            <v>89.5</v>
          </cell>
          <cell r="F1871">
            <v>3.58</v>
          </cell>
          <cell r="I1871">
            <v>3.58</v>
          </cell>
          <cell r="J1871">
            <v>3.58</v>
          </cell>
          <cell r="K1871">
            <v>3.58</v>
          </cell>
          <cell r="L1871">
            <v>3.6336999999999997</v>
          </cell>
          <cell r="M1871">
            <v>3.6874000000000002</v>
          </cell>
        </row>
        <row r="1872">
          <cell r="A1872" t="str">
            <v>5F0D1153N000005400</v>
          </cell>
          <cell r="B1872" t="str">
            <v>5FUUA12EEB32</v>
          </cell>
          <cell r="C1872" t="str">
            <v>CTN1-57674,MEOW MIX</v>
          </cell>
          <cell r="D1872">
            <v>25</v>
          </cell>
          <cell r="E1872">
            <v>89.5</v>
          </cell>
          <cell r="F1872">
            <v>3.58</v>
          </cell>
          <cell r="I1872">
            <v>3.58</v>
          </cell>
          <cell r="J1872">
            <v>3.58</v>
          </cell>
          <cell r="K1872">
            <v>3.58</v>
          </cell>
          <cell r="L1872">
            <v>3.6336999999999997</v>
          </cell>
          <cell r="M1872">
            <v>3.6874000000000002</v>
          </cell>
        </row>
        <row r="1873">
          <cell r="A1873" t="str">
            <v>5F0D1153N000005400</v>
          </cell>
          <cell r="B1873" t="str">
            <v>5FUUA12EEB32</v>
          </cell>
          <cell r="C1873" t="str">
            <v>CTN1-57667,MEOW MIX</v>
          </cell>
          <cell r="D1873">
            <v>25</v>
          </cell>
          <cell r="E1873">
            <v>89.5</v>
          </cell>
          <cell r="F1873">
            <v>3.58</v>
          </cell>
          <cell r="I1873">
            <v>3.58</v>
          </cell>
          <cell r="J1873">
            <v>3.58</v>
          </cell>
          <cell r="K1873">
            <v>3.58</v>
          </cell>
          <cell r="L1873">
            <v>3.6336999999999997</v>
          </cell>
          <cell r="M1873">
            <v>3.6874000000000002</v>
          </cell>
        </row>
        <row r="1874">
          <cell r="A1874" t="str">
            <v>5F0D1153N000005400</v>
          </cell>
          <cell r="B1874" t="str">
            <v>5FUUA12EEB32</v>
          </cell>
          <cell r="C1874" t="str">
            <v>CTN1-57668,MEOW MIX</v>
          </cell>
          <cell r="D1874">
            <v>25</v>
          </cell>
          <cell r="E1874">
            <v>89.5</v>
          </cell>
          <cell r="F1874">
            <v>3.58</v>
          </cell>
          <cell r="I1874">
            <v>3.58</v>
          </cell>
          <cell r="J1874">
            <v>3.58</v>
          </cell>
          <cell r="K1874">
            <v>3.58</v>
          </cell>
          <cell r="L1874">
            <v>3.6336999999999997</v>
          </cell>
          <cell r="M1874">
            <v>3.6874000000000002</v>
          </cell>
        </row>
        <row r="1875">
          <cell r="A1875" t="str">
            <v>5F0D1153N000005400</v>
          </cell>
          <cell r="B1875" t="str">
            <v>5FUUA12EEB32</v>
          </cell>
          <cell r="C1875" t="str">
            <v>CTN1-57669,MEOW MIX</v>
          </cell>
          <cell r="D1875">
            <v>25</v>
          </cell>
          <cell r="E1875">
            <v>89.5</v>
          </cell>
          <cell r="F1875">
            <v>3.58</v>
          </cell>
          <cell r="I1875">
            <v>3.58</v>
          </cell>
          <cell r="J1875">
            <v>3.58</v>
          </cell>
          <cell r="K1875">
            <v>3.58</v>
          </cell>
          <cell r="L1875">
            <v>3.6336999999999997</v>
          </cell>
          <cell r="M1875">
            <v>3.6874000000000002</v>
          </cell>
        </row>
        <row r="1876">
          <cell r="A1876" t="str">
            <v>5F0D1153N000005400</v>
          </cell>
          <cell r="B1876" t="str">
            <v>5FUUA12EEB32</v>
          </cell>
          <cell r="C1876" t="str">
            <v>CTN1-57670,MEOW MIX</v>
          </cell>
          <cell r="D1876">
            <v>25</v>
          </cell>
          <cell r="E1876">
            <v>89.5</v>
          </cell>
          <cell r="F1876">
            <v>3.58</v>
          </cell>
          <cell r="I1876">
            <v>3.58</v>
          </cell>
          <cell r="J1876">
            <v>3.58</v>
          </cell>
          <cell r="K1876">
            <v>3.58</v>
          </cell>
          <cell r="L1876">
            <v>3.6336999999999997</v>
          </cell>
          <cell r="M1876">
            <v>3.6874000000000002</v>
          </cell>
        </row>
        <row r="1877">
          <cell r="A1877" t="str">
            <v>5F0D1153N000005400</v>
          </cell>
          <cell r="B1877" t="str">
            <v>5FUUA12EEB32</v>
          </cell>
          <cell r="C1877" t="str">
            <v>CTN1-57684,MEOW MIX</v>
          </cell>
          <cell r="D1877">
            <v>25</v>
          </cell>
          <cell r="E1877">
            <v>89.5</v>
          </cell>
          <cell r="F1877">
            <v>3.58</v>
          </cell>
          <cell r="I1877">
            <v>3.58</v>
          </cell>
          <cell r="J1877">
            <v>3.58</v>
          </cell>
          <cell r="K1877">
            <v>3.58</v>
          </cell>
          <cell r="L1877">
            <v>3.6336999999999997</v>
          </cell>
          <cell r="M1877">
            <v>3.6874000000000002</v>
          </cell>
        </row>
        <row r="1878">
          <cell r="A1878" t="str">
            <v>5F0D1153N000005400</v>
          </cell>
          <cell r="B1878" t="str">
            <v>5FUUA12EEB32</v>
          </cell>
          <cell r="C1878" t="str">
            <v>CTN1-57685,MEOW MIX</v>
          </cell>
          <cell r="D1878">
            <v>25</v>
          </cell>
          <cell r="E1878">
            <v>89.5</v>
          </cell>
          <cell r="F1878">
            <v>3.58</v>
          </cell>
          <cell r="I1878">
            <v>3.58</v>
          </cell>
          <cell r="J1878">
            <v>3.58</v>
          </cell>
          <cell r="K1878">
            <v>3.58</v>
          </cell>
          <cell r="L1878">
            <v>3.6336999999999997</v>
          </cell>
          <cell r="M1878">
            <v>3.6874000000000002</v>
          </cell>
        </row>
        <row r="1879">
          <cell r="A1879" t="str">
            <v>5F0D1153N000005500</v>
          </cell>
          <cell r="B1879" t="str">
            <v>5FUUA12EEB32</v>
          </cell>
          <cell r="C1879" t="str">
            <v>CTN1-57675,MEOW MIX</v>
          </cell>
          <cell r="D1879">
            <v>25</v>
          </cell>
          <cell r="E1879">
            <v>89.5</v>
          </cell>
          <cell r="F1879">
            <v>3.58</v>
          </cell>
          <cell r="I1879">
            <v>3.58</v>
          </cell>
          <cell r="J1879">
            <v>3.5799999999999996</v>
          </cell>
          <cell r="K1879">
            <v>3.58</v>
          </cell>
          <cell r="L1879">
            <v>3.6336999999999997</v>
          </cell>
          <cell r="M1879">
            <v>3.6874000000000002</v>
          </cell>
        </row>
        <row r="1880">
          <cell r="A1880" t="str">
            <v>5F0D1153N000005600</v>
          </cell>
          <cell r="B1880" t="str">
            <v>5FUUA12EEB32</v>
          </cell>
          <cell r="C1880" t="str">
            <v>CTN1-57680,MEOW MIX</v>
          </cell>
          <cell r="D1880">
            <v>0</v>
          </cell>
          <cell r="E1880">
            <v>0</v>
          </cell>
          <cell r="F1880">
            <v>3.58</v>
          </cell>
          <cell r="I1880">
            <v>3.58</v>
          </cell>
          <cell r="J1880">
            <v>3.5799999999999996</v>
          </cell>
          <cell r="K1880">
            <v>3.58</v>
          </cell>
          <cell r="L1880">
            <v>3.6336999999999997</v>
          </cell>
          <cell r="M1880">
            <v>3.6874000000000002</v>
          </cell>
        </row>
        <row r="1881">
          <cell r="A1881" t="str">
            <v>5F0D1153N000005700</v>
          </cell>
          <cell r="B1881" t="str">
            <v>5FUUA12EEB32</v>
          </cell>
          <cell r="C1881" t="str">
            <v>CTN1-57681,MEOW MIX</v>
          </cell>
          <cell r="D1881">
            <v>0</v>
          </cell>
          <cell r="E1881">
            <v>0</v>
          </cell>
          <cell r="F1881">
            <v>3.58</v>
          </cell>
          <cell r="I1881">
            <v>3.58</v>
          </cell>
          <cell r="J1881">
            <v>3.5799999999999996</v>
          </cell>
          <cell r="K1881">
            <v>3.58</v>
          </cell>
          <cell r="L1881">
            <v>3.6336999999999997</v>
          </cell>
          <cell r="M1881">
            <v>3.6874000000000002</v>
          </cell>
        </row>
        <row r="1882">
          <cell r="A1882" t="str">
            <v>5F0D1153N000005800</v>
          </cell>
          <cell r="B1882" t="str">
            <v>5FUUA12EEB32</v>
          </cell>
          <cell r="C1882" t="str">
            <v>CTN1-57682,MEOW MIX</v>
          </cell>
          <cell r="D1882">
            <v>0</v>
          </cell>
          <cell r="E1882">
            <v>0</v>
          </cell>
          <cell r="F1882">
            <v>3.58</v>
          </cell>
          <cell r="I1882">
            <v>3.58</v>
          </cell>
          <cell r="J1882">
            <v>3.58</v>
          </cell>
          <cell r="K1882">
            <v>3.58</v>
          </cell>
          <cell r="L1882">
            <v>3.6336999999999997</v>
          </cell>
          <cell r="M1882">
            <v>3.6874000000000002</v>
          </cell>
        </row>
        <row r="1883">
          <cell r="A1883" t="str">
            <v>5F0D1153N000006000</v>
          </cell>
          <cell r="B1883" t="str">
            <v>5FUUA12EEB32</v>
          </cell>
          <cell r="C1883" t="str">
            <v>CTN1-57686,MEOW MIX</v>
          </cell>
          <cell r="D1883">
            <v>58</v>
          </cell>
          <cell r="E1883">
            <v>207.64</v>
          </cell>
          <cell r="F1883">
            <v>3.58</v>
          </cell>
          <cell r="I1883">
            <v>3.5799999999999996</v>
          </cell>
          <cell r="J1883">
            <v>3.5799999999999996</v>
          </cell>
          <cell r="K1883">
            <v>3.58</v>
          </cell>
          <cell r="L1883">
            <v>3.6336999999999997</v>
          </cell>
          <cell r="M1883">
            <v>3.6874000000000002</v>
          </cell>
        </row>
        <row r="1884">
          <cell r="A1884" t="str">
            <v>5F0D1153N000006200</v>
          </cell>
          <cell r="B1884" t="str">
            <v>5FUUA4813C22</v>
          </cell>
          <cell r="C1884" t="str">
            <v>CTN1-57933,MEOW MIX</v>
          </cell>
          <cell r="D1884">
            <v>0</v>
          </cell>
          <cell r="E1884">
            <v>0</v>
          </cell>
          <cell r="F1884">
            <v>8.19</v>
          </cell>
          <cell r="I1884">
            <v>8.435997863025122</v>
          </cell>
          <cell r="J1884">
            <v>8.5999999999999979</v>
          </cell>
          <cell r="K1884">
            <v>8.5999999999999979</v>
          </cell>
          <cell r="L1884">
            <v>8.7289999999999974</v>
          </cell>
          <cell r="M1884">
            <v>8.8579999999999988</v>
          </cell>
        </row>
        <row r="1885">
          <cell r="A1885" t="str">
            <v>5F0D1153N000006300</v>
          </cell>
          <cell r="B1885" t="str">
            <v>5FUUA12EFKA2</v>
          </cell>
          <cell r="C1885" t="str">
            <v>CTN 76X38 MM. PACK 12</v>
          </cell>
          <cell r="D1885">
            <v>0</v>
          </cell>
          <cell r="E1885">
            <v>0</v>
          </cell>
          <cell r="F1885">
            <v>3.3</v>
          </cell>
          <cell r="I1885">
            <v>3.1928571428571431</v>
          </cell>
          <cell r="J1885">
            <v>3.3</v>
          </cell>
          <cell r="K1885">
            <v>3.3</v>
          </cell>
          <cell r="L1885">
            <v>3.3494999999999995</v>
          </cell>
          <cell r="M1885">
            <v>3.399</v>
          </cell>
        </row>
        <row r="1886">
          <cell r="A1886" t="str">
            <v>5F0D1153N000006300</v>
          </cell>
          <cell r="B1886" t="str">
            <v>5FUUA12EFKA2</v>
          </cell>
          <cell r="C1886" t="str">
            <v>CTN 76X38 MM. PACK 12</v>
          </cell>
          <cell r="D1886">
            <v>95</v>
          </cell>
          <cell r="E1886">
            <v>313.5</v>
          </cell>
          <cell r="F1886">
            <v>3.3</v>
          </cell>
          <cell r="I1886">
            <v>3.1928571428571431</v>
          </cell>
          <cell r="J1886">
            <v>3.3</v>
          </cell>
          <cell r="K1886">
            <v>3.3</v>
          </cell>
          <cell r="L1886">
            <v>3.3494999999999995</v>
          </cell>
          <cell r="M1886">
            <v>3.399</v>
          </cell>
        </row>
        <row r="1887">
          <cell r="A1887" t="str">
            <v>5F0D1153N000006300</v>
          </cell>
          <cell r="B1887" t="str">
            <v>5FUUA12EFKA2</v>
          </cell>
          <cell r="C1887" t="str">
            <v>CTN 76X38 MM. PACK 12</v>
          </cell>
          <cell r="D1887">
            <v>95</v>
          </cell>
          <cell r="E1887">
            <v>313.5</v>
          </cell>
          <cell r="F1887">
            <v>3.3</v>
          </cell>
          <cell r="I1887">
            <v>3.1928571428571431</v>
          </cell>
          <cell r="J1887">
            <v>3.3</v>
          </cell>
          <cell r="K1887">
            <v>3.3</v>
          </cell>
          <cell r="L1887">
            <v>3.3494999999999995</v>
          </cell>
          <cell r="M1887">
            <v>3.399</v>
          </cell>
        </row>
        <row r="1888">
          <cell r="A1888" t="str">
            <v>5F0D1153N000006300</v>
          </cell>
          <cell r="B1888" t="str">
            <v>5FUUA12EFKA2</v>
          </cell>
          <cell r="C1888" t="str">
            <v>CTN1-60577,MEOW MIX</v>
          </cell>
          <cell r="D1888">
            <v>95</v>
          </cell>
          <cell r="E1888">
            <v>313.5</v>
          </cell>
          <cell r="F1888">
            <v>3.3</v>
          </cell>
          <cell r="I1888">
            <v>3.2249999999999996</v>
          </cell>
          <cell r="J1888">
            <v>3.3</v>
          </cell>
          <cell r="K1888">
            <v>3.3</v>
          </cell>
          <cell r="L1888">
            <v>3.3494999999999995</v>
          </cell>
          <cell r="M1888">
            <v>3.399</v>
          </cell>
        </row>
        <row r="1889">
          <cell r="A1889" t="str">
            <v>5F0D1153N000006300</v>
          </cell>
          <cell r="B1889" t="str">
            <v>5FUUA12EFKA2</v>
          </cell>
          <cell r="C1889" t="str">
            <v>CTN1-60580,MEOW MIX</v>
          </cell>
          <cell r="D1889">
            <v>95</v>
          </cell>
          <cell r="E1889">
            <v>313.5</v>
          </cell>
          <cell r="F1889">
            <v>3.3</v>
          </cell>
          <cell r="I1889">
            <v>3.2249999999999996</v>
          </cell>
          <cell r="J1889">
            <v>3.3</v>
          </cell>
          <cell r="K1889">
            <v>3.3</v>
          </cell>
          <cell r="L1889">
            <v>3.3494999999999995</v>
          </cell>
          <cell r="M1889">
            <v>3.399</v>
          </cell>
        </row>
        <row r="1890">
          <cell r="A1890" t="str">
            <v>5F0D1153N000006300</v>
          </cell>
          <cell r="B1890" t="str">
            <v>5FUUA12EFKA2</v>
          </cell>
          <cell r="C1890" t="str">
            <v>CTN1-60581,MEOW MIX</v>
          </cell>
          <cell r="D1890">
            <v>95</v>
          </cell>
          <cell r="E1890">
            <v>313.5</v>
          </cell>
          <cell r="F1890">
            <v>3.3</v>
          </cell>
          <cell r="I1890">
            <v>3.2249999999999996</v>
          </cell>
          <cell r="J1890">
            <v>3.3</v>
          </cell>
          <cell r="K1890">
            <v>3.3</v>
          </cell>
          <cell r="L1890">
            <v>3.3494999999999995</v>
          </cell>
          <cell r="M1890">
            <v>3.399</v>
          </cell>
        </row>
        <row r="1891">
          <cell r="A1891" t="str">
            <v>5F0D1153N000006300</v>
          </cell>
          <cell r="B1891" t="str">
            <v>5FUUA12EFKA2</v>
          </cell>
          <cell r="C1891" t="str">
            <v>CTN1-60585,MEOW MIX</v>
          </cell>
          <cell r="D1891">
            <v>95</v>
          </cell>
          <cell r="E1891">
            <v>313.5</v>
          </cell>
          <cell r="F1891">
            <v>3.3</v>
          </cell>
          <cell r="I1891">
            <v>3.2249999999999996</v>
          </cell>
          <cell r="J1891">
            <v>3.3</v>
          </cell>
          <cell r="K1891">
            <v>3.3</v>
          </cell>
          <cell r="L1891">
            <v>3.3494999999999995</v>
          </cell>
          <cell r="M1891">
            <v>3.399</v>
          </cell>
        </row>
        <row r="1892">
          <cell r="A1892" t="str">
            <v>5F0D1153N000006300</v>
          </cell>
          <cell r="B1892" t="str">
            <v>5FUUA12EFKA2</v>
          </cell>
          <cell r="C1892" t="str">
            <v>CTN1-60586,MEOW MIX</v>
          </cell>
          <cell r="D1892">
            <v>95</v>
          </cell>
          <cell r="E1892">
            <v>313.5</v>
          </cell>
          <cell r="F1892">
            <v>3.3</v>
          </cell>
          <cell r="I1892">
            <v>3.2249999999999996</v>
          </cell>
          <cell r="J1892">
            <v>3.3</v>
          </cell>
          <cell r="K1892">
            <v>3.3</v>
          </cell>
          <cell r="L1892">
            <v>3.3494999999999995</v>
          </cell>
          <cell r="M1892">
            <v>3.399</v>
          </cell>
        </row>
        <row r="1893">
          <cell r="A1893" t="str">
            <v>5F0D1153N000006300</v>
          </cell>
          <cell r="B1893" t="str">
            <v>5FUUA12EFKA2</v>
          </cell>
          <cell r="C1893" t="str">
            <v>CTN1-60582,MEOW MIX</v>
          </cell>
          <cell r="D1893">
            <v>95</v>
          </cell>
          <cell r="E1893">
            <v>313.5</v>
          </cell>
          <cell r="F1893">
            <v>3.3</v>
          </cell>
          <cell r="I1893">
            <v>3.2249999999999996</v>
          </cell>
          <cell r="J1893">
            <v>3.3</v>
          </cell>
          <cell r="K1893">
            <v>3.3</v>
          </cell>
          <cell r="L1893">
            <v>3.3494999999999995</v>
          </cell>
          <cell r="M1893">
            <v>3.399</v>
          </cell>
        </row>
        <row r="1894">
          <cell r="A1894" t="str">
            <v>5F0D1153N000006400</v>
          </cell>
          <cell r="B1894" t="str">
            <v>5FUUA12EEB32</v>
          </cell>
          <cell r="C1894" t="str">
            <v>CTN1-57672,MEOW MIX</v>
          </cell>
          <cell r="D1894">
            <v>95</v>
          </cell>
          <cell r="E1894">
            <v>313.5</v>
          </cell>
          <cell r="F1894">
            <v>3.58</v>
          </cell>
          <cell r="I1894">
            <v>3.58</v>
          </cell>
          <cell r="J1894">
            <v>3.5799999999999996</v>
          </cell>
          <cell r="K1894">
            <v>3.58</v>
          </cell>
          <cell r="L1894">
            <v>3.6336999999999997</v>
          </cell>
          <cell r="M1894">
            <v>3.6874000000000002</v>
          </cell>
        </row>
        <row r="1895">
          <cell r="A1895" t="str">
            <v>5F0D1153N000006500</v>
          </cell>
          <cell r="B1895" t="str">
            <v>5FUUA12EEB32</v>
          </cell>
          <cell r="C1895" t="str">
            <v>CTN1-57673,MEOW MIX</v>
          </cell>
          <cell r="D1895">
            <v>60</v>
          </cell>
          <cell r="E1895">
            <v>214.8</v>
          </cell>
          <cell r="F1895">
            <v>3.58</v>
          </cell>
          <cell r="I1895">
            <v>3.58</v>
          </cell>
          <cell r="J1895">
            <v>3.5799999999999996</v>
          </cell>
          <cell r="K1895">
            <v>3.58</v>
          </cell>
          <cell r="L1895">
            <v>3.6336999999999997</v>
          </cell>
          <cell r="M1895">
            <v>3.6874000000000002</v>
          </cell>
        </row>
        <row r="1896">
          <cell r="A1896" t="str">
            <v>5F0D1153N000006600</v>
          </cell>
          <cell r="B1896" t="str">
            <v>5FUUA12EFKA2</v>
          </cell>
          <cell r="C1896" t="str">
            <v>CTN1-60577,MEOW MIX</v>
          </cell>
          <cell r="D1896">
            <v>60</v>
          </cell>
          <cell r="E1896">
            <v>214.8</v>
          </cell>
          <cell r="F1896">
            <v>3.15</v>
          </cell>
          <cell r="I1896">
            <v>3.2750000000000004</v>
          </cell>
          <cell r="J1896">
            <v>3.3</v>
          </cell>
          <cell r="K1896">
            <v>3.3</v>
          </cell>
          <cell r="L1896">
            <v>3.3494999999999995</v>
          </cell>
          <cell r="M1896">
            <v>3.399</v>
          </cell>
        </row>
        <row r="1897">
          <cell r="A1897" t="str">
            <v>5F0D1153N000006700</v>
          </cell>
          <cell r="B1897" t="str">
            <v>5FUUA12EFKA2</v>
          </cell>
          <cell r="C1897" t="str">
            <v>CTN1-60578,MEOW MIX</v>
          </cell>
          <cell r="D1897">
            <v>0</v>
          </cell>
          <cell r="E1897">
            <v>0</v>
          </cell>
          <cell r="F1897">
            <v>3.15</v>
          </cell>
          <cell r="I1897">
            <v>3.2500000000000004</v>
          </cell>
          <cell r="J1897">
            <v>3.3</v>
          </cell>
          <cell r="K1897">
            <v>3.3</v>
          </cell>
          <cell r="L1897">
            <v>3.3494999999999995</v>
          </cell>
          <cell r="M1897">
            <v>3.399</v>
          </cell>
        </row>
        <row r="1898">
          <cell r="A1898" t="str">
            <v>5F0D1153N000006800</v>
          </cell>
          <cell r="B1898" t="str">
            <v>5FUUA12EFKA2</v>
          </cell>
          <cell r="C1898" t="str">
            <v>CTN1-60579,MEOW MIX</v>
          </cell>
          <cell r="D1898">
            <v>0</v>
          </cell>
          <cell r="E1898">
            <v>0</v>
          </cell>
          <cell r="F1898">
            <v>3.15</v>
          </cell>
          <cell r="I1898">
            <v>3.25</v>
          </cell>
          <cell r="J1898">
            <v>3.2999999999999994</v>
          </cell>
          <cell r="K1898">
            <v>3.2999999999999994</v>
          </cell>
          <cell r="L1898">
            <v>3.349499999999999</v>
          </cell>
          <cell r="M1898">
            <v>3.3989999999999996</v>
          </cell>
        </row>
        <row r="1899">
          <cell r="A1899" t="str">
            <v>5F0D1153N000006900</v>
          </cell>
          <cell r="B1899" t="str">
            <v>5FUUA12EFKA2</v>
          </cell>
          <cell r="C1899" t="str">
            <v>CTN1-60580,MEOW MIX</v>
          </cell>
          <cell r="D1899">
            <v>0</v>
          </cell>
          <cell r="E1899">
            <v>0</v>
          </cell>
          <cell r="F1899">
            <v>3.15</v>
          </cell>
          <cell r="I1899">
            <v>3.2437497556589392</v>
          </cell>
          <cell r="J1899">
            <v>3.3000000000000003</v>
          </cell>
          <cell r="K1899">
            <v>3.3000000000000003</v>
          </cell>
          <cell r="L1899">
            <v>3.3494999999999999</v>
          </cell>
          <cell r="M1899">
            <v>3.3990000000000005</v>
          </cell>
        </row>
        <row r="1900">
          <cell r="A1900" t="str">
            <v>5F0D1153N000007000</v>
          </cell>
          <cell r="B1900" t="str">
            <v>5FUUA12EFKA2</v>
          </cell>
          <cell r="C1900" t="str">
            <v>CTN1-60581,MEOW MIX</v>
          </cell>
          <cell r="D1900">
            <v>0</v>
          </cell>
          <cell r="E1900">
            <v>0</v>
          </cell>
          <cell r="F1900">
            <v>3.15</v>
          </cell>
          <cell r="I1900">
            <v>3.2250000000000001</v>
          </cell>
          <cell r="J1900">
            <v>3.3000000000000003</v>
          </cell>
          <cell r="K1900">
            <v>3.3000000000000003</v>
          </cell>
          <cell r="L1900">
            <v>3.3494999999999999</v>
          </cell>
          <cell r="M1900">
            <v>3.3990000000000005</v>
          </cell>
        </row>
        <row r="1901">
          <cell r="A1901" t="str">
            <v>5F0D1153N000007100</v>
          </cell>
          <cell r="B1901" t="str">
            <v>5FUUA24JNLN2</v>
          </cell>
          <cell r="C1901" t="str">
            <v>CTN1-36164,MEOW MIX</v>
          </cell>
          <cell r="D1901">
            <v>0</v>
          </cell>
          <cell r="E1901">
            <v>0</v>
          </cell>
          <cell r="F1901">
            <v>5.9</v>
          </cell>
          <cell r="I1901">
            <v>5.8999999999999995</v>
          </cell>
          <cell r="J1901">
            <v>5.8999999999999995</v>
          </cell>
          <cell r="K1901">
            <v>5.9</v>
          </cell>
          <cell r="L1901">
            <v>5.9885000000000002</v>
          </cell>
          <cell r="M1901">
            <v>6.0770000000000008</v>
          </cell>
        </row>
        <row r="1902">
          <cell r="A1902" t="str">
            <v>5F0D1153N000007200</v>
          </cell>
          <cell r="B1902" t="str">
            <v>5FUUA24JNLN2</v>
          </cell>
          <cell r="C1902" t="str">
            <v>CTN1-4019,MEOW MIX</v>
          </cell>
          <cell r="D1902">
            <v>5</v>
          </cell>
          <cell r="E1902">
            <v>29.5</v>
          </cell>
          <cell r="F1902">
            <v>5.61</v>
          </cell>
          <cell r="I1902">
            <v>5.7549999999999999</v>
          </cell>
          <cell r="J1902">
            <v>5.8999999999999995</v>
          </cell>
          <cell r="K1902">
            <v>5.8999999999999995</v>
          </cell>
          <cell r="L1902">
            <v>5.9884999999999993</v>
          </cell>
          <cell r="M1902">
            <v>6.077</v>
          </cell>
        </row>
        <row r="1903">
          <cell r="A1903" t="str">
            <v>5F0D1153N000007500</v>
          </cell>
          <cell r="B1903" t="str">
            <v>5FUUA24JNLN2</v>
          </cell>
          <cell r="C1903" t="str">
            <v>CTN1-36168,MEOW MIX</v>
          </cell>
          <cell r="D1903">
            <v>0</v>
          </cell>
          <cell r="E1903">
            <v>0</v>
          </cell>
          <cell r="F1903">
            <v>5.61</v>
          </cell>
          <cell r="I1903">
            <v>5.6099999999999994</v>
          </cell>
          <cell r="J1903">
            <v>5.6099999999999994</v>
          </cell>
          <cell r="K1903">
            <v>5.61</v>
          </cell>
          <cell r="L1903">
            <v>5.6941499999999996</v>
          </cell>
          <cell r="M1903">
            <v>5.7783000000000007</v>
          </cell>
        </row>
        <row r="1904">
          <cell r="A1904" t="str">
            <v>5F0D1153N000007600</v>
          </cell>
          <cell r="B1904" t="str">
            <v>5FUUA12EEB32</v>
          </cell>
          <cell r="C1904" t="str">
            <v>CTN1-57671,MEOW MIX</v>
          </cell>
          <cell r="D1904">
            <v>0</v>
          </cell>
          <cell r="E1904">
            <v>0</v>
          </cell>
          <cell r="F1904">
            <v>3.58</v>
          </cell>
          <cell r="I1904">
            <v>3.58</v>
          </cell>
          <cell r="J1904">
            <v>3.5799999999999996</v>
          </cell>
          <cell r="K1904">
            <v>3.58</v>
          </cell>
          <cell r="L1904">
            <v>3.6336999999999997</v>
          </cell>
          <cell r="M1904">
            <v>3.6874000000000002</v>
          </cell>
        </row>
        <row r="1905">
          <cell r="A1905" t="str">
            <v>5F0D1153N000007700</v>
          </cell>
          <cell r="B1905" t="str">
            <v>5FUUA12EEB32</v>
          </cell>
          <cell r="C1905" t="str">
            <v>CTN1-57676,MEOW MIX</v>
          </cell>
          <cell r="D1905">
            <v>60</v>
          </cell>
          <cell r="E1905">
            <v>214.8</v>
          </cell>
          <cell r="F1905">
            <v>3.58</v>
          </cell>
          <cell r="I1905">
            <v>3.58</v>
          </cell>
          <cell r="J1905">
            <v>3.5799999999999996</v>
          </cell>
          <cell r="K1905">
            <v>3.58</v>
          </cell>
          <cell r="L1905">
            <v>3.6336999999999997</v>
          </cell>
          <cell r="M1905">
            <v>3.6874000000000002</v>
          </cell>
        </row>
        <row r="1906">
          <cell r="A1906" t="str">
            <v>5F0D1153N000007800</v>
          </cell>
          <cell r="B1906" t="str">
            <v>5FUUA12EEB32</v>
          </cell>
          <cell r="C1906" t="str">
            <v>CTN1-57678,MEOW MIX</v>
          </cell>
          <cell r="D1906">
            <v>0</v>
          </cell>
          <cell r="E1906">
            <v>0</v>
          </cell>
          <cell r="F1906">
            <v>3.58</v>
          </cell>
          <cell r="I1906">
            <v>3.58</v>
          </cell>
          <cell r="J1906">
            <v>3.5799999999999996</v>
          </cell>
          <cell r="K1906">
            <v>3.58</v>
          </cell>
          <cell r="L1906">
            <v>3.6336999999999997</v>
          </cell>
          <cell r="M1906">
            <v>3.6874000000000002</v>
          </cell>
        </row>
        <row r="1907">
          <cell r="A1907" t="str">
            <v>5F0D1153N000007900</v>
          </cell>
          <cell r="B1907" t="str">
            <v>5FUUA12EEB32</v>
          </cell>
          <cell r="C1907" t="str">
            <v>CTN1-57674,MEOW MIX</v>
          </cell>
          <cell r="D1907">
            <v>0</v>
          </cell>
          <cell r="E1907">
            <v>0</v>
          </cell>
          <cell r="F1907">
            <v>3.58</v>
          </cell>
          <cell r="I1907">
            <v>0</v>
          </cell>
          <cell r="J1907">
            <v>0</v>
          </cell>
          <cell r="K1907">
            <v>3.58</v>
          </cell>
          <cell r="L1907">
            <v>3.6336999999999997</v>
          </cell>
          <cell r="M1907">
            <v>3.6874000000000002</v>
          </cell>
        </row>
        <row r="1908">
          <cell r="A1908" t="str">
            <v>5F0D1153N000008000</v>
          </cell>
          <cell r="B1908" t="str">
            <v>5FUUA12EEB32</v>
          </cell>
          <cell r="C1908" t="str">
            <v>CTN1-57687,MEOW MIX</v>
          </cell>
          <cell r="D1908">
            <v>60</v>
          </cell>
          <cell r="E1908">
            <v>214.8</v>
          </cell>
          <cell r="F1908">
            <v>3.58</v>
          </cell>
          <cell r="I1908">
            <v>3.5799999999999996</v>
          </cell>
          <cell r="J1908">
            <v>3.5799999999999996</v>
          </cell>
          <cell r="K1908">
            <v>3.58</v>
          </cell>
          <cell r="L1908">
            <v>3.6336999999999997</v>
          </cell>
          <cell r="M1908">
            <v>3.6874000000000002</v>
          </cell>
        </row>
        <row r="1909">
          <cell r="A1909" t="str">
            <v>5F0D1153N000008100</v>
          </cell>
          <cell r="B1909" t="str">
            <v>5FUUA12EEB32</v>
          </cell>
          <cell r="C1909" t="str">
            <v>CTN1-57688,MEOW MIX</v>
          </cell>
          <cell r="D1909">
            <v>5628</v>
          </cell>
          <cell r="E1909">
            <v>20148.240000000002</v>
          </cell>
          <cell r="F1909">
            <v>3.58</v>
          </cell>
          <cell r="I1909">
            <v>3.5799999999999996</v>
          </cell>
          <cell r="J1909">
            <v>3.5799999999999996</v>
          </cell>
          <cell r="K1909">
            <v>3.58</v>
          </cell>
          <cell r="L1909">
            <v>3.6336999999999997</v>
          </cell>
          <cell r="M1909">
            <v>3.6874000000000002</v>
          </cell>
        </row>
        <row r="1910">
          <cell r="A1910" t="str">
            <v>5F0D1153N000008200</v>
          </cell>
          <cell r="B1910" t="str">
            <v>5FUUA12EEB32</v>
          </cell>
          <cell r="C1910" t="str">
            <v>CTN1-57689,MEOW MIX</v>
          </cell>
          <cell r="D1910">
            <v>0</v>
          </cell>
          <cell r="E1910">
            <v>0</v>
          </cell>
          <cell r="F1910">
            <v>3.58</v>
          </cell>
          <cell r="I1910">
            <v>3.58</v>
          </cell>
          <cell r="J1910">
            <v>3.58</v>
          </cell>
          <cell r="K1910">
            <v>3.58</v>
          </cell>
          <cell r="L1910">
            <v>3.6336999999999997</v>
          </cell>
          <cell r="M1910">
            <v>3.6874000000000002</v>
          </cell>
        </row>
        <row r="1911">
          <cell r="A1911" t="str">
            <v>5F0D1153N000008300</v>
          </cell>
          <cell r="B1911" t="str">
            <v>5FUUA12EFKA2</v>
          </cell>
          <cell r="C1911" t="str">
            <v>CTN1-60584,MEOW MIX</v>
          </cell>
          <cell r="D1911">
            <v>117</v>
          </cell>
          <cell r="E1911">
            <v>418.86</v>
          </cell>
          <cell r="F1911">
            <v>3.15</v>
          </cell>
          <cell r="I1911">
            <v>3.25</v>
          </cell>
          <cell r="J1911">
            <v>3.3000000000000003</v>
          </cell>
          <cell r="K1911">
            <v>3.3000000000000003</v>
          </cell>
          <cell r="L1911">
            <v>3.3494999999999999</v>
          </cell>
          <cell r="M1911">
            <v>3.3990000000000005</v>
          </cell>
        </row>
        <row r="1912">
          <cell r="A1912" t="str">
            <v>5F0D1153N000008400</v>
          </cell>
          <cell r="B1912" t="str">
            <v>5FUUA12EFKA2</v>
          </cell>
          <cell r="C1912" t="str">
            <v>CTN1-60585,MEOW MIX</v>
          </cell>
          <cell r="D1912">
            <v>0</v>
          </cell>
          <cell r="E1912">
            <v>0</v>
          </cell>
          <cell r="F1912">
            <v>3.3</v>
          </cell>
          <cell r="I1912">
            <v>3.2375000000000003</v>
          </cell>
          <cell r="J1912">
            <v>3.3</v>
          </cell>
          <cell r="K1912">
            <v>3.3</v>
          </cell>
          <cell r="L1912">
            <v>3.3494999999999995</v>
          </cell>
          <cell r="M1912">
            <v>3.399</v>
          </cell>
        </row>
        <row r="1913">
          <cell r="A1913" t="str">
            <v>5F0D1153N000008500</v>
          </cell>
          <cell r="B1913" t="str">
            <v>5FUUA12EFKA2</v>
          </cell>
          <cell r="C1913" t="str">
            <v>CTN1-60586,MEOW MIX</v>
          </cell>
          <cell r="D1913">
            <v>95</v>
          </cell>
          <cell r="E1913">
            <v>313.5</v>
          </cell>
          <cell r="F1913">
            <v>3.3</v>
          </cell>
          <cell r="I1913">
            <v>3.2250000000000001</v>
          </cell>
          <cell r="J1913">
            <v>3.3</v>
          </cell>
          <cell r="K1913">
            <v>3.3</v>
          </cell>
          <cell r="L1913">
            <v>3.3494999999999995</v>
          </cell>
          <cell r="M1913">
            <v>3.399</v>
          </cell>
        </row>
        <row r="1914">
          <cell r="A1914" t="str">
            <v>5F0D1153N000008600</v>
          </cell>
          <cell r="B1914" t="str">
            <v>5FUUA12EFKA2</v>
          </cell>
          <cell r="C1914" t="str">
            <v>CTN1-60582,MEOW MIX</v>
          </cell>
          <cell r="D1914">
            <v>95</v>
          </cell>
          <cell r="E1914">
            <v>313.5</v>
          </cell>
          <cell r="F1914">
            <v>3.15</v>
          </cell>
          <cell r="I1914">
            <v>3.2142857142857149</v>
          </cell>
          <cell r="J1914">
            <v>3.3</v>
          </cell>
          <cell r="K1914">
            <v>3.3</v>
          </cell>
          <cell r="L1914">
            <v>3.3494999999999995</v>
          </cell>
          <cell r="M1914">
            <v>3.399</v>
          </cell>
        </row>
        <row r="1915">
          <cell r="A1915" t="str">
            <v>5F0D1153N000008800</v>
          </cell>
          <cell r="B1915" t="str">
            <v>5FUUA12EEB32</v>
          </cell>
          <cell r="C1915" t="str">
            <v>CTN1-57667,MEOW MIX</v>
          </cell>
          <cell r="D1915">
            <v>0</v>
          </cell>
          <cell r="E1915">
            <v>0</v>
          </cell>
          <cell r="F1915">
            <v>3.58</v>
          </cell>
          <cell r="I1915">
            <v>3.58</v>
          </cell>
          <cell r="J1915">
            <v>3.5799999999999996</v>
          </cell>
          <cell r="K1915">
            <v>3.58</v>
          </cell>
          <cell r="L1915">
            <v>3.6336999999999997</v>
          </cell>
          <cell r="M1915">
            <v>3.6874000000000002</v>
          </cell>
        </row>
        <row r="1916">
          <cell r="A1916" t="str">
            <v>5F0D1153N000008900</v>
          </cell>
          <cell r="B1916" t="str">
            <v>5FUUA12EEB32</v>
          </cell>
          <cell r="C1916" t="str">
            <v>CTN1-57668,MEOW MIX</v>
          </cell>
          <cell r="D1916">
            <v>58</v>
          </cell>
          <cell r="E1916">
            <v>207.64</v>
          </cell>
          <cell r="F1916">
            <v>3.58</v>
          </cell>
          <cell r="I1916">
            <v>3.58</v>
          </cell>
          <cell r="J1916">
            <v>3.5799999999999996</v>
          </cell>
          <cell r="K1916">
            <v>3.58</v>
          </cell>
          <cell r="L1916">
            <v>3.6336999999999997</v>
          </cell>
          <cell r="M1916">
            <v>3.6874000000000002</v>
          </cell>
        </row>
        <row r="1917">
          <cell r="A1917" t="str">
            <v>5F0D1153N000009000</v>
          </cell>
          <cell r="B1917" t="str">
            <v>5FUUA12EEB32</v>
          </cell>
          <cell r="C1917" t="str">
            <v>CTN1-57669,MEOW MIX</v>
          </cell>
          <cell r="D1917">
            <v>0</v>
          </cell>
          <cell r="E1917">
            <v>0</v>
          </cell>
          <cell r="F1917">
            <v>3.58</v>
          </cell>
          <cell r="I1917">
            <v>3.58</v>
          </cell>
          <cell r="J1917">
            <v>3.58</v>
          </cell>
          <cell r="K1917">
            <v>3.58</v>
          </cell>
          <cell r="L1917">
            <v>3.6336999999999997</v>
          </cell>
          <cell r="M1917">
            <v>3.6874000000000002</v>
          </cell>
        </row>
        <row r="1918">
          <cell r="A1918" t="str">
            <v>5F0D1153N000009100</v>
          </cell>
          <cell r="B1918" t="str">
            <v>5FUUA12EEB32</v>
          </cell>
          <cell r="C1918" t="str">
            <v>CTN1-57670,MEOW MIX</v>
          </cell>
          <cell r="D1918">
            <v>60</v>
          </cell>
          <cell r="E1918">
            <v>214.8</v>
          </cell>
          <cell r="F1918">
            <v>3.58</v>
          </cell>
          <cell r="I1918">
            <v>3.58</v>
          </cell>
          <cell r="J1918">
            <v>3.58</v>
          </cell>
          <cell r="K1918">
            <v>3.58</v>
          </cell>
          <cell r="L1918">
            <v>3.6336999999999997</v>
          </cell>
          <cell r="M1918">
            <v>3.6874000000000002</v>
          </cell>
        </row>
        <row r="1919">
          <cell r="A1919" t="str">
            <v>5F0D1153N000009200</v>
          </cell>
          <cell r="B1919" t="str">
            <v>5FUUA12EEB32</v>
          </cell>
          <cell r="C1919" t="str">
            <v>CTN1-57684,MEOW MIX</v>
          </cell>
          <cell r="D1919">
            <v>58</v>
          </cell>
          <cell r="E1919">
            <v>207.64</v>
          </cell>
          <cell r="F1919">
            <v>3.58</v>
          </cell>
          <cell r="I1919">
            <v>3.665</v>
          </cell>
          <cell r="J1919">
            <v>3.75</v>
          </cell>
          <cell r="K1919">
            <v>3.75</v>
          </cell>
          <cell r="L1919">
            <v>3.8062499999999995</v>
          </cell>
          <cell r="M1919">
            <v>3.8625000000000003</v>
          </cell>
        </row>
        <row r="1920">
          <cell r="A1920" t="str">
            <v>5F0D1153N000009300</v>
          </cell>
          <cell r="B1920" t="str">
            <v>5FUUA12EEB32</v>
          </cell>
          <cell r="C1920" t="str">
            <v>CTN1-57685,MEOW MIX</v>
          </cell>
          <cell r="D1920">
            <v>0</v>
          </cell>
          <cell r="E1920">
            <v>0</v>
          </cell>
          <cell r="F1920">
            <v>3.58</v>
          </cell>
          <cell r="I1920">
            <v>3.6479999999999997</v>
          </cell>
          <cell r="J1920">
            <v>3.75</v>
          </cell>
          <cell r="K1920">
            <v>3.75</v>
          </cell>
          <cell r="L1920">
            <v>3.8062499999999995</v>
          </cell>
          <cell r="M1920">
            <v>3.8625000000000003</v>
          </cell>
        </row>
        <row r="1921">
          <cell r="A1921" t="str">
            <v>5F0D1153N000009400</v>
          </cell>
          <cell r="B1921" t="str">
            <v>5FC3T48S3G12</v>
          </cell>
          <cell r="C1921" t="str">
            <v>CTN2-989,MEOW MIX</v>
          </cell>
          <cell r="D1921">
            <v>0</v>
          </cell>
          <cell r="E1921">
            <v>0</v>
          </cell>
          <cell r="F1921">
            <v>3.3</v>
          </cell>
          <cell r="I1921">
            <v>3.25</v>
          </cell>
          <cell r="J1921">
            <v>3.3</v>
          </cell>
          <cell r="K1921">
            <v>3.3</v>
          </cell>
          <cell r="L1921">
            <v>3.3494999999999995</v>
          </cell>
          <cell r="M1921">
            <v>3.399</v>
          </cell>
        </row>
        <row r="1922">
          <cell r="A1922" t="str">
            <v>5F0D1153N000009500</v>
          </cell>
          <cell r="B1922" t="str">
            <v>5FC3T48S3G12</v>
          </cell>
          <cell r="C1922" t="str">
            <v>CTN2-990,MEOW MIX</v>
          </cell>
          <cell r="D1922">
            <v>95</v>
          </cell>
          <cell r="E1922">
            <v>313.5</v>
          </cell>
          <cell r="F1922">
            <v>9.69</v>
          </cell>
          <cell r="I1922">
            <v>3.2700000000000005</v>
          </cell>
          <cell r="J1922">
            <v>3.3000000000000003</v>
          </cell>
          <cell r="K1922">
            <v>9.69</v>
          </cell>
          <cell r="L1922">
            <v>9.8353499999999983</v>
          </cell>
          <cell r="M1922">
            <v>9.9807000000000006</v>
          </cell>
        </row>
        <row r="1923">
          <cell r="A1923" t="str">
            <v>5F0D1153N000009500</v>
          </cell>
          <cell r="B1923" t="str">
            <v>5FC3T48S3G12</v>
          </cell>
          <cell r="C1923" t="str">
            <v>CTN2-990,MEOW MIX</v>
          </cell>
          <cell r="D1923">
            <v>0</v>
          </cell>
          <cell r="E1923">
            <v>0</v>
          </cell>
          <cell r="F1923">
            <v>9.69</v>
          </cell>
          <cell r="I1923">
            <v>3.2700000000000005</v>
          </cell>
          <cell r="J1923">
            <v>3.3000000000000003</v>
          </cell>
          <cell r="K1923">
            <v>9.69</v>
          </cell>
          <cell r="L1923">
            <v>9.8353499999999983</v>
          </cell>
          <cell r="M1923">
            <v>9.9807000000000006</v>
          </cell>
        </row>
        <row r="1924">
          <cell r="A1924" t="str">
            <v>5F0D1153N000009600</v>
          </cell>
          <cell r="B1924" t="str">
            <v>5FC3T48S3G12</v>
          </cell>
          <cell r="C1924" t="str">
            <v>CTN2-991,MEOW MIX</v>
          </cell>
          <cell r="D1924">
            <v>0</v>
          </cell>
          <cell r="E1924">
            <v>0</v>
          </cell>
          <cell r="F1924">
            <v>9.69</v>
          </cell>
          <cell r="I1924">
            <v>3.2700000000000005</v>
          </cell>
          <cell r="J1924">
            <v>3.3000000000000003</v>
          </cell>
          <cell r="K1924">
            <v>9.69</v>
          </cell>
          <cell r="L1924">
            <v>9.8353499999999983</v>
          </cell>
          <cell r="M1924">
            <v>9.9807000000000006</v>
          </cell>
        </row>
        <row r="1925">
          <cell r="A1925" t="str">
            <v>5F0D1153N000009600</v>
          </cell>
          <cell r="B1925" t="str">
            <v>5FC3T48S3G12</v>
          </cell>
          <cell r="C1925" t="str">
            <v>CTN2-991,MEOW MIX</v>
          </cell>
          <cell r="D1925">
            <v>0</v>
          </cell>
          <cell r="E1925">
            <v>0</v>
          </cell>
          <cell r="F1925">
            <v>9.69</v>
          </cell>
          <cell r="I1925">
            <v>3.2700000000000005</v>
          </cell>
          <cell r="J1925">
            <v>3.3000000000000003</v>
          </cell>
          <cell r="K1925">
            <v>9.69</v>
          </cell>
          <cell r="L1925">
            <v>9.8353499999999983</v>
          </cell>
          <cell r="M1925">
            <v>9.9807000000000006</v>
          </cell>
        </row>
        <row r="1926">
          <cell r="A1926" t="str">
            <v>5F0D1153N000009700</v>
          </cell>
          <cell r="B1926" t="str">
            <v>5FC3T48S3G12</v>
          </cell>
          <cell r="C1926" t="str">
            <v>CTN2-992,MEOW MIX</v>
          </cell>
          <cell r="D1926">
            <v>0</v>
          </cell>
          <cell r="E1926">
            <v>0</v>
          </cell>
          <cell r="F1926">
            <v>3.15</v>
          </cell>
          <cell r="I1926">
            <v>3.1999999999999997</v>
          </cell>
          <cell r="J1926">
            <v>3.3</v>
          </cell>
          <cell r="K1926">
            <v>3.3</v>
          </cell>
          <cell r="L1926">
            <v>3.3494999999999995</v>
          </cell>
          <cell r="M1926">
            <v>3.399</v>
          </cell>
        </row>
        <row r="1927">
          <cell r="A1927" t="str">
            <v>5F0D1153N000009700</v>
          </cell>
          <cell r="B1927" t="str">
            <v>5FC3T48S3G12</v>
          </cell>
          <cell r="C1927" t="str">
            <v>CTN2-992,MEOW MIX</v>
          </cell>
          <cell r="D1927">
            <v>0</v>
          </cell>
          <cell r="E1927">
            <v>0</v>
          </cell>
          <cell r="F1927">
            <v>3.15</v>
          </cell>
          <cell r="I1927">
            <v>3.1999999999999997</v>
          </cell>
          <cell r="J1927">
            <v>3.3</v>
          </cell>
          <cell r="K1927">
            <v>3.3</v>
          </cell>
          <cell r="L1927">
            <v>3.3494999999999995</v>
          </cell>
          <cell r="M1927">
            <v>3.399</v>
          </cell>
        </row>
        <row r="1928">
          <cell r="A1928" t="str">
            <v>5F0D1153N000009800</v>
          </cell>
          <cell r="B1928" t="str">
            <v>5FC3T48S3G12</v>
          </cell>
          <cell r="C1928" t="str">
            <v>CTN2-993,MEOW MIX</v>
          </cell>
          <cell r="D1928">
            <v>0</v>
          </cell>
          <cell r="E1928">
            <v>0</v>
          </cell>
          <cell r="F1928">
            <v>3.3</v>
          </cell>
          <cell r="I1928">
            <v>3.25</v>
          </cell>
          <cell r="J1928">
            <v>3.3</v>
          </cell>
          <cell r="K1928">
            <v>3.3</v>
          </cell>
          <cell r="L1928">
            <v>3.3494999999999995</v>
          </cell>
          <cell r="M1928">
            <v>3.399</v>
          </cell>
        </row>
        <row r="1929">
          <cell r="A1929" t="str">
            <v>5F0D1153N000009900</v>
          </cell>
          <cell r="B1929" t="str">
            <v>5FC3T48S3G12</v>
          </cell>
          <cell r="C1929" t="str">
            <v>CTN1-12221,MEOW MIX</v>
          </cell>
          <cell r="D1929">
            <v>95</v>
          </cell>
          <cell r="E1929">
            <v>313.5</v>
          </cell>
          <cell r="F1929">
            <v>9.69</v>
          </cell>
          <cell r="I1929">
            <v>5.95</v>
          </cell>
          <cell r="J1929">
            <v>5.95</v>
          </cell>
          <cell r="K1929">
            <v>9.69</v>
          </cell>
          <cell r="L1929">
            <v>9.8353499999999983</v>
          </cell>
          <cell r="M1929">
            <v>9.9807000000000006</v>
          </cell>
        </row>
        <row r="1930">
          <cell r="A1930" t="str">
            <v>5F0D1261N000000100</v>
          </cell>
          <cell r="B1930" t="str">
            <v>5FUUA48CVBB2</v>
          </cell>
          <cell r="C1930" t="str">
            <v>CTN2-0434,MEOW MIX</v>
          </cell>
          <cell r="D1930">
            <v>0</v>
          </cell>
          <cell r="E1930">
            <v>0</v>
          </cell>
          <cell r="F1930">
            <v>3.96</v>
          </cell>
          <cell r="I1930">
            <v>4.086666666666666</v>
          </cell>
          <cell r="J1930">
            <v>4.1499999999999995</v>
          </cell>
          <cell r="K1930">
            <v>4.1499999999999995</v>
          </cell>
          <cell r="L1930">
            <v>4.2122499999999992</v>
          </cell>
          <cell r="M1930">
            <v>4.2744999999999997</v>
          </cell>
        </row>
        <row r="1931">
          <cell r="A1931" t="str">
            <v>5F0D1261N000000200</v>
          </cell>
          <cell r="B1931" t="str">
            <v>5FUUA48CVBB2</v>
          </cell>
          <cell r="C1931" t="str">
            <v>CTN2-0435,MEOW MIX</v>
          </cell>
          <cell r="D1931">
            <v>0</v>
          </cell>
          <cell r="E1931">
            <v>0</v>
          </cell>
          <cell r="F1931">
            <v>3.48</v>
          </cell>
          <cell r="I1931">
            <v>3.8969145421709745</v>
          </cell>
          <cell r="J1931">
            <v>4</v>
          </cell>
          <cell r="K1931">
            <v>4</v>
          </cell>
          <cell r="L1931">
            <v>4.0599999999999996</v>
          </cell>
          <cell r="M1931">
            <v>4.12</v>
          </cell>
        </row>
        <row r="1932">
          <cell r="A1932" t="str">
            <v>5F0D1261N000000300</v>
          </cell>
          <cell r="B1932" t="str">
            <v>5FUUA24JNLN2</v>
          </cell>
          <cell r="C1932" t="str">
            <v>CTN2-0436,MEOW MIX</v>
          </cell>
          <cell r="D1932">
            <v>60</v>
          </cell>
          <cell r="E1932">
            <v>208.76</v>
          </cell>
          <cell r="F1932">
            <v>3.3</v>
          </cell>
          <cell r="I1932">
            <v>3.2571428571428571</v>
          </cell>
          <cell r="J1932">
            <v>3.3000000000000007</v>
          </cell>
          <cell r="K1932">
            <v>3.3000000000000007</v>
          </cell>
          <cell r="L1932">
            <v>3.3495000000000004</v>
          </cell>
          <cell r="M1932">
            <v>3.3990000000000009</v>
          </cell>
        </row>
        <row r="1933">
          <cell r="A1933" t="str">
            <v>5F0D1261N000000400</v>
          </cell>
          <cell r="B1933" t="str">
            <v>5FUUA48CVBB2</v>
          </cell>
          <cell r="C1933" t="str">
            <v>CTN2-0437,MEOW MIX</v>
          </cell>
          <cell r="D1933">
            <v>0</v>
          </cell>
          <cell r="E1933">
            <v>0</v>
          </cell>
          <cell r="F1933">
            <v>3.3</v>
          </cell>
          <cell r="I1933">
            <v>3.2400000000000007</v>
          </cell>
          <cell r="J1933">
            <v>3.3000000000000003</v>
          </cell>
          <cell r="K1933">
            <v>3.3000000000000003</v>
          </cell>
          <cell r="L1933">
            <v>3.3494999999999999</v>
          </cell>
          <cell r="M1933">
            <v>3.3990000000000005</v>
          </cell>
        </row>
        <row r="1934">
          <cell r="A1934" t="str">
            <v>5F0D1261N000000500</v>
          </cell>
          <cell r="B1934" t="str">
            <v>5FUUA48CVBB2</v>
          </cell>
          <cell r="C1934" t="str">
            <v>CTN2-0438,MEOW MIX</v>
          </cell>
          <cell r="D1934">
            <v>0</v>
          </cell>
          <cell r="E1934">
            <v>0</v>
          </cell>
          <cell r="F1934">
            <v>3.15</v>
          </cell>
          <cell r="I1934">
            <v>3.2571428571428576</v>
          </cell>
          <cell r="J1934">
            <v>3.3000000000000003</v>
          </cell>
          <cell r="K1934">
            <v>3.3000000000000003</v>
          </cell>
          <cell r="L1934">
            <v>3.3494999999999999</v>
          </cell>
          <cell r="M1934">
            <v>3.3990000000000005</v>
          </cell>
        </row>
        <row r="1935">
          <cell r="A1935" t="str">
            <v>5F0D1261N000000600</v>
          </cell>
          <cell r="B1935" t="str">
            <v>5FUUA48CVBB2</v>
          </cell>
          <cell r="C1935" t="str">
            <v>CTN2-0439,MEOW MIX</v>
          </cell>
          <cell r="D1935">
            <v>0</v>
          </cell>
          <cell r="E1935">
            <v>0</v>
          </cell>
          <cell r="F1935">
            <v>3.3</v>
          </cell>
          <cell r="I1935">
            <v>3.2571428571428576</v>
          </cell>
          <cell r="J1935">
            <v>3.2999999999999994</v>
          </cell>
          <cell r="K1935">
            <v>3.3</v>
          </cell>
          <cell r="L1935">
            <v>3.3494999999999995</v>
          </cell>
          <cell r="M1935">
            <v>3.399</v>
          </cell>
        </row>
        <row r="1936">
          <cell r="A1936" t="str">
            <v>5F0D3010N000000100</v>
          </cell>
          <cell r="B1936" t="str">
            <v>5FP3D04S3AN2</v>
          </cell>
          <cell r="C1936" t="str">
            <v>POUCH 320X420 PACK 4</v>
          </cell>
          <cell r="D1936">
            <v>0</v>
          </cell>
          <cell r="E1936">
            <v>0</v>
          </cell>
          <cell r="F1936">
            <v>20.85</v>
          </cell>
          <cell r="G1936">
            <v>19.850000000000001</v>
          </cell>
          <cell r="I1936">
            <v>20.134959441189725</v>
          </cell>
          <cell r="J1936">
            <v>20.849999999999998</v>
          </cell>
          <cell r="K1936">
            <v>20.85</v>
          </cell>
          <cell r="L1936">
            <v>21.162749999999999</v>
          </cell>
          <cell r="M1936">
            <v>21.4755</v>
          </cell>
        </row>
        <row r="1937">
          <cell r="A1937" t="str">
            <v>5F0D3010N000000100</v>
          </cell>
          <cell r="B1937" t="str">
            <v>5FP3D04S3AN2</v>
          </cell>
          <cell r="C1937" t="str">
            <v>CTN1-37815,NO BRAND</v>
          </cell>
          <cell r="D1937">
            <v>80</v>
          </cell>
          <cell r="E1937">
            <v>1668</v>
          </cell>
          <cell r="F1937">
            <v>20.85</v>
          </cell>
          <cell r="I1937">
            <v>20.34593510590356</v>
          </cell>
          <cell r="J1937">
            <v>20.849999999999998</v>
          </cell>
          <cell r="K1937">
            <v>20.85</v>
          </cell>
          <cell r="L1937">
            <v>21.162749999999999</v>
          </cell>
          <cell r="M1937">
            <v>21.4755</v>
          </cell>
        </row>
        <row r="1938">
          <cell r="A1938" t="str">
            <v>5F0D3010N000000100</v>
          </cell>
          <cell r="B1938" t="str">
            <v>5FP3D04S3AN2</v>
          </cell>
          <cell r="C1938" t="str">
            <v>CTN1-37817,NO BRAND</v>
          </cell>
          <cell r="D1938">
            <v>80</v>
          </cell>
          <cell r="E1938">
            <v>1668</v>
          </cell>
          <cell r="F1938">
            <v>20.85</v>
          </cell>
          <cell r="I1938">
            <v>20.34593510590356</v>
          </cell>
          <cell r="J1938">
            <v>20.849999999999998</v>
          </cell>
          <cell r="K1938">
            <v>20.85</v>
          </cell>
          <cell r="L1938">
            <v>21.162749999999999</v>
          </cell>
          <cell r="M1938">
            <v>21.4755</v>
          </cell>
        </row>
        <row r="1939">
          <cell r="A1939" t="str">
            <v>5F0D3010N000000200</v>
          </cell>
          <cell r="B1939" t="str">
            <v>5FP3D04S3AN2</v>
          </cell>
          <cell r="C1939" t="str">
            <v>CTN1-37815,NO BRAND</v>
          </cell>
          <cell r="D1939">
            <v>80</v>
          </cell>
          <cell r="E1939">
            <v>1668</v>
          </cell>
          <cell r="F1939">
            <v>19.850000000000001</v>
          </cell>
          <cell r="I1939">
            <v>20.2</v>
          </cell>
          <cell r="J1939">
            <v>20.65</v>
          </cell>
          <cell r="K1939">
            <v>20.65</v>
          </cell>
          <cell r="L1939">
            <v>20.959749999999996</v>
          </cell>
          <cell r="M1939">
            <v>21.269500000000001</v>
          </cell>
        </row>
        <row r="1940">
          <cell r="A1940" t="str">
            <v>5F0D3010N000000300</v>
          </cell>
          <cell r="B1940" t="str">
            <v>5FP3D04S3AN2</v>
          </cell>
          <cell r="C1940" t="str">
            <v>CTN1-37817,NO BRAND</v>
          </cell>
          <cell r="D1940">
            <v>0</v>
          </cell>
          <cell r="E1940">
            <v>0</v>
          </cell>
          <cell r="F1940">
            <v>19.850000000000001</v>
          </cell>
          <cell r="I1940">
            <v>20.090000000000003</v>
          </cell>
          <cell r="J1940">
            <v>20.65</v>
          </cell>
          <cell r="K1940">
            <v>20.65</v>
          </cell>
          <cell r="L1940">
            <v>20.959749999999996</v>
          </cell>
          <cell r="M1940">
            <v>21.269500000000001</v>
          </cell>
        </row>
        <row r="1941">
          <cell r="A1941" t="str">
            <v>5F0D3046N000000100</v>
          </cell>
          <cell r="B1941" t="str">
            <v>5FP1E4054A92</v>
          </cell>
          <cell r="C1941" t="str">
            <v>OUTER CTN 100X140 MM.PACK 40</v>
          </cell>
          <cell r="D1941">
            <v>0</v>
          </cell>
          <cell r="E1941">
            <v>0</v>
          </cell>
          <cell r="F1941">
            <v>7.1</v>
          </cell>
          <cell r="G1941">
            <v>7.2714285714285714</v>
          </cell>
          <cell r="I1941">
            <v>7.2166179811749425</v>
          </cell>
          <cell r="J1941">
            <v>7.4</v>
          </cell>
          <cell r="K1941">
            <v>7.4</v>
          </cell>
          <cell r="L1941">
            <v>7.5109999999999992</v>
          </cell>
          <cell r="M1941">
            <v>7.6220000000000008</v>
          </cell>
        </row>
        <row r="1942">
          <cell r="A1942" t="str">
            <v>5F0D3047N000000100</v>
          </cell>
          <cell r="B1942" t="str">
            <v>5FP1E4043AN2</v>
          </cell>
          <cell r="C1942" t="str">
            <v>POUCH 100X140 PACK 40</v>
          </cell>
          <cell r="D1942">
            <v>0</v>
          </cell>
          <cell r="E1942">
            <v>0</v>
          </cell>
          <cell r="F1942">
            <v>12.4</v>
          </cell>
          <cell r="G1942">
            <v>12.4</v>
          </cell>
          <cell r="I1942">
            <v>12.35</v>
          </cell>
          <cell r="J1942">
            <v>12.4</v>
          </cell>
          <cell r="K1942">
            <v>12.4</v>
          </cell>
          <cell r="L1942">
            <v>12.585999999999999</v>
          </cell>
          <cell r="M1942">
            <v>12.772</v>
          </cell>
        </row>
        <row r="1943">
          <cell r="A1943" t="str">
            <v>5F0D3047N000000101</v>
          </cell>
          <cell r="B1943" t="str">
            <v>5FC3T48S3G12</v>
          </cell>
          <cell r="C1943" t="str">
            <v>CTN1-2365,NO BRAND</v>
          </cell>
          <cell r="D1943">
            <v>0</v>
          </cell>
          <cell r="E1943">
            <v>0</v>
          </cell>
          <cell r="F1943">
            <v>9.69</v>
          </cell>
          <cell r="I1943">
            <v>12.63</v>
          </cell>
          <cell r="J1943">
            <v>12.85</v>
          </cell>
          <cell r="K1943">
            <v>12.85</v>
          </cell>
          <cell r="L1943">
            <v>13.042749999999998</v>
          </cell>
          <cell r="M1943">
            <v>13.2355</v>
          </cell>
        </row>
        <row r="1944">
          <cell r="A1944" t="str">
            <v>5F0D3047N000000101</v>
          </cell>
          <cell r="B1944" t="str">
            <v>5FC3T48S3G12</v>
          </cell>
          <cell r="C1944" t="str">
            <v>CTN1-2365,NO BRAND</v>
          </cell>
          <cell r="D1944">
            <v>0</v>
          </cell>
          <cell r="E1944">
            <v>0</v>
          </cell>
          <cell r="F1944">
            <v>9.69</v>
          </cell>
          <cell r="I1944">
            <v>12.63</v>
          </cell>
          <cell r="J1944">
            <v>12.85</v>
          </cell>
          <cell r="K1944">
            <v>12.85</v>
          </cell>
          <cell r="L1944">
            <v>13.042749999999998</v>
          </cell>
          <cell r="M1944">
            <v>13.2355</v>
          </cell>
        </row>
        <row r="1945">
          <cell r="A1945" t="str">
            <v>5F0DJ081N000000200</v>
          </cell>
          <cell r="B1945" t="str">
            <v>5FC3T48S3G12</v>
          </cell>
          <cell r="C1945" t="str">
            <v>CTN2-734,OCEAN WAVE</v>
          </cell>
          <cell r="D1945">
            <v>0</v>
          </cell>
          <cell r="E1945">
            <v>0</v>
          </cell>
          <cell r="F1945">
            <v>9.69</v>
          </cell>
          <cell r="I1945">
            <v>7.35</v>
          </cell>
          <cell r="J1945">
            <v>7.35</v>
          </cell>
          <cell r="K1945">
            <v>9.69</v>
          </cell>
          <cell r="L1945">
            <v>9.8353499999999983</v>
          </cell>
          <cell r="M1945">
            <v>9.9807000000000006</v>
          </cell>
        </row>
        <row r="1946">
          <cell r="A1946" t="str">
            <v>5F0DJ081N000000300</v>
          </cell>
          <cell r="B1946" t="str">
            <v>5FC3T48S3G12</v>
          </cell>
          <cell r="C1946" t="str">
            <v>CTN2-733,OCEAN WAVE</v>
          </cell>
          <cell r="D1946">
            <v>0</v>
          </cell>
          <cell r="E1946">
            <v>0</v>
          </cell>
          <cell r="F1946">
            <v>9.69</v>
          </cell>
          <cell r="I1946">
            <v>7.3500000000000005</v>
          </cell>
          <cell r="J1946">
            <v>7.3500000000000005</v>
          </cell>
          <cell r="K1946">
            <v>9.69</v>
          </cell>
          <cell r="L1946">
            <v>9.8353499999999983</v>
          </cell>
          <cell r="M1946">
            <v>9.9807000000000006</v>
          </cell>
        </row>
        <row r="1947">
          <cell r="A1947" t="str">
            <v>5F0DJ221N000000100</v>
          </cell>
          <cell r="B1947" t="str">
            <v>5FC3T48S3G12</v>
          </cell>
          <cell r="C1947" t="str">
            <v>CTN2-732,OCEAN WAVE</v>
          </cell>
          <cell r="D1947">
            <v>0</v>
          </cell>
          <cell r="E1947">
            <v>0</v>
          </cell>
          <cell r="F1947">
            <v>9.69</v>
          </cell>
          <cell r="I1947">
            <v>4.95</v>
          </cell>
          <cell r="J1947">
            <v>4.95</v>
          </cell>
          <cell r="K1947">
            <v>9.69</v>
          </cell>
          <cell r="L1947">
            <v>9.8353499999999983</v>
          </cell>
          <cell r="M1947">
            <v>9.9807000000000006</v>
          </cell>
        </row>
        <row r="1948">
          <cell r="A1948" t="str">
            <v>5F0DM155N000000100</v>
          </cell>
          <cell r="B1948" t="str">
            <v>5FUUB2450KL2</v>
          </cell>
          <cell r="C1948" t="str">
            <v>กล่องชุดฝาครอบ+Tray 69.09X23 MM.</v>
          </cell>
          <cell r="D1948">
            <v>0</v>
          </cell>
          <cell r="E1948">
            <v>0</v>
          </cell>
          <cell r="F1948">
            <v>11.9</v>
          </cell>
          <cell r="G1948">
            <v>11.9</v>
          </cell>
          <cell r="I1948">
            <v>11.9</v>
          </cell>
          <cell r="J1948">
            <v>11.9</v>
          </cell>
          <cell r="K1948">
            <v>11.9</v>
          </cell>
          <cell r="L1948">
            <v>12.0785</v>
          </cell>
          <cell r="M1948">
            <v>12.257000000000001</v>
          </cell>
        </row>
        <row r="1949">
          <cell r="A1949" t="str">
            <v>5F0DM155N000000100</v>
          </cell>
          <cell r="B1949" t="str">
            <v>5FUUB2450KL2</v>
          </cell>
          <cell r="C1949" t="str">
            <v>CTN1-52242,OCEAN'S</v>
          </cell>
          <cell r="D1949">
            <v>0</v>
          </cell>
          <cell r="E1949">
            <v>0</v>
          </cell>
          <cell r="F1949">
            <v>11.9</v>
          </cell>
          <cell r="I1949">
            <v>11.9</v>
          </cell>
          <cell r="J1949">
            <v>11.9</v>
          </cell>
          <cell r="K1949">
            <v>11.9</v>
          </cell>
          <cell r="L1949">
            <v>12.0785</v>
          </cell>
          <cell r="M1949">
            <v>12.257000000000001</v>
          </cell>
        </row>
        <row r="1950">
          <cell r="A1950" t="str">
            <v>5F0DQ221N000000100</v>
          </cell>
          <cell r="B1950" t="str">
            <v>5FC2J48S3K82</v>
          </cell>
          <cell r="C1950" t="str">
            <v>CTN 211X109,2P.(EZO) PACK 48</v>
          </cell>
          <cell r="D1950">
            <v>0</v>
          </cell>
          <cell r="E1950">
            <v>0</v>
          </cell>
          <cell r="F1950">
            <v>4.6500000000000004</v>
          </cell>
          <cell r="G1950">
            <v>4.8500000000000005</v>
          </cell>
          <cell r="I1950">
            <v>4.7166666666666668</v>
          </cell>
          <cell r="J1950">
            <v>4.6500000000000004</v>
          </cell>
          <cell r="K1950">
            <v>4.8500000000000005</v>
          </cell>
          <cell r="L1950">
            <v>4.9227499999999997</v>
          </cell>
          <cell r="M1950">
            <v>4.9955000000000007</v>
          </cell>
        </row>
        <row r="1951">
          <cell r="A1951" t="str">
            <v>5F0DQ223N000000200</v>
          </cell>
          <cell r="B1951" t="str">
            <v>5FC2J48S3K82</v>
          </cell>
          <cell r="C1951" t="str">
            <v>CTN1-16452,OMAAR</v>
          </cell>
          <cell r="D1951">
            <v>0</v>
          </cell>
          <cell r="E1951">
            <v>0</v>
          </cell>
          <cell r="F1951">
            <v>4.9000000000000004</v>
          </cell>
          <cell r="I1951">
            <v>4.8166666666666673</v>
          </cell>
          <cell r="J1951">
            <v>4.9000000000000021</v>
          </cell>
          <cell r="K1951">
            <v>4.9000000000000021</v>
          </cell>
          <cell r="L1951">
            <v>4.9735000000000014</v>
          </cell>
          <cell r="M1951">
            <v>5.0470000000000024</v>
          </cell>
        </row>
        <row r="1952">
          <cell r="A1952" t="str">
            <v>5F0FF250C000000401</v>
          </cell>
          <cell r="B1952" t="str">
            <v>5FC3T48S3G12</v>
          </cell>
          <cell r="C1952" t="str">
            <v>CTN1-55444,PANTRY SHELF</v>
          </cell>
          <cell r="D1952">
            <v>0</v>
          </cell>
          <cell r="E1952">
            <v>0</v>
          </cell>
          <cell r="F1952">
            <v>9.69</v>
          </cell>
          <cell r="I1952">
            <v>10.399999999999999</v>
          </cell>
          <cell r="J1952">
            <v>10.399999999999999</v>
          </cell>
          <cell r="K1952">
            <v>10.399999999999999</v>
          </cell>
          <cell r="L1952">
            <v>10.555999999999997</v>
          </cell>
          <cell r="M1952">
            <v>10.711999999999998</v>
          </cell>
        </row>
        <row r="1953">
          <cell r="A1953" t="str">
            <v>5F0FK221N000000100</v>
          </cell>
          <cell r="B1953" t="str">
            <v>5FC2J48S3K82</v>
          </cell>
          <cell r="C1953" t="str">
            <v>CTN1-4755,BAKRY</v>
          </cell>
          <cell r="D1953">
            <v>0</v>
          </cell>
          <cell r="E1953">
            <v>0</v>
          </cell>
          <cell r="F1953">
            <v>4.8499999999999996</v>
          </cell>
          <cell r="I1953">
            <v>5.0999999999999996</v>
          </cell>
          <cell r="J1953">
            <v>5.0999999999999996</v>
          </cell>
          <cell r="K1953">
            <v>5.0999999999999996</v>
          </cell>
          <cell r="L1953">
            <v>5.176499999999999</v>
          </cell>
          <cell r="M1953">
            <v>5.2530000000000001</v>
          </cell>
        </row>
        <row r="1954">
          <cell r="A1954" t="str">
            <v>5F0FP114N000000100</v>
          </cell>
          <cell r="B1954" t="str">
            <v>5FC3Q48S2XAF</v>
          </cell>
          <cell r="C1954" t="str">
            <v>CTN 307X113,2P.(EZO) PACK 48</v>
          </cell>
          <cell r="D1954">
            <v>0</v>
          </cell>
          <cell r="E1954">
            <v>0</v>
          </cell>
          <cell r="F1954">
            <v>13.05</v>
          </cell>
          <cell r="G1954">
            <v>13.05</v>
          </cell>
          <cell r="I1954">
            <v>13.049999999999999</v>
          </cell>
          <cell r="J1954">
            <v>13.049999999999999</v>
          </cell>
          <cell r="K1954">
            <v>13.05</v>
          </cell>
          <cell r="L1954">
            <v>13.245749999999999</v>
          </cell>
          <cell r="M1954">
            <v>13.441500000000001</v>
          </cell>
        </row>
        <row r="1955">
          <cell r="A1955" t="str">
            <v>5F0FZ151N000000100</v>
          </cell>
          <cell r="B1955" t="str">
            <v>5FC2E24S2SC3</v>
          </cell>
          <cell r="C1955" t="str">
            <v>CTN 211X106,2P.(EZO) PACK 24</v>
          </cell>
          <cell r="D1955">
            <v>5968</v>
          </cell>
          <cell r="E1955">
            <v>77882.399999999994</v>
          </cell>
          <cell r="F1955">
            <v>4.8499999999999996</v>
          </cell>
          <cell r="G1955">
            <v>4.8500000000000005</v>
          </cell>
          <cell r="I1955">
            <v>4.9579531480570589</v>
          </cell>
          <cell r="J1955">
            <v>5.1000000000000005</v>
          </cell>
          <cell r="K1955">
            <v>5.1000000000000005</v>
          </cell>
          <cell r="L1955">
            <v>5.1764999999999999</v>
          </cell>
          <cell r="M1955">
            <v>5.253000000000001</v>
          </cell>
        </row>
        <row r="1956">
          <cell r="A1956" t="str">
            <v>5F0FZ151N000000100</v>
          </cell>
          <cell r="B1956" t="str">
            <v>5FC2E24S2SC3</v>
          </cell>
          <cell r="C1956" t="str">
            <v>CTN1-7024,PIRKKA</v>
          </cell>
          <cell r="D1956">
            <v>0</v>
          </cell>
          <cell r="E1956">
            <v>0</v>
          </cell>
          <cell r="F1956">
            <v>4.8499999999999996</v>
          </cell>
          <cell r="I1956">
            <v>4.9939375307427447</v>
          </cell>
          <cell r="J1956">
            <v>5.1000000000000005</v>
          </cell>
          <cell r="K1956">
            <v>5.1000000000000005</v>
          </cell>
          <cell r="L1956">
            <v>5.1764999999999999</v>
          </cell>
          <cell r="M1956">
            <v>5.253000000000001</v>
          </cell>
        </row>
        <row r="1957">
          <cell r="A1957" t="str">
            <v>5F0FZ151N000000100</v>
          </cell>
          <cell r="B1957" t="str">
            <v>5FC2E24S2SC3</v>
          </cell>
          <cell r="C1957" t="str">
            <v>CTN1-7026,PIRKKA</v>
          </cell>
          <cell r="D1957">
            <v>0</v>
          </cell>
          <cell r="E1957">
            <v>0</v>
          </cell>
          <cell r="F1957">
            <v>4.8499999999999996</v>
          </cell>
          <cell r="I1957">
            <v>4.9939375307427447</v>
          </cell>
          <cell r="J1957">
            <v>5.1000000000000005</v>
          </cell>
          <cell r="K1957">
            <v>5.1000000000000005</v>
          </cell>
          <cell r="L1957">
            <v>5.1764999999999999</v>
          </cell>
          <cell r="M1957">
            <v>5.253000000000001</v>
          </cell>
        </row>
        <row r="1958">
          <cell r="A1958" t="str">
            <v>5F0FZ151N000000200</v>
          </cell>
          <cell r="B1958" t="str">
            <v>5FC2E24S2SC3</v>
          </cell>
          <cell r="C1958" t="str">
            <v>CTN1-7024,PIRKKA</v>
          </cell>
          <cell r="D1958">
            <v>0</v>
          </cell>
          <cell r="E1958">
            <v>0</v>
          </cell>
          <cell r="F1958">
            <v>4.8499999999999996</v>
          </cell>
          <cell r="I1958">
            <v>4.9916621572871582</v>
          </cell>
          <cell r="J1958">
            <v>5.0999999999999996</v>
          </cell>
          <cell r="K1958">
            <v>5.0999999999999996</v>
          </cell>
          <cell r="L1958">
            <v>5.176499999999999</v>
          </cell>
          <cell r="M1958">
            <v>5.2530000000000001</v>
          </cell>
        </row>
        <row r="1959">
          <cell r="A1959" t="str">
            <v>5F0FZ151N000000300</v>
          </cell>
          <cell r="B1959" t="str">
            <v>5FC2E24S2SC3</v>
          </cell>
          <cell r="C1959" t="str">
            <v>CTN1-7026,PIRKKA</v>
          </cell>
          <cell r="D1959">
            <v>0</v>
          </cell>
          <cell r="E1959">
            <v>0</v>
          </cell>
          <cell r="F1959">
            <v>4.8499999999999996</v>
          </cell>
          <cell r="I1959">
            <v>4.9916621572871582</v>
          </cell>
          <cell r="J1959">
            <v>5.0999999999999996</v>
          </cell>
          <cell r="K1959">
            <v>5.0999999999999996</v>
          </cell>
          <cell r="L1959">
            <v>5.176499999999999</v>
          </cell>
          <cell r="M1959">
            <v>5.2530000000000001</v>
          </cell>
        </row>
        <row r="1960">
          <cell r="A1960" t="str">
            <v>5F0FZ180N000000100</v>
          </cell>
          <cell r="B1960" t="str">
            <v>5FC3N24S2K82</v>
          </cell>
          <cell r="C1960" t="str">
            <v>CTN1-7015,PIRKKA</v>
          </cell>
          <cell r="D1960">
            <v>0</v>
          </cell>
          <cell r="E1960">
            <v>0</v>
          </cell>
          <cell r="F1960">
            <v>5.46</v>
          </cell>
          <cell r="I1960">
            <v>5.6091374592833869</v>
          </cell>
          <cell r="J1960">
            <v>5.75</v>
          </cell>
          <cell r="K1960">
            <v>5.75</v>
          </cell>
          <cell r="L1960">
            <v>5.8362499999999997</v>
          </cell>
          <cell r="M1960">
            <v>5.9225000000000003</v>
          </cell>
        </row>
        <row r="1961">
          <cell r="A1961" t="str">
            <v>5F0FZ180N000000200</v>
          </cell>
          <cell r="B1961" t="str">
            <v>5FC3N24S2K82</v>
          </cell>
          <cell r="C1961" t="str">
            <v>CTN1-7017,PIRKKA</v>
          </cell>
          <cell r="D1961">
            <v>0</v>
          </cell>
          <cell r="E1961">
            <v>0</v>
          </cell>
          <cell r="F1961">
            <v>5.46</v>
          </cell>
          <cell r="I1961">
            <v>5.6107577413479053</v>
          </cell>
          <cell r="J1961">
            <v>5.75</v>
          </cell>
          <cell r="K1961">
            <v>5.75</v>
          </cell>
          <cell r="L1961">
            <v>5.8362499999999997</v>
          </cell>
          <cell r="M1961">
            <v>5.9225000000000003</v>
          </cell>
        </row>
        <row r="1962">
          <cell r="A1962" t="str">
            <v>5F0GH316N000000100</v>
          </cell>
          <cell r="B1962" t="str">
            <v>5FC3T48S3G12</v>
          </cell>
          <cell r="C1962" t="str">
            <v>CTN2-2015,PRIMO</v>
          </cell>
          <cell r="D1962">
            <v>0</v>
          </cell>
          <cell r="E1962">
            <v>0</v>
          </cell>
          <cell r="F1962">
            <v>4.6500000000000004</v>
          </cell>
          <cell r="I1962">
            <v>4.6500000000000004</v>
          </cell>
          <cell r="J1962">
            <v>4.6500000000000004</v>
          </cell>
          <cell r="K1962">
            <v>4.6500000000000004</v>
          </cell>
          <cell r="L1962">
            <v>4.7197500000000003</v>
          </cell>
          <cell r="M1962">
            <v>4.7895000000000003</v>
          </cell>
        </row>
        <row r="1963">
          <cell r="A1963" t="str">
            <v>5F0GH316N000000200</v>
          </cell>
          <cell r="B1963" t="str">
            <v>5FC3T48S3G12</v>
          </cell>
          <cell r="C1963" t="str">
            <v>CTN2-2016,PRIMO</v>
          </cell>
          <cell r="D1963">
            <v>0</v>
          </cell>
          <cell r="E1963">
            <v>0</v>
          </cell>
          <cell r="F1963">
            <v>4.6500000000000004</v>
          </cell>
          <cell r="I1963">
            <v>4.6500000000000004</v>
          </cell>
          <cell r="J1963">
            <v>4.6500000000000004</v>
          </cell>
          <cell r="K1963">
            <v>4.6500000000000004</v>
          </cell>
          <cell r="L1963">
            <v>4.7197500000000003</v>
          </cell>
          <cell r="M1963">
            <v>4.7895000000000003</v>
          </cell>
        </row>
        <row r="1964">
          <cell r="A1964" t="str">
            <v>5F0GH316N000000300</v>
          </cell>
          <cell r="B1964" t="str">
            <v>5FC3T48S3G12</v>
          </cell>
          <cell r="C1964" t="str">
            <v>CTN2-2017,PRIMO</v>
          </cell>
          <cell r="D1964">
            <v>0</v>
          </cell>
          <cell r="E1964">
            <v>0</v>
          </cell>
          <cell r="F1964">
            <v>4.6500000000000004</v>
          </cell>
          <cell r="I1964">
            <v>4.6500000000000004</v>
          </cell>
          <cell r="J1964">
            <v>4.6500000000000004</v>
          </cell>
          <cell r="K1964">
            <v>4.6500000000000004</v>
          </cell>
          <cell r="L1964">
            <v>4.7197500000000003</v>
          </cell>
          <cell r="M1964">
            <v>4.7895000000000003</v>
          </cell>
        </row>
        <row r="1965">
          <cell r="A1965" t="str">
            <v>5F0GH316N000000400</v>
          </cell>
          <cell r="B1965" t="str">
            <v>5FC3T48S3G12</v>
          </cell>
          <cell r="C1965" t="str">
            <v>CTN2-2018,PRIMO</v>
          </cell>
          <cell r="D1965">
            <v>0</v>
          </cell>
          <cell r="E1965">
            <v>0</v>
          </cell>
          <cell r="F1965">
            <v>4.6500000000000004</v>
          </cell>
          <cell r="I1965">
            <v>4.6500000000000004</v>
          </cell>
          <cell r="J1965">
            <v>4.6500000000000004</v>
          </cell>
          <cell r="K1965">
            <v>4.6500000000000004</v>
          </cell>
          <cell r="L1965">
            <v>4.7197500000000003</v>
          </cell>
          <cell r="M1965">
            <v>4.7895000000000003</v>
          </cell>
        </row>
        <row r="1966">
          <cell r="A1966" t="str">
            <v>5F0GN104N000000100</v>
          </cell>
          <cell r="B1966" t="str">
            <v>5FC3M48S1KJ2</v>
          </cell>
          <cell r="C1966" t="str">
            <v>CTN 307X111,2P. PACK 48</v>
          </cell>
          <cell r="D1966">
            <v>0</v>
          </cell>
          <cell r="E1966">
            <v>0</v>
          </cell>
          <cell r="F1966">
            <v>7.45</v>
          </cell>
          <cell r="G1966">
            <v>7.4500000000000011</v>
          </cell>
          <cell r="I1966">
            <v>7.8</v>
          </cell>
          <cell r="J1966">
            <v>7.8</v>
          </cell>
          <cell r="K1966">
            <v>7.8</v>
          </cell>
          <cell r="L1966">
            <v>7.9169999999999989</v>
          </cell>
          <cell r="M1966">
            <v>8.0340000000000007</v>
          </cell>
        </row>
        <row r="1967">
          <cell r="A1967" t="str">
            <v>5F0GN104N000000200</v>
          </cell>
          <cell r="B1967" t="str">
            <v>5FC3M48S1KJ2</v>
          </cell>
          <cell r="C1967" t="str">
            <v>CTN1-7958,SYLVESTER</v>
          </cell>
          <cell r="D1967">
            <v>0</v>
          </cell>
          <cell r="E1967">
            <v>0</v>
          </cell>
          <cell r="F1967">
            <v>7.45</v>
          </cell>
          <cell r="I1967">
            <v>7.8</v>
          </cell>
          <cell r="J1967">
            <v>7.8</v>
          </cell>
          <cell r="K1967">
            <v>7.8</v>
          </cell>
          <cell r="L1967">
            <v>7.9169999999999989</v>
          </cell>
          <cell r="M1967">
            <v>8.0340000000000007</v>
          </cell>
        </row>
        <row r="1968">
          <cell r="A1968" t="str">
            <v>5F0GN104N000000400</v>
          </cell>
          <cell r="B1968" t="str">
            <v>5FC3M48S1KJ2</v>
          </cell>
          <cell r="C1968" t="str">
            <v>CTN1-7964,SYLVESTER</v>
          </cell>
          <cell r="D1968">
            <v>0</v>
          </cell>
          <cell r="E1968">
            <v>0</v>
          </cell>
          <cell r="F1968">
            <v>7.8</v>
          </cell>
          <cell r="I1968">
            <v>7.8</v>
          </cell>
          <cell r="J1968">
            <v>7.8</v>
          </cell>
          <cell r="K1968">
            <v>7.8</v>
          </cell>
          <cell r="L1968">
            <v>7.9169999999999989</v>
          </cell>
          <cell r="M1968">
            <v>8.0340000000000007</v>
          </cell>
        </row>
        <row r="1969">
          <cell r="A1969" t="str">
            <v>5F0GW133N000000100</v>
          </cell>
          <cell r="B1969" t="str">
            <v>5FC4B12S1KD2</v>
          </cell>
          <cell r="C1969" t="str">
            <v>CTN 401X203,2P.(EZO) PACK 12</v>
          </cell>
          <cell r="D1969">
            <v>158</v>
          </cell>
          <cell r="E1969">
            <v>1232.4000000000001</v>
          </cell>
          <cell r="F1969">
            <v>9.1</v>
          </cell>
          <cell r="I1969">
            <v>9.1</v>
          </cell>
          <cell r="J1969">
            <v>9.1</v>
          </cell>
          <cell r="K1969">
            <v>9.1</v>
          </cell>
          <cell r="L1969">
            <v>9.2364999999999995</v>
          </cell>
          <cell r="M1969">
            <v>9.3729999999999993</v>
          </cell>
        </row>
        <row r="1970">
          <cell r="A1970" t="str">
            <v>5F0GW163N000000100</v>
          </cell>
          <cell r="B1970" t="str">
            <v>5FP2B06S3CJ2</v>
          </cell>
          <cell r="C1970" t="str">
            <v>POUCH 230x320 PACK 6</v>
          </cell>
          <cell r="D1970">
            <v>0</v>
          </cell>
          <cell r="E1970">
            <v>0</v>
          </cell>
          <cell r="F1970">
            <v>11.9</v>
          </cell>
          <cell r="G1970">
            <v>11.9</v>
          </cell>
          <cell r="I1970">
            <v>11.563516492488569</v>
          </cell>
          <cell r="J1970">
            <v>11.563516492488569</v>
          </cell>
          <cell r="K1970">
            <v>11.9</v>
          </cell>
          <cell r="L1970">
            <v>12.0785</v>
          </cell>
          <cell r="M1970">
            <v>12.257000000000001</v>
          </cell>
        </row>
        <row r="1971">
          <cell r="A1971" t="str">
            <v>5F0GW163N000000100</v>
          </cell>
          <cell r="B1971" t="str">
            <v>5FP2B06S3CJ2</v>
          </cell>
          <cell r="C1971" t="str">
            <v>CTN1-55716,SUBWAY</v>
          </cell>
          <cell r="D1971">
            <v>0</v>
          </cell>
          <cell r="E1971">
            <v>0</v>
          </cell>
          <cell r="F1971">
            <v>11.9</v>
          </cell>
          <cell r="I1971">
            <v>0</v>
          </cell>
          <cell r="J1971">
            <v>0</v>
          </cell>
          <cell r="K1971">
            <v>11.9</v>
          </cell>
          <cell r="L1971">
            <v>12.0785</v>
          </cell>
          <cell r="M1971">
            <v>12.257000000000001</v>
          </cell>
        </row>
        <row r="1972">
          <cell r="A1972" t="str">
            <v>5F0HA216N000000100</v>
          </cell>
          <cell r="B1972" t="str">
            <v>5FC3F24S1K72</v>
          </cell>
          <cell r="C1972" t="str">
            <v>CTN 300X407,3P. PACK 24</v>
          </cell>
          <cell r="D1972">
            <v>0</v>
          </cell>
          <cell r="E1972">
            <v>0</v>
          </cell>
          <cell r="F1972">
            <v>6.7</v>
          </cell>
          <cell r="G1972">
            <v>6.7</v>
          </cell>
          <cell r="I1972">
            <v>6.7</v>
          </cell>
          <cell r="J1972">
            <v>6.7</v>
          </cell>
          <cell r="K1972">
            <v>6.7</v>
          </cell>
          <cell r="L1972">
            <v>6.8004999999999995</v>
          </cell>
          <cell r="M1972">
            <v>6.9010000000000007</v>
          </cell>
        </row>
        <row r="1973">
          <cell r="A1973" t="str">
            <v>5F0HA216N000000100</v>
          </cell>
          <cell r="B1973" t="str">
            <v>5FC3F24S1K72</v>
          </cell>
          <cell r="C1973" t="str">
            <v>CTN1-53813,SIMBA</v>
          </cell>
          <cell r="D1973">
            <v>0</v>
          </cell>
          <cell r="E1973">
            <v>0</v>
          </cell>
          <cell r="F1973">
            <v>6.7</v>
          </cell>
          <cell r="I1973">
            <v>0</v>
          </cell>
          <cell r="J1973">
            <v>0</v>
          </cell>
          <cell r="K1973">
            <v>6.7</v>
          </cell>
          <cell r="L1973">
            <v>6.8004999999999995</v>
          </cell>
          <cell r="M1973">
            <v>6.9010000000000007</v>
          </cell>
        </row>
        <row r="1974">
          <cell r="A1974" t="str">
            <v>5F0JN081N000000100</v>
          </cell>
          <cell r="B1974" t="str">
            <v>5FC3T48S3G12</v>
          </cell>
          <cell r="C1974" t="str">
            <v>CTN2-3655,SEA GIRL</v>
          </cell>
          <cell r="D1974">
            <v>0</v>
          </cell>
          <cell r="E1974">
            <v>0</v>
          </cell>
          <cell r="F1974">
            <v>9.69</v>
          </cell>
          <cell r="I1974">
            <v>6.55</v>
          </cell>
          <cell r="J1974">
            <v>6.55</v>
          </cell>
          <cell r="K1974">
            <v>9.69</v>
          </cell>
          <cell r="L1974">
            <v>9.8353499999999983</v>
          </cell>
          <cell r="M1974">
            <v>9.9807000000000006</v>
          </cell>
        </row>
        <row r="1975">
          <cell r="A1975" t="str">
            <v>5F0K0114N000000101</v>
          </cell>
          <cell r="B1975" t="str">
            <v>5FC3T48S3G12</v>
          </cell>
          <cell r="C1975" t="str">
            <v>CTN1-45717,SHOGUN</v>
          </cell>
          <cell r="D1975">
            <v>0</v>
          </cell>
          <cell r="E1975">
            <v>0</v>
          </cell>
          <cell r="F1975">
            <v>9.69</v>
          </cell>
          <cell r="I1975">
            <v>9.85</v>
          </cell>
          <cell r="J1975">
            <v>9.85</v>
          </cell>
          <cell r="K1975">
            <v>9.85</v>
          </cell>
          <cell r="L1975">
            <v>9.9977499999999981</v>
          </cell>
          <cell r="M1975">
            <v>10.1455</v>
          </cell>
        </row>
        <row r="1976">
          <cell r="A1976" t="str">
            <v>5F0K0114N000000201</v>
          </cell>
          <cell r="B1976" t="str">
            <v>5FC3T48S3G12</v>
          </cell>
          <cell r="C1976" t="str">
            <v>CTN1-45374,SHOGUN</v>
          </cell>
          <cell r="D1976">
            <v>0</v>
          </cell>
          <cell r="E1976">
            <v>0</v>
          </cell>
          <cell r="F1976">
            <v>9.69</v>
          </cell>
          <cell r="I1976">
            <v>9.85</v>
          </cell>
          <cell r="J1976">
            <v>9.85</v>
          </cell>
          <cell r="K1976">
            <v>9.85</v>
          </cell>
          <cell r="L1976">
            <v>9.9977499999999981</v>
          </cell>
          <cell r="M1976">
            <v>10.1455</v>
          </cell>
        </row>
        <row r="1977">
          <cell r="A1977" t="str">
            <v>5F0K0221C000000300</v>
          </cell>
          <cell r="B1977" t="str">
            <v>5FC2J4819GA2</v>
          </cell>
          <cell r="C1977" t="str">
            <v>CTN 211X109,2P.(EZO) PACK 48</v>
          </cell>
          <cell r="D1977">
            <v>0</v>
          </cell>
          <cell r="E1977">
            <v>0</v>
          </cell>
          <cell r="F1977">
            <v>4.95</v>
          </cell>
          <cell r="G1977">
            <v>4.95</v>
          </cell>
          <cell r="I1977">
            <v>4.95</v>
          </cell>
          <cell r="J1977">
            <v>4.95</v>
          </cell>
          <cell r="K1977">
            <v>4.95</v>
          </cell>
          <cell r="L1977">
            <v>5.0242499999999994</v>
          </cell>
          <cell r="M1977">
            <v>5.0985000000000005</v>
          </cell>
        </row>
        <row r="1978">
          <cell r="A1978" t="str">
            <v>5F0K0221N000000101</v>
          </cell>
          <cell r="B1978" t="str">
            <v>5FC3T48S3G12</v>
          </cell>
          <cell r="C1978" t="str">
            <v>CTN1-45715,SHOGUN</v>
          </cell>
          <cell r="D1978">
            <v>0</v>
          </cell>
          <cell r="E1978">
            <v>0</v>
          </cell>
          <cell r="F1978">
            <v>9.69</v>
          </cell>
          <cell r="I1978">
            <v>5.25</v>
          </cell>
          <cell r="J1978">
            <v>5.25</v>
          </cell>
          <cell r="K1978">
            <v>9.69</v>
          </cell>
          <cell r="L1978">
            <v>9.8353499999999983</v>
          </cell>
          <cell r="M1978">
            <v>9.9807000000000006</v>
          </cell>
        </row>
        <row r="1979">
          <cell r="A1979" t="str">
            <v>5F0K0221N000000201</v>
          </cell>
          <cell r="B1979" t="str">
            <v>5FC3T48S3G12</v>
          </cell>
          <cell r="C1979" t="str">
            <v>CTN1-45372,SHOGUN</v>
          </cell>
          <cell r="D1979">
            <v>0</v>
          </cell>
          <cell r="E1979">
            <v>0</v>
          </cell>
          <cell r="F1979">
            <v>9.69</v>
          </cell>
          <cell r="I1979">
            <v>5.25</v>
          </cell>
          <cell r="J1979">
            <v>5.25</v>
          </cell>
          <cell r="K1979">
            <v>9.69</v>
          </cell>
          <cell r="L1979">
            <v>9.8353499999999983</v>
          </cell>
          <cell r="M1979">
            <v>9.9807000000000006</v>
          </cell>
        </row>
        <row r="1980">
          <cell r="A1980" t="str">
            <v>5F0K9104N000000100</v>
          </cell>
          <cell r="B1980" t="str">
            <v>5FC3M4832KD2</v>
          </cell>
          <cell r="C1980" t="str">
            <v>CTN 307X111,2P. PACK 48</v>
          </cell>
          <cell r="D1980">
            <v>0</v>
          </cell>
          <cell r="E1980">
            <v>0</v>
          </cell>
          <cell r="F1980">
            <v>6.75</v>
          </cell>
          <cell r="G1980">
            <v>6.75</v>
          </cell>
          <cell r="I1980">
            <v>6.9833333333333334</v>
          </cell>
          <cell r="J1980">
            <v>7.1</v>
          </cell>
          <cell r="K1980">
            <v>7.1</v>
          </cell>
          <cell r="L1980">
            <v>7.2064999999999992</v>
          </cell>
          <cell r="M1980">
            <v>7.3129999999999997</v>
          </cell>
        </row>
        <row r="1981">
          <cell r="A1981" t="str">
            <v>5F0K9104N000000200</v>
          </cell>
          <cell r="B1981" t="str">
            <v>5FC3M48S1K82</v>
          </cell>
          <cell r="C1981" t="str">
            <v>CTN1-53793,SIMBA</v>
          </cell>
          <cell r="D1981">
            <v>0</v>
          </cell>
          <cell r="E1981">
            <v>0</v>
          </cell>
          <cell r="F1981">
            <v>6.2</v>
          </cell>
          <cell r="I1981">
            <v>6.5</v>
          </cell>
          <cell r="J1981">
            <v>6.5</v>
          </cell>
          <cell r="K1981">
            <v>6.5</v>
          </cell>
          <cell r="L1981">
            <v>6.5974999999999993</v>
          </cell>
          <cell r="M1981">
            <v>6.6950000000000003</v>
          </cell>
        </row>
        <row r="1982">
          <cell r="A1982" t="str">
            <v>5F0K9162N000000100</v>
          </cell>
          <cell r="B1982" t="str">
            <v>5FC3F24S1K72</v>
          </cell>
          <cell r="C1982" t="str">
            <v>CTN1-53813,SIMBA</v>
          </cell>
          <cell r="D1982">
            <v>0</v>
          </cell>
          <cell r="E1982">
            <v>0</v>
          </cell>
          <cell r="F1982">
            <v>6.7</v>
          </cell>
          <cell r="I1982">
            <v>6.875</v>
          </cell>
          <cell r="J1982">
            <v>7.05</v>
          </cell>
          <cell r="K1982">
            <v>7.05</v>
          </cell>
          <cell r="L1982">
            <v>7.1557499999999994</v>
          </cell>
          <cell r="M1982">
            <v>7.2614999999999998</v>
          </cell>
        </row>
        <row r="1983">
          <cell r="A1983" t="str">
            <v>5F0K9181N000000100</v>
          </cell>
          <cell r="B1983" t="str">
            <v>5FC2B24S2KJ2</v>
          </cell>
          <cell r="C1983" t="str">
            <v>CTN 209.5X107,2P.(ALG,EZO) PACK 2</v>
          </cell>
          <cell r="D1983">
            <v>0</v>
          </cell>
          <cell r="E1983">
            <v>0</v>
          </cell>
          <cell r="F1983">
            <v>3.85</v>
          </cell>
          <cell r="G1983">
            <v>3.85</v>
          </cell>
          <cell r="I1983">
            <v>3.95</v>
          </cell>
          <cell r="J1983">
            <v>4.05</v>
          </cell>
          <cell r="K1983">
            <v>4.05</v>
          </cell>
          <cell r="L1983">
            <v>4.1107499999999995</v>
          </cell>
          <cell r="M1983">
            <v>4.1715</v>
          </cell>
        </row>
        <row r="1984">
          <cell r="A1984" t="str">
            <v>5F0K9181N000000200</v>
          </cell>
          <cell r="B1984" t="str">
            <v>5FC2B4820GA2</v>
          </cell>
          <cell r="C1984" t="str">
            <v>CTN 209.5X107,2P.(ALG,EZO) PACK 48</v>
          </cell>
          <cell r="D1984">
            <v>0</v>
          </cell>
          <cell r="E1984">
            <v>0</v>
          </cell>
          <cell r="F1984">
            <v>4.25</v>
          </cell>
          <cell r="G1984">
            <v>4.25</v>
          </cell>
          <cell r="I1984">
            <v>4.3499999999999996</v>
          </cell>
          <cell r="J1984">
            <v>4.45</v>
          </cell>
          <cell r="K1984">
            <v>4.45</v>
          </cell>
          <cell r="L1984">
            <v>4.51675</v>
          </cell>
          <cell r="M1984">
            <v>4.5834999999999999</v>
          </cell>
        </row>
        <row r="1985">
          <cell r="A1985" t="str">
            <v>5F0KB114N000000100</v>
          </cell>
          <cell r="B1985" t="str">
            <v>5FC3Q24S2KJ2</v>
          </cell>
          <cell r="C1985" t="str">
            <v>CTN 307X113,2P.(EZO) PACK 24</v>
          </cell>
          <cell r="D1985">
            <v>0</v>
          </cell>
          <cell r="E1985">
            <v>0</v>
          </cell>
          <cell r="F1985">
            <v>6.35</v>
          </cell>
          <cell r="G1985">
            <v>6.35</v>
          </cell>
          <cell r="I1985">
            <v>5.9</v>
          </cell>
          <cell r="J1985">
            <v>5.9</v>
          </cell>
          <cell r="K1985">
            <v>6.35</v>
          </cell>
          <cell r="L1985">
            <v>6.4452499999999988</v>
          </cell>
          <cell r="M1985">
            <v>6.5404999999999998</v>
          </cell>
        </row>
        <row r="1986">
          <cell r="A1986" t="str">
            <v>5F0KB114N000000300</v>
          </cell>
          <cell r="B1986">
            <v>0</v>
          </cell>
          <cell r="C1986" t="str">
            <v>CTN2-3825,SKIPPER</v>
          </cell>
          <cell r="D1986">
            <v>0</v>
          </cell>
          <cell r="E1986">
            <v>0</v>
          </cell>
          <cell r="F1986">
            <v>9.69</v>
          </cell>
          <cell r="I1986">
            <v>6.8999999999999995</v>
          </cell>
          <cell r="J1986">
            <v>6.8999999999999995</v>
          </cell>
          <cell r="K1986">
            <v>9.69</v>
          </cell>
          <cell r="L1986">
            <v>9.8353499999999983</v>
          </cell>
          <cell r="M1986">
            <v>9.9807000000000006</v>
          </cell>
        </row>
        <row r="1987">
          <cell r="A1987" t="str">
            <v>5F0LC136N000000100</v>
          </cell>
          <cell r="B1987" t="str">
            <v>5FC4H24S1KD2</v>
          </cell>
          <cell r="C1987" t="str">
            <v>CTN 401X212,2P. PACK 24</v>
          </cell>
          <cell r="D1987">
            <v>0</v>
          </cell>
          <cell r="E1987">
            <v>0</v>
          </cell>
          <cell r="F1987">
            <v>11.75</v>
          </cell>
          <cell r="G1987">
            <v>0</v>
          </cell>
          <cell r="I1987">
            <v>11.75</v>
          </cell>
          <cell r="J1987">
            <v>11.75</v>
          </cell>
          <cell r="K1987">
            <v>11.75</v>
          </cell>
          <cell r="L1987">
            <v>11.92625</v>
          </cell>
          <cell r="M1987">
            <v>12.102500000000001</v>
          </cell>
        </row>
        <row r="1988">
          <cell r="A1988" t="str">
            <v>5F0LX175N000000100</v>
          </cell>
          <cell r="B1988" t="str">
            <v>5GC1D06BNXA2</v>
          </cell>
          <cell r="C1988" t="str">
            <v>ชุด TRAY+COVER 67.2x96 MM. PACK 6</v>
          </cell>
          <cell r="D1988">
            <v>0</v>
          </cell>
          <cell r="E1988">
            <v>0</v>
          </cell>
          <cell r="F1988">
            <v>8.35</v>
          </cell>
          <cell r="G1988">
            <v>8.35</v>
          </cell>
          <cell r="I1988">
            <v>8.35</v>
          </cell>
          <cell r="J1988">
            <v>8.35</v>
          </cell>
          <cell r="K1988">
            <v>8.35</v>
          </cell>
          <cell r="L1988">
            <v>8.4752499999999991</v>
          </cell>
          <cell r="M1988">
            <v>8.6005000000000003</v>
          </cell>
        </row>
        <row r="1989">
          <cell r="A1989" t="str">
            <v>5F0LX364N000000100</v>
          </cell>
          <cell r="B1989" t="str">
            <v>5FC3T48S3G12</v>
          </cell>
          <cell r="C1989" t="str">
            <v>CTN2-3669,TESCO</v>
          </cell>
          <cell r="D1989">
            <v>0</v>
          </cell>
          <cell r="E1989">
            <v>0</v>
          </cell>
          <cell r="F1989">
            <v>9.69</v>
          </cell>
          <cell r="I1989">
            <v>1.8499999999999999</v>
          </cell>
          <cell r="J1989">
            <v>1.8499999999999999</v>
          </cell>
          <cell r="K1989">
            <v>9.69</v>
          </cell>
          <cell r="L1989">
            <v>9.8353499999999983</v>
          </cell>
          <cell r="M1989">
            <v>9.9807000000000006</v>
          </cell>
        </row>
        <row r="1990">
          <cell r="A1990" t="str">
            <v>5F0LX364N000000200</v>
          </cell>
          <cell r="B1990" t="str">
            <v>5FC3T48S3G12</v>
          </cell>
          <cell r="C1990" t="str">
            <v>CTN2-3671,TESCO</v>
          </cell>
          <cell r="D1990">
            <v>0</v>
          </cell>
          <cell r="E1990">
            <v>0</v>
          </cell>
          <cell r="F1990">
            <v>9.69</v>
          </cell>
          <cell r="I1990">
            <v>1.8499999999999999</v>
          </cell>
          <cell r="J1990">
            <v>1.8499999999999999</v>
          </cell>
          <cell r="K1990">
            <v>9.69</v>
          </cell>
          <cell r="L1990">
            <v>9.8353499999999983</v>
          </cell>
          <cell r="M1990">
            <v>9.9807000000000006</v>
          </cell>
        </row>
        <row r="1991">
          <cell r="A1991" t="str">
            <v>5F0LX364N000000300</v>
          </cell>
          <cell r="B1991" t="str">
            <v>5FC3T48S3G12</v>
          </cell>
          <cell r="C1991" t="str">
            <v>CTN2-3673,TESCO</v>
          </cell>
          <cell r="D1991">
            <v>0</v>
          </cell>
          <cell r="E1991">
            <v>0</v>
          </cell>
          <cell r="F1991">
            <v>9.69</v>
          </cell>
          <cell r="I1991">
            <v>1.8499999999999999</v>
          </cell>
          <cell r="J1991">
            <v>1.8499999999999999</v>
          </cell>
          <cell r="K1991">
            <v>9.69</v>
          </cell>
          <cell r="L1991">
            <v>9.8353499999999983</v>
          </cell>
          <cell r="M1991">
            <v>9.9807000000000006</v>
          </cell>
        </row>
        <row r="1992">
          <cell r="A1992" t="str">
            <v>5F0LX366N000000100</v>
          </cell>
          <cell r="B1992">
            <v>0</v>
          </cell>
          <cell r="C1992" t="str">
            <v>CTN2-3567,TESCO</v>
          </cell>
          <cell r="D1992">
            <v>0</v>
          </cell>
          <cell r="E1992">
            <v>0</v>
          </cell>
          <cell r="F1992">
            <v>9.69</v>
          </cell>
          <cell r="I1992">
            <v>4.45</v>
          </cell>
          <cell r="J1992">
            <v>4.45</v>
          </cell>
          <cell r="K1992">
            <v>9.69</v>
          </cell>
          <cell r="L1992">
            <v>9.8353499999999983</v>
          </cell>
          <cell r="M1992">
            <v>9.9807000000000006</v>
          </cell>
        </row>
        <row r="1993">
          <cell r="A1993" t="str">
            <v>5F0LX366N000000200</v>
          </cell>
          <cell r="B1993">
            <v>0</v>
          </cell>
          <cell r="C1993" t="str">
            <v>CTN2-3569,TESCO</v>
          </cell>
          <cell r="D1993">
            <v>0</v>
          </cell>
          <cell r="E1993">
            <v>0</v>
          </cell>
          <cell r="F1993">
            <v>9.69</v>
          </cell>
          <cell r="I1993">
            <v>4.45</v>
          </cell>
          <cell r="J1993">
            <v>4.45</v>
          </cell>
          <cell r="K1993">
            <v>9.69</v>
          </cell>
          <cell r="L1993">
            <v>9.8353499999999983</v>
          </cell>
          <cell r="M1993">
            <v>9.9807000000000006</v>
          </cell>
        </row>
        <row r="1994">
          <cell r="A1994" t="str">
            <v>5F0LX366N000000300</v>
          </cell>
          <cell r="B1994">
            <v>0</v>
          </cell>
          <cell r="C1994" t="str">
            <v>CTN2-3565,TESCO</v>
          </cell>
          <cell r="D1994">
            <v>0</v>
          </cell>
          <cell r="E1994">
            <v>0</v>
          </cell>
          <cell r="F1994">
            <v>9.69</v>
          </cell>
          <cell r="I1994">
            <v>4.4499999999999993</v>
          </cell>
          <cell r="J1994">
            <v>4.4499999999999993</v>
          </cell>
          <cell r="K1994">
            <v>9.69</v>
          </cell>
          <cell r="L1994">
            <v>9.8353499999999983</v>
          </cell>
          <cell r="M1994">
            <v>9.9807000000000006</v>
          </cell>
        </row>
        <row r="1995">
          <cell r="A1995" t="str">
            <v>5F0LY081C000000100</v>
          </cell>
          <cell r="B1995" t="str">
            <v>5FC3J48S2KJ2</v>
          </cell>
          <cell r="C1995" t="str">
            <v>CTN 307X108,2P.(EZO)PACK 48</v>
          </cell>
          <cell r="D1995">
            <v>0</v>
          </cell>
          <cell r="E1995">
            <v>0</v>
          </cell>
          <cell r="F1995">
            <v>7</v>
          </cell>
          <cell r="G1995">
            <v>7.25</v>
          </cell>
          <cell r="I1995">
            <v>6.9968750000000002</v>
          </cell>
          <cell r="J1995">
            <v>6.9968750000000002</v>
          </cell>
          <cell r="K1995">
            <v>7.25</v>
          </cell>
          <cell r="L1995">
            <v>7.3587499999999997</v>
          </cell>
          <cell r="M1995">
            <v>7.4675000000000002</v>
          </cell>
        </row>
        <row r="1996">
          <cell r="A1996" t="str">
            <v>5F0LZ114N000000100</v>
          </cell>
          <cell r="B1996" t="str">
            <v>5FC3Q48S3K82</v>
          </cell>
          <cell r="C1996" t="str">
            <v>CTN1-20818,HILWA</v>
          </cell>
          <cell r="D1996">
            <v>0</v>
          </cell>
          <cell r="E1996">
            <v>0</v>
          </cell>
          <cell r="F1996">
            <v>7.4</v>
          </cell>
          <cell r="I1996">
            <v>7.75</v>
          </cell>
          <cell r="J1996">
            <v>7.75</v>
          </cell>
          <cell r="K1996">
            <v>7.75</v>
          </cell>
          <cell r="L1996">
            <v>7.8662499999999991</v>
          </cell>
          <cell r="M1996">
            <v>7.9824999999999999</v>
          </cell>
        </row>
        <row r="1997">
          <cell r="A1997" t="str">
            <v>5F0LZ221N000000100</v>
          </cell>
          <cell r="B1997" t="str">
            <v>5FC2J48S3K82</v>
          </cell>
          <cell r="C1997" t="str">
            <v>CTN1-9535,HILWA</v>
          </cell>
          <cell r="D1997">
            <v>0</v>
          </cell>
          <cell r="E1997">
            <v>0</v>
          </cell>
          <cell r="F1997">
            <v>4.8499999999999996</v>
          </cell>
          <cell r="I1997">
            <v>5.0999999999999996</v>
          </cell>
          <cell r="J1997">
            <v>5.0999999999999996</v>
          </cell>
          <cell r="K1997">
            <v>5.0999999999999996</v>
          </cell>
          <cell r="L1997">
            <v>5.176499999999999</v>
          </cell>
          <cell r="M1997">
            <v>5.2530000000000001</v>
          </cell>
        </row>
        <row r="1998">
          <cell r="A1998" t="str">
            <v>5F0MZ067N000000100</v>
          </cell>
          <cell r="B1998" t="str">
            <v>5FP1H24AHA62</v>
          </cell>
          <cell r="C1998" t="str">
            <v>OUTER CTN 100X145X25 MM. PACK 24</v>
          </cell>
          <cell r="D1998">
            <v>0</v>
          </cell>
          <cell r="E1998">
            <v>0</v>
          </cell>
          <cell r="F1998">
            <v>4.82</v>
          </cell>
          <cell r="G1998">
            <v>4.9000000000000004</v>
          </cell>
          <cell r="I1998">
            <v>4.9118606659024469</v>
          </cell>
          <cell r="J1998">
            <v>5.15</v>
          </cell>
          <cell r="K1998">
            <v>5.15</v>
          </cell>
          <cell r="L1998">
            <v>5.2272499999999997</v>
          </cell>
          <cell r="M1998">
            <v>5.3045000000000009</v>
          </cell>
        </row>
        <row r="1999">
          <cell r="A1999" t="str">
            <v>5F0MZ067N000000100</v>
          </cell>
          <cell r="B1999" t="str">
            <v>5FP1H24AHA62</v>
          </cell>
          <cell r="C1999" t="str">
            <v>CTN1-46694,AVODERM</v>
          </cell>
          <cell r="D1999">
            <v>0</v>
          </cell>
          <cell r="E1999">
            <v>0</v>
          </cell>
          <cell r="F1999">
            <v>4.82</v>
          </cell>
          <cell r="I1999">
            <v>5.0250000000000004</v>
          </cell>
          <cell r="J1999">
            <v>5.15</v>
          </cell>
          <cell r="K1999">
            <v>5.15</v>
          </cell>
          <cell r="L1999">
            <v>5.2272499999999997</v>
          </cell>
          <cell r="M1999">
            <v>5.3045000000000009</v>
          </cell>
        </row>
        <row r="2000">
          <cell r="A2000" t="str">
            <v>5F0MZ067N000000100</v>
          </cell>
          <cell r="B2000" t="str">
            <v>5FP1H24AHA62</v>
          </cell>
          <cell r="C2000" t="str">
            <v>CTN1-46695,AVODERM</v>
          </cell>
          <cell r="D2000">
            <v>0</v>
          </cell>
          <cell r="E2000">
            <v>0</v>
          </cell>
          <cell r="F2000">
            <v>4.82</v>
          </cell>
          <cell r="I2000">
            <v>5.0250000000000004</v>
          </cell>
          <cell r="J2000">
            <v>5.15</v>
          </cell>
          <cell r="K2000">
            <v>5.15</v>
          </cell>
          <cell r="L2000">
            <v>5.2272499999999997</v>
          </cell>
          <cell r="M2000">
            <v>5.3045000000000009</v>
          </cell>
        </row>
        <row r="2001">
          <cell r="A2001" t="str">
            <v>5F0MZ067N000000100</v>
          </cell>
          <cell r="B2001" t="str">
            <v>5FP1H24AHA62</v>
          </cell>
          <cell r="C2001" t="str">
            <v>CTN2-112,EARTHBORN</v>
          </cell>
          <cell r="D2001">
            <v>0</v>
          </cell>
          <cell r="E2001">
            <v>0</v>
          </cell>
          <cell r="F2001">
            <v>4.82</v>
          </cell>
          <cell r="I2001">
            <v>5.0250000000000004</v>
          </cell>
          <cell r="J2001">
            <v>5.15</v>
          </cell>
          <cell r="K2001">
            <v>5.15</v>
          </cell>
          <cell r="L2001">
            <v>5.2272499999999997</v>
          </cell>
          <cell r="M2001">
            <v>5.3045000000000009</v>
          </cell>
        </row>
        <row r="2002">
          <cell r="A2002" t="str">
            <v>5F0MZ067N000000100</v>
          </cell>
          <cell r="B2002" t="str">
            <v>5FP1H24AHA62</v>
          </cell>
          <cell r="C2002" t="str">
            <v>CTN2-116,EARTHBORN</v>
          </cell>
          <cell r="D2002">
            <v>0</v>
          </cell>
          <cell r="E2002">
            <v>0</v>
          </cell>
          <cell r="F2002">
            <v>4.82</v>
          </cell>
          <cell r="I2002">
            <v>5.0250000000000004</v>
          </cell>
          <cell r="J2002">
            <v>5.15</v>
          </cell>
          <cell r="K2002">
            <v>5.15</v>
          </cell>
          <cell r="L2002">
            <v>5.2272499999999997</v>
          </cell>
          <cell r="M2002">
            <v>5.3045000000000009</v>
          </cell>
        </row>
        <row r="2003">
          <cell r="A2003" t="str">
            <v>5F0MZ067N000000100</v>
          </cell>
          <cell r="B2003" t="str">
            <v>5FP1H24AHA62</v>
          </cell>
          <cell r="C2003" t="str">
            <v>CTN1-33817,B.F.F. BEST FELINE FRIEND</v>
          </cell>
          <cell r="D2003">
            <v>0</v>
          </cell>
          <cell r="E2003">
            <v>0</v>
          </cell>
          <cell r="F2003">
            <v>4.82</v>
          </cell>
          <cell r="I2003">
            <v>5.0250000000000004</v>
          </cell>
          <cell r="J2003">
            <v>5.15</v>
          </cell>
          <cell r="K2003">
            <v>5.15</v>
          </cell>
          <cell r="L2003">
            <v>5.2272499999999997</v>
          </cell>
          <cell r="M2003">
            <v>5.3045000000000009</v>
          </cell>
        </row>
        <row r="2004">
          <cell r="A2004" t="str">
            <v>5F0MZ067N000000100</v>
          </cell>
          <cell r="B2004" t="str">
            <v>5FP1H24AHA62</v>
          </cell>
          <cell r="C2004" t="str">
            <v>CTN1-33818,B.F.F. BEST FELINE FRIEND</v>
          </cell>
          <cell r="D2004">
            <v>0</v>
          </cell>
          <cell r="E2004">
            <v>0</v>
          </cell>
          <cell r="F2004">
            <v>4.82</v>
          </cell>
          <cell r="I2004">
            <v>5.0250000000000004</v>
          </cell>
          <cell r="J2004">
            <v>5.15</v>
          </cell>
          <cell r="K2004">
            <v>5.15</v>
          </cell>
          <cell r="L2004">
            <v>5.2272499999999997</v>
          </cell>
          <cell r="M2004">
            <v>5.3045000000000009</v>
          </cell>
        </row>
        <row r="2005">
          <cell r="A2005" t="str">
            <v>5F0MZ067N000000100</v>
          </cell>
          <cell r="B2005" t="str">
            <v>5FP1H24AHA62</v>
          </cell>
          <cell r="C2005" t="str">
            <v>CTN1-33820,B.F.F. BEST FELINE FRIEND</v>
          </cell>
          <cell r="D2005">
            <v>0</v>
          </cell>
          <cell r="E2005">
            <v>0</v>
          </cell>
          <cell r="F2005">
            <v>4.82</v>
          </cell>
          <cell r="I2005">
            <v>5.0250000000000004</v>
          </cell>
          <cell r="J2005">
            <v>5.15</v>
          </cell>
          <cell r="K2005">
            <v>5.15</v>
          </cell>
          <cell r="L2005">
            <v>5.2272499999999997</v>
          </cell>
          <cell r="M2005">
            <v>5.3045000000000009</v>
          </cell>
        </row>
        <row r="2006">
          <cell r="A2006" t="str">
            <v>5F0MZ067N000000100</v>
          </cell>
          <cell r="B2006" t="str">
            <v>5FP1H24AHA62</v>
          </cell>
          <cell r="C2006" t="str">
            <v>CTN1-33819,B.F.F. BEST FELINE FRIEND</v>
          </cell>
          <cell r="D2006">
            <v>0</v>
          </cell>
          <cell r="E2006">
            <v>0</v>
          </cell>
          <cell r="F2006">
            <v>4.82</v>
          </cell>
          <cell r="I2006">
            <v>5.0250000000000004</v>
          </cell>
          <cell r="J2006">
            <v>5.15</v>
          </cell>
          <cell r="K2006">
            <v>5.15</v>
          </cell>
          <cell r="L2006">
            <v>5.2272499999999997</v>
          </cell>
          <cell r="M2006">
            <v>5.3045000000000009</v>
          </cell>
        </row>
        <row r="2007">
          <cell r="A2007" t="str">
            <v>5F0MZ067N000000100</v>
          </cell>
          <cell r="B2007" t="str">
            <v>5FP1H24AHA62</v>
          </cell>
          <cell r="C2007" t="str">
            <v>CTN1-33815,B.F.F. BEST FELINE FRIEND</v>
          </cell>
          <cell r="D2007">
            <v>0</v>
          </cell>
          <cell r="E2007">
            <v>0</v>
          </cell>
          <cell r="F2007">
            <v>4.82</v>
          </cell>
          <cell r="I2007">
            <v>5.0250000000000004</v>
          </cell>
          <cell r="J2007">
            <v>5.15</v>
          </cell>
          <cell r="K2007">
            <v>5.15</v>
          </cell>
          <cell r="L2007">
            <v>5.2272499999999997</v>
          </cell>
          <cell r="M2007">
            <v>5.3045000000000009</v>
          </cell>
        </row>
        <row r="2008">
          <cell r="A2008" t="str">
            <v>5F0MZ067N000000100</v>
          </cell>
          <cell r="B2008" t="str">
            <v>5FP1H24AHA62</v>
          </cell>
          <cell r="C2008" t="str">
            <v>CTN1-33816,B.F.F. BEST FELINE FRIEND</v>
          </cell>
          <cell r="D2008">
            <v>0</v>
          </cell>
          <cell r="E2008">
            <v>0</v>
          </cell>
          <cell r="F2008">
            <v>4.82</v>
          </cell>
          <cell r="I2008">
            <v>5.0250000000000004</v>
          </cell>
          <cell r="J2008">
            <v>5.15</v>
          </cell>
          <cell r="K2008">
            <v>5.15</v>
          </cell>
          <cell r="L2008">
            <v>5.2272499999999997</v>
          </cell>
          <cell r="M2008">
            <v>5.3045000000000009</v>
          </cell>
        </row>
        <row r="2009">
          <cell r="A2009" t="str">
            <v>5F0MZ067N000000100</v>
          </cell>
          <cell r="B2009" t="str">
            <v>5FP1H24AHA62</v>
          </cell>
          <cell r="C2009" t="str">
            <v>CTN1-60639,B.F.F. BEST FELINE FRIEND</v>
          </cell>
          <cell r="D2009">
            <v>0</v>
          </cell>
          <cell r="E2009">
            <v>0</v>
          </cell>
          <cell r="F2009">
            <v>4.82</v>
          </cell>
          <cell r="I2009">
            <v>5.0250000000000004</v>
          </cell>
          <cell r="J2009">
            <v>5.15</v>
          </cell>
          <cell r="K2009">
            <v>5.15</v>
          </cell>
          <cell r="L2009">
            <v>5.2272499999999997</v>
          </cell>
          <cell r="M2009">
            <v>5.3045000000000009</v>
          </cell>
        </row>
        <row r="2010">
          <cell r="A2010" t="str">
            <v>5F0MZ067N000000100</v>
          </cell>
          <cell r="B2010" t="str">
            <v>5FP1H24AHA62</v>
          </cell>
          <cell r="C2010" t="str">
            <v>CTN1-46743,PUMPKIN PATCH UP</v>
          </cell>
          <cell r="D2010">
            <v>0</v>
          </cell>
          <cell r="E2010">
            <v>0</v>
          </cell>
          <cell r="F2010">
            <v>4.82</v>
          </cell>
          <cell r="I2010">
            <v>5.0250000000000004</v>
          </cell>
          <cell r="J2010">
            <v>5.15</v>
          </cell>
          <cell r="K2010">
            <v>5.15</v>
          </cell>
          <cell r="L2010">
            <v>5.2272499999999997</v>
          </cell>
          <cell r="M2010">
            <v>5.3045000000000009</v>
          </cell>
        </row>
        <row r="2011">
          <cell r="A2011" t="str">
            <v>5F0MZ067N000000200</v>
          </cell>
          <cell r="B2011" t="str">
            <v>5FP1H24AHA62</v>
          </cell>
          <cell r="C2011" t="str">
            <v>CTN1-46694,AVODERM</v>
          </cell>
          <cell r="D2011">
            <v>0</v>
          </cell>
          <cell r="E2011">
            <v>0</v>
          </cell>
          <cell r="F2011">
            <v>4.82</v>
          </cell>
          <cell r="I2011">
            <v>5.0666666666666673</v>
          </cell>
          <cell r="J2011">
            <v>5.15</v>
          </cell>
          <cell r="K2011">
            <v>5.15</v>
          </cell>
          <cell r="L2011">
            <v>5.2272499999999997</v>
          </cell>
          <cell r="M2011">
            <v>5.3045000000000009</v>
          </cell>
        </row>
        <row r="2012">
          <cell r="A2012" t="str">
            <v>5F0MZ067N000000300</v>
          </cell>
          <cell r="B2012" t="str">
            <v>5FP1H24AHA62</v>
          </cell>
          <cell r="C2012" t="str">
            <v>CTN1-46695,AVODERM</v>
          </cell>
          <cell r="D2012">
            <v>0</v>
          </cell>
          <cell r="E2012">
            <v>0</v>
          </cell>
          <cell r="F2012">
            <v>4.82</v>
          </cell>
          <cell r="I2012">
            <v>5.0666666666666673</v>
          </cell>
          <cell r="J2012">
            <v>5.15</v>
          </cell>
          <cell r="K2012">
            <v>5.15</v>
          </cell>
          <cell r="L2012">
            <v>5.2272499999999997</v>
          </cell>
          <cell r="M2012">
            <v>5.3045000000000009</v>
          </cell>
        </row>
        <row r="2013">
          <cell r="A2013" t="str">
            <v>5F0MZ067N000000400</v>
          </cell>
          <cell r="B2013" t="str">
            <v>5FP1H24AHA62</v>
          </cell>
          <cell r="C2013" t="str">
            <v>CTN1-46693,AVODERM</v>
          </cell>
          <cell r="D2013">
            <v>0</v>
          </cell>
          <cell r="E2013">
            <v>0</v>
          </cell>
          <cell r="F2013">
            <v>4.82</v>
          </cell>
          <cell r="I2013">
            <v>5.0250000000000004</v>
          </cell>
          <cell r="J2013">
            <v>5.15</v>
          </cell>
          <cell r="K2013">
            <v>5.15</v>
          </cell>
          <cell r="L2013">
            <v>5.2272499999999997</v>
          </cell>
          <cell r="M2013">
            <v>5.3045000000000009</v>
          </cell>
        </row>
        <row r="2014">
          <cell r="A2014" t="str">
            <v>5F0NP114N000000100</v>
          </cell>
          <cell r="B2014" t="str">
            <v>5FC3Q48S2K82</v>
          </cell>
          <cell r="C2014" t="str">
            <v>CTN1-48279,WHITE BELL</v>
          </cell>
          <cell r="D2014">
            <v>0</v>
          </cell>
          <cell r="E2014">
            <v>0</v>
          </cell>
          <cell r="F2014">
            <v>6.21</v>
          </cell>
          <cell r="I2014">
            <v>6.5</v>
          </cell>
          <cell r="J2014">
            <v>6.5</v>
          </cell>
          <cell r="K2014">
            <v>6.5</v>
          </cell>
          <cell r="L2014">
            <v>6.5974999999999993</v>
          </cell>
          <cell r="M2014">
            <v>6.6950000000000003</v>
          </cell>
        </row>
        <row r="2015">
          <cell r="A2015" t="str">
            <v>5F0NP114N000000300</v>
          </cell>
          <cell r="B2015" t="str">
            <v>5FC3Q24S2K82</v>
          </cell>
          <cell r="C2015" t="str">
            <v>CTN1-25343,WHITE BELL</v>
          </cell>
          <cell r="D2015">
            <v>0</v>
          </cell>
          <cell r="E2015">
            <v>0</v>
          </cell>
          <cell r="F2015">
            <v>5.5</v>
          </cell>
          <cell r="I2015">
            <v>5.9</v>
          </cell>
          <cell r="J2015">
            <v>5.9</v>
          </cell>
          <cell r="K2015">
            <v>5.9</v>
          </cell>
          <cell r="L2015">
            <v>5.9885000000000002</v>
          </cell>
          <cell r="M2015">
            <v>6.0770000000000008</v>
          </cell>
        </row>
        <row r="2016">
          <cell r="A2016" t="str">
            <v>5F0NP140N000000100</v>
          </cell>
          <cell r="B2016" t="str">
            <v>5FC4C24S1K72</v>
          </cell>
          <cell r="C2016" t="str">
            <v>CTN 401X212,3P. PACK 24</v>
          </cell>
          <cell r="D2016">
            <v>0</v>
          </cell>
          <cell r="E2016">
            <v>0</v>
          </cell>
          <cell r="F2016">
            <v>8.9</v>
          </cell>
          <cell r="I2016">
            <v>9.35</v>
          </cell>
          <cell r="J2016">
            <v>9.35</v>
          </cell>
          <cell r="K2016">
            <v>9.35</v>
          </cell>
          <cell r="L2016">
            <v>9.4902499999999979</v>
          </cell>
          <cell r="M2016">
            <v>9.6304999999999996</v>
          </cell>
        </row>
        <row r="2017">
          <cell r="A2017" t="str">
            <v>5F0NP221N000000200</v>
          </cell>
          <cell r="B2017" t="str">
            <v>5FC2J24S2GA2</v>
          </cell>
          <cell r="C2017" t="str">
            <v>CTN1-55319,WHITE BELL</v>
          </cell>
          <cell r="D2017">
            <v>0</v>
          </cell>
          <cell r="E2017">
            <v>0</v>
          </cell>
          <cell r="F2017">
            <v>4.05</v>
          </cell>
          <cell r="I2017">
            <v>4.55</v>
          </cell>
          <cell r="J2017">
            <v>4.55</v>
          </cell>
          <cell r="K2017">
            <v>4.55</v>
          </cell>
          <cell r="L2017">
            <v>4.6182499999999997</v>
          </cell>
          <cell r="M2017">
            <v>4.6864999999999997</v>
          </cell>
        </row>
        <row r="2018">
          <cell r="A2018" t="str">
            <v>5F0NP251N000000100</v>
          </cell>
          <cell r="B2018" t="str">
            <v>5FC6B06S1CF2</v>
          </cell>
          <cell r="C2018" t="str">
            <v>CTN1-5841,WHITE BELL</v>
          </cell>
          <cell r="D2018">
            <v>0</v>
          </cell>
          <cell r="E2018">
            <v>0</v>
          </cell>
          <cell r="F2018">
            <v>9.89</v>
          </cell>
          <cell r="I2018">
            <v>10.399999999999999</v>
          </cell>
          <cell r="J2018">
            <v>10.399999999999999</v>
          </cell>
          <cell r="K2018">
            <v>10.399999999999999</v>
          </cell>
          <cell r="L2018">
            <v>10.555999999999997</v>
          </cell>
          <cell r="M2018">
            <v>10.711999999999998</v>
          </cell>
        </row>
        <row r="2019">
          <cell r="A2019" t="str">
            <v>5F0NY167N000000300</v>
          </cell>
          <cell r="B2019" t="str">
            <v>5FC2E24DQAV2</v>
          </cell>
          <cell r="C2019" t="str">
            <v>OUTER CTN 211X106,2P.(EZO) PACK 2</v>
          </cell>
          <cell r="D2019">
            <v>0</v>
          </cell>
          <cell r="E2019">
            <v>0</v>
          </cell>
          <cell r="F2019">
            <v>5.24</v>
          </cell>
          <cell r="G2019">
            <v>5.3118089801886725</v>
          </cell>
          <cell r="I2019">
            <v>5.3437977154579173</v>
          </cell>
          <cell r="J2019">
            <v>5.4</v>
          </cell>
          <cell r="K2019">
            <v>5.4</v>
          </cell>
          <cell r="L2019">
            <v>5.4809999999999999</v>
          </cell>
          <cell r="M2019">
            <v>5.5620000000000003</v>
          </cell>
        </row>
        <row r="2020">
          <cell r="A2020" t="str">
            <v>5F0NY167N000000300</v>
          </cell>
          <cell r="B2020" t="str">
            <v>5FC2E24DQAV2</v>
          </cell>
          <cell r="C2020" t="str">
            <v>CTN1-49754,IAMS</v>
          </cell>
          <cell r="D2020">
            <v>0</v>
          </cell>
          <cell r="E2020">
            <v>0</v>
          </cell>
          <cell r="F2020">
            <v>5.24</v>
          </cell>
          <cell r="I2020">
            <v>5.3854404351948899</v>
          </cell>
          <cell r="J2020">
            <v>5.4</v>
          </cell>
          <cell r="K2020">
            <v>5.4</v>
          </cell>
          <cell r="L2020">
            <v>5.4809999999999999</v>
          </cell>
          <cell r="M2020">
            <v>5.5620000000000003</v>
          </cell>
        </row>
        <row r="2021">
          <cell r="A2021" t="str">
            <v>5F0NY167N000000400</v>
          </cell>
          <cell r="B2021" t="str">
            <v>5FC2E24DQAV2</v>
          </cell>
          <cell r="C2021" t="str">
            <v>CTN1-49754,IAMS</v>
          </cell>
          <cell r="D2021">
            <v>0</v>
          </cell>
          <cell r="E2021">
            <v>0</v>
          </cell>
          <cell r="F2021">
            <v>5.25</v>
          </cell>
          <cell r="I2021">
            <v>5.296061068221416</v>
          </cell>
          <cell r="J2021">
            <v>5.3000000000000007</v>
          </cell>
          <cell r="K2021">
            <v>5.3000000000000007</v>
          </cell>
          <cell r="L2021">
            <v>5.3795000000000002</v>
          </cell>
          <cell r="M2021">
            <v>5.4590000000000005</v>
          </cell>
        </row>
        <row r="2022">
          <cell r="A2022" t="str">
            <v>5F0NZ341N000000100</v>
          </cell>
          <cell r="B2022" t="str">
            <v>5FC3T48S3G12</v>
          </cell>
          <cell r="C2022" t="str">
            <v>CTN2-1531,PURE BALANCE</v>
          </cell>
          <cell r="D2022">
            <v>0</v>
          </cell>
          <cell r="E2022">
            <v>0</v>
          </cell>
          <cell r="F2022">
            <v>9.69</v>
          </cell>
          <cell r="I2022">
            <v>2.4400000000000004</v>
          </cell>
          <cell r="J2022">
            <v>2.5</v>
          </cell>
          <cell r="K2022">
            <v>9.69</v>
          </cell>
          <cell r="L2022">
            <v>9.8353499999999983</v>
          </cell>
          <cell r="M2022">
            <v>9.9807000000000006</v>
          </cell>
        </row>
        <row r="2023">
          <cell r="A2023" t="str">
            <v>5F0NZ341N000000100</v>
          </cell>
          <cell r="B2023" t="str">
            <v>5FC3T48S3G12</v>
          </cell>
          <cell r="C2023" t="str">
            <v>CTN2-1531,PURE BALANCE</v>
          </cell>
          <cell r="D2023">
            <v>0</v>
          </cell>
          <cell r="E2023">
            <v>0</v>
          </cell>
          <cell r="F2023">
            <v>9.69</v>
          </cell>
          <cell r="I2023">
            <v>2.4400000000000004</v>
          </cell>
          <cell r="J2023">
            <v>2.5</v>
          </cell>
          <cell r="K2023">
            <v>9.69</v>
          </cell>
          <cell r="L2023">
            <v>9.8353499999999983</v>
          </cell>
          <cell r="M2023">
            <v>9.9807000000000006</v>
          </cell>
        </row>
        <row r="2024">
          <cell r="A2024" t="str">
            <v>5F0NZ341N000000200</v>
          </cell>
          <cell r="B2024" t="str">
            <v>5FC3T48S3G12</v>
          </cell>
          <cell r="C2024" t="str">
            <v>CTN2-1532,PURE BALANCE</v>
          </cell>
          <cell r="D2024">
            <v>0</v>
          </cell>
          <cell r="E2024">
            <v>0</v>
          </cell>
          <cell r="F2024">
            <v>2.5</v>
          </cell>
          <cell r="G2024">
            <v>2.6749999999999998</v>
          </cell>
          <cell r="I2024">
            <v>2.4400000000000004</v>
          </cell>
          <cell r="J2024">
            <v>2.5</v>
          </cell>
          <cell r="K2024">
            <v>2.6749999999999998</v>
          </cell>
          <cell r="L2024">
            <v>2.7151249999999996</v>
          </cell>
          <cell r="M2024">
            <v>2.7552499999999998</v>
          </cell>
        </row>
        <row r="2025">
          <cell r="A2025" t="str">
            <v>5F0NZ341N000000200</v>
          </cell>
          <cell r="B2025" t="str">
            <v>5FC3T48S3G12</v>
          </cell>
          <cell r="C2025" t="str">
            <v>CTN2-1532,PURE BALANCE</v>
          </cell>
          <cell r="D2025">
            <v>0</v>
          </cell>
          <cell r="E2025">
            <v>0</v>
          </cell>
          <cell r="F2025">
            <v>2.5</v>
          </cell>
          <cell r="G2025">
            <v>2.6749999999999998</v>
          </cell>
          <cell r="I2025">
            <v>2.4400000000000004</v>
          </cell>
          <cell r="J2025">
            <v>2.5</v>
          </cell>
          <cell r="K2025">
            <v>2.6749999999999998</v>
          </cell>
          <cell r="L2025">
            <v>2.7151249999999996</v>
          </cell>
          <cell r="M2025">
            <v>2.7552499999999998</v>
          </cell>
        </row>
        <row r="2026">
          <cell r="A2026" t="str">
            <v>5F0NZ341N000000300</v>
          </cell>
          <cell r="B2026" t="str">
            <v>5FC3T48S3G12</v>
          </cell>
          <cell r="C2026" t="str">
            <v>CTN2-1533,PURE BALANCE</v>
          </cell>
          <cell r="D2026">
            <v>0</v>
          </cell>
          <cell r="E2026">
            <v>0</v>
          </cell>
          <cell r="F2026">
            <v>2.5</v>
          </cell>
          <cell r="I2026">
            <v>2.44</v>
          </cell>
          <cell r="J2026">
            <v>2.5</v>
          </cell>
          <cell r="K2026">
            <v>2.5</v>
          </cell>
          <cell r="L2026">
            <v>2.5374999999999996</v>
          </cell>
          <cell r="M2026">
            <v>2.5750000000000002</v>
          </cell>
        </row>
        <row r="2027">
          <cell r="A2027" t="str">
            <v>5F0NZ341N000000300</v>
          </cell>
          <cell r="B2027" t="str">
            <v>5FC3T48S3G12</v>
          </cell>
          <cell r="C2027" t="str">
            <v>CTN2-1533,PURE BALANCE</v>
          </cell>
          <cell r="D2027">
            <v>0</v>
          </cell>
          <cell r="E2027">
            <v>0</v>
          </cell>
          <cell r="F2027">
            <v>2.5</v>
          </cell>
          <cell r="I2027">
            <v>2.44</v>
          </cell>
          <cell r="J2027">
            <v>2.5</v>
          </cell>
          <cell r="K2027">
            <v>2.5</v>
          </cell>
          <cell r="L2027">
            <v>2.5374999999999996</v>
          </cell>
          <cell r="M2027">
            <v>2.5750000000000002</v>
          </cell>
        </row>
        <row r="2028">
          <cell r="A2028" t="str">
            <v>5F0NZ341N000000400</v>
          </cell>
          <cell r="B2028" t="str">
            <v>5FC3T48S3G12</v>
          </cell>
          <cell r="C2028" t="str">
            <v>CTN2-1534,PURE BALANCE</v>
          </cell>
          <cell r="D2028">
            <v>0</v>
          </cell>
          <cell r="E2028">
            <v>0</v>
          </cell>
          <cell r="F2028">
            <v>9.69</v>
          </cell>
          <cell r="I2028">
            <v>2.4400000000000004</v>
          </cell>
          <cell r="J2028">
            <v>2.5</v>
          </cell>
          <cell r="K2028">
            <v>9.69</v>
          </cell>
          <cell r="L2028">
            <v>9.8353499999999983</v>
          </cell>
          <cell r="M2028">
            <v>9.9807000000000006</v>
          </cell>
        </row>
        <row r="2029">
          <cell r="A2029" t="str">
            <v>5F0NZ341N000000400</v>
          </cell>
          <cell r="B2029" t="str">
            <v>5FC3T48S3G12</v>
          </cell>
          <cell r="C2029" t="str">
            <v>CTN2-1534,PURE BALANCE</v>
          </cell>
          <cell r="D2029">
            <v>0</v>
          </cell>
          <cell r="E2029">
            <v>0</v>
          </cell>
          <cell r="F2029">
            <v>9.69</v>
          </cell>
          <cell r="I2029">
            <v>2.4400000000000004</v>
          </cell>
          <cell r="J2029">
            <v>2.5</v>
          </cell>
          <cell r="K2029">
            <v>9.69</v>
          </cell>
          <cell r="L2029">
            <v>9.8353499999999983</v>
          </cell>
          <cell r="M2029">
            <v>9.9807000000000006</v>
          </cell>
        </row>
        <row r="2030">
          <cell r="A2030" t="str">
            <v>5F0NZ341N000000500</v>
          </cell>
          <cell r="B2030" t="str">
            <v>5FC3T48S3G12</v>
          </cell>
          <cell r="C2030" t="str">
            <v>CTN2-1536,PURE BALANCE</v>
          </cell>
          <cell r="D2030">
            <v>0</v>
          </cell>
          <cell r="E2030">
            <v>0</v>
          </cell>
          <cell r="F2030">
            <v>2.6</v>
          </cell>
          <cell r="I2030">
            <v>2.6749999999999998</v>
          </cell>
          <cell r="J2030">
            <v>2.75</v>
          </cell>
          <cell r="K2030">
            <v>2.75</v>
          </cell>
          <cell r="L2030">
            <v>2.7912499999999998</v>
          </cell>
          <cell r="M2030">
            <v>2.8325</v>
          </cell>
        </row>
        <row r="2031">
          <cell r="A2031" t="str">
            <v>5F0NZ341N000000500</v>
          </cell>
          <cell r="B2031" t="str">
            <v>5FC3T48S3G12</v>
          </cell>
          <cell r="C2031" t="str">
            <v>CTN2-1536,PURE BALANCE</v>
          </cell>
          <cell r="D2031">
            <v>0</v>
          </cell>
          <cell r="E2031">
            <v>0</v>
          </cell>
          <cell r="F2031">
            <v>2.6</v>
          </cell>
          <cell r="I2031">
            <v>2.6749999999999998</v>
          </cell>
          <cell r="J2031">
            <v>2.75</v>
          </cell>
          <cell r="K2031">
            <v>2.75</v>
          </cell>
          <cell r="L2031">
            <v>2.7912499999999998</v>
          </cell>
          <cell r="M2031">
            <v>2.8325</v>
          </cell>
        </row>
        <row r="2032">
          <cell r="A2032" t="str">
            <v>5F0NZ341N000000600</v>
          </cell>
          <cell r="B2032" t="str">
            <v>5FC3T48S3G12</v>
          </cell>
          <cell r="C2032" t="str">
            <v>CTN2-1535,PURE BALANCE</v>
          </cell>
          <cell r="D2032">
            <v>0</v>
          </cell>
          <cell r="E2032">
            <v>0</v>
          </cell>
          <cell r="F2032">
            <v>9.69</v>
          </cell>
          <cell r="I2032">
            <v>2.6749999999999998</v>
          </cell>
          <cell r="J2032">
            <v>2.75</v>
          </cell>
          <cell r="K2032">
            <v>9.69</v>
          </cell>
          <cell r="L2032">
            <v>9.8353499999999983</v>
          </cell>
          <cell r="M2032">
            <v>9.9807000000000006</v>
          </cell>
        </row>
        <row r="2033">
          <cell r="A2033" t="str">
            <v>5F0NZ341N000000600</v>
          </cell>
          <cell r="B2033" t="str">
            <v>5FC3T48S3G12</v>
          </cell>
          <cell r="C2033" t="str">
            <v>CTN2-1535,PURE BALANCE</v>
          </cell>
          <cell r="D2033">
            <v>0</v>
          </cell>
          <cell r="E2033">
            <v>0</v>
          </cell>
          <cell r="F2033">
            <v>9.69</v>
          </cell>
          <cell r="I2033">
            <v>2.6749999999999998</v>
          </cell>
          <cell r="J2033">
            <v>2.75</v>
          </cell>
          <cell r="K2033">
            <v>9.69</v>
          </cell>
          <cell r="L2033">
            <v>9.8353499999999983</v>
          </cell>
          <cell r="M2033">
            <v>9.9807000000000006</v>
          </cell>
        </row>
        <row r="2034">
          <cell r="A2034" t="str">
            <v>5F0PB232N000000100</v>
          </cell>
          <cell r="B2034" t="str">
            <v>5FC2R4843G12</v>
          </cell>
          <cell r="C2034" t="str">
            <v>CTN 211X103,2P.(EZO) PACK 48</v>
          </cell>
          <cell r="D2034">
            <v>0</v>
          </cell>
          <cell r="E2034">
            <v>0</v>
          </cell>
          <cell r="F2034">
            <v>5.3</v>
          </cell>
          <cell r="G2034">
            <v>5.3</v>
          </cell>
          <cell r="I2034">
            <v>5.3</v>
          </cell>
          <cell r="J2034">
            <v>5.3</v>
          </cell>
          <cell r="K2034">
            <v>5.3</v>
          </cell>
          <cell r="L2034">
            <v>5.3794999999999993</v>
          </cell>
          <cell r="M2034">
            <v>5.4589999999999996</v>
          </cell>
        </row>
        <row r="2035">
          <cell r="A2035" t="str">
            <v>5F0PB249N000000100</v>
          </cell>
          <cell r="B2035" t="str">
            <v>5FC6F12S1XA2</v>
          </cell>
          <cell r="C2035" t="str">
            <v>CTN 603X210,3P. PACK 12</v>
          </cell>
          <cell r="D2035">
            <v>0</v>
          </cell>
          <cell r="E2035">
            <v>0</v>
          </cell>
          <cell r="F2035">
            <v>11.2</v>
          </cell>
          <cell r="G2035">
            <v>11.2</v>
          </cell>
          <cell r="I2035">
            <v>11.474999999999998</v>
          </cell>
          <cell r="J2035">
            <v>11.75</v>
          </cell>
          <cell r="K2035">
            <v>11.75</v>
          </cell>
          <cell r="L2035">
            <v>11.92625</v>
          </cell>
          <cell r="M2035">
            <v>12.102500000000001</v>
          </cell>
        </row>
        <row r="2036">
          <cell r="A2036" t="str">
            <v>5F0PB250N000000100</v>
          </cell>
          <cell r="B2036" t="str">
            <v>5FC6B06S1XA2</v>
          </cell>
          <cell r="C2036" t="str">
            <v>CTN1-7469,MILOU X-TRA</v>
          </cell>
          <cell r="D2036">
            <v>0</v>
          </cell>
          <cell r="E2036">
            <v>0</v>
          </cell>
          <cell r="F2036">
            <v>10.33</v>
          </cell>
          <cell r="I2036">
            <v>10.85</v>
          </cell>
          <cell r="J2036">
            <v>10.85</v>
          </cell>
          <cell r="K2036">
            <v>10.85</v>
          </cell>
          <cell r="L2036">
            <v>11.012749999999999</v>
          </cell>
          <cell r="M2036">
            <v>11.1755</v>
          </cell>
        </row>
        <row r="2037">
          <cell r="A2037" t="str">
            <v>5F0PE166N000000300</v>
          </cell>
          <cell r="B2037" t="str">
            <v>5FP2B06S3CJ2</v>
          </cell>
          <cell r="C2037" t="str">
            <v>CTN1-55716,SUBWAY</v>
          </cell>
          <cell r="D2037">
            <v>0</v>
          </cell>
          <cell r="E2037">
            <v>0</v>
          </cell>
          <cell r="F2037">
            <v>11.9</v>
          </cell>
          <cell r="I2037">
            <v>12.299999999999999</v>
          </cell>
          <cell r="J2037">
            <v>12.5</v>
          </cell>
          <cell r="K2037">
            <v>12.5</v>
          </cell>
          <cell r="L2037">
            <v>12.687499999999998</v>
          </cell>
          <cell r="M2037">
            <v>12.875</v>
          </cell>
        </row>
        <row r="2038">
          <cell r="A2038" t="str">
            <v>5F0PH029N000000100</v>
          </cell>
          <cell r="B2038" t="str">
            <v>5FP9J2435AZ2</v>
          </cell>
          <cell r="C2038" t="str">
            <v>กล่องฝาครอบ 95x140x25 mm. PACK 24</v>
          </cell>
          <cell r="D2038">
            <v>0</v>
          </cell>
          <cell r="E2038">
            <v>0</v>
          </cell>
          <cell r="F2038">
            <v>3.2</v>
          </cell>
          <cell r="G2038">
            <v>3.05</v>
          </cell>
          <cell r="I2038">
            <v>3.0833333333333335</v>
          </cell>
          <cell r="J2038">
            <v>3.2</v>
          </cell>
          <cell r="K2038">
            <v>3.2</v>
          </cell>
          <cell r="L2038">
            <v>3.2479999999999998</v>
          </cell>
          <cell r="M2038">
            <v>3.2960000000000003</v>
          </cell>
        </row>
        <row r="2039">
          <cell r="A2039" t="str">
            <v>5F0PH029N000000100</v>
          </cell>
          <cell r="B2039" t="str">
            <v>5FP9J2435AZ2</v>
          </cell>
          <cell r="C2039" t="str">
            <v>CTN1-29551,BRIT CARE</v>
          </cell>
          <cell r="D2039">
            <v>0</v>
          </cell>
          <cell r="E2039">
            <v>0</v>
          </cell>
          <cell r="F2039">
            <v>3.2</v>
          </cell>
          <cell r="I2039">
            <v>3.0999999999999996</v>
          </cell>
          <cell r="J2039">
            <v>3.2</v>
          </cell>
          <cell r="K2039">
            <v>3.2</v>
          </cell>
          <cell r="L2039">
            <v>3.2479999999999998</v>
          </cell>
          <cell r="M2039">
            <v>3.2960000000000003</v>
          </cell>
        </row>
        <row r="2040">
          <cell r="A2040" t="str">
            <v>5F0PH029N000000100</v>
          </cell>
          <cell r="B2040" t="str">
            <v>5FP9J2435AZ2</v>
          </cell>
          <cell r="C2040" t="str">
            <v>CTN1-29550,BRIT CARE</v>
          </cell>
          <cell r="D2040">
            <v>0</v>
          </cell>
          <cell r="E2040">
            <v>0</v>
          </cell>
          <cell r="F2040">
            <v>3.2</v>
          </cell>
          <cell r="I2040">
            <v>3.0999999999999996</v>
          </cell>
          <cell r="J2040">
            <v>3.2</v>
          </cell>
          <cell r="K2040">
            <v>3.2</v>
          </cell>
          <cell r="L2040">
            <v>3.2479999999999998</v>
          </cell>
          <cell r="M2040">
            <v>3.2960000000000003</v>
          </cell>
        </row>
        <row r="2041">
          <cell r="A2041" t="str">
            <v>5F0PH029N000000100</v>
          </cell>
          <cell r="B2041" t="str">
            <v>5FP9J2435AZ2</v>
          </cell>
          <cell r="C2041" t="str">
            <v>CTN1-29548,BRIT CARE</v>
          </cell>
          <cell r="D2041">
            <v>0</v>
          </cell>
          <cell r="E2041">
            <v>0</v>
          </cell>
          <cell r="F2041">
            <v>3.2</v>
          </cell>
          <cell r="I2041">
            <v>3.0999999999999996</v>
          </cell>
          <cell r="J2041">
            <v>3.2</v>
          </cell>
          <cell r="K2041">
            <v>3.2</v>
          </cell>
          <cell r="L2041">
            <v>3.2479999999999998</v>
          </cell>
          <cell r="M2041">
            <v>3.2960000000000003</v>
          </cell>
        </row>
        <row r="2042">
          <cell r="A2042" t="str">
            <v>5F0PH029N000000100</v>
          </cell>
          <cell r="B2042" t="str">
            <v>5FP9J2435AZ2</v>
          </cell>
          <cell r="C2042" t="str">
            <v>CTN1-29549,BRIT CARE</v>
          </cell>
          <cell r="D2042">
            <v>0</v>
          </cell>
          <cell r="E2042">
            <v>0</v>
          </cell>
          <cell r="F2042">
            <v>3.2</v>
          </cell>
          <cell r="I2042">
            <v>3.0999999999999996</v>
          </cell>
          <cell r="J2042">
            <v>3.2</v>
          </cell>
          <cell r="K2042">
            <v>3.2</v>
          </cell>
          <cell r="L2042">
            <v>3.2479999999999998</v>
          </cell>
          <cell r="M2042">
            <v>3.2960000000000003</v>
          </cell>
        </row>
        <row r="2043">
          <cell r="A2043" t="str">
            <v>5F0PH029N000000100</v>
          </cell>
          <cell r="B2043" t="str">
            <v>5FP9J2435AZ2</v>
          </cell>
          <cell r="C2043" t="str">
            <v>CTN1-55176,BRIT CARE</v>
          </cell>
          <cell r="D2043">
            <v>0</v>
          </cell>
          <cell r="E2043">
            <v>0</v>
          </cell>
          <cell r="F2043">
            <v>3.2</v>
          </cell>
          <cell r="I2043">
            <v>3.0999999999999996</v>
          </cell>
          <cell r="J2043">
            <v>3.2</v>
          </cell>
          <cell r="K2043">
            <v>3.2</v>
          </cell>
          <cell r="L2043">
            <v>3.2479999999999998</v>
          </cell>
          <cell r="M2043">
            <v>3.2960000000000003</v>
          </cell>
        </row>
        <row r="2044">
          <cell r="A2044" t="str">
            <v>5F0PH029N000000100</v>
          </cell>
          <cell r="B2044" t="str">
            <v>5FP9J2435AZ2</v>
          </cell>
          <cell r="C2044" t="str">
            <v>CTN1-28996,BRIT CARE</v>
          </cell>
          <cell r="D2044">
            <v>0</v>
          </cell>
          <cell r="E2044">
            <v>0</v>
          </cell>
          <cell r="F2044">
            <v>3.2</v>
          </cell>
          <cell r="I2044">
            <v>3.0999999999999996</v>
          </cell>
          <cell r="J2044">
            <v>3.2</v>
          </cell>
          <cell r="K2044">
            <v>3.2</v>
          </cell>
          <cell r="L2044">
            <v>3.2479999999999998</v>
          </cell>
          <cell r="M2044">
            <v>3.2960000000000003</v>
          </cell>
        </row>
        <row r="2045">
          <cell r="A2045" t="str">
            <v>5F0PH029N000000100</v>
          </cell>
          <cell r="B2045" t="str">
            <v>5FP9J2435AZ2</v>
          </cell>
          <cell r="C2045" t="str">
            <v>CTN1-29002,BRIT CARE</v>
          </cell>
          <cell r="D2045">
            <v>0</v>
          </cell>
          <cell r="E2045">
            <v>0</v>
          </cell>
          <cell r="F2045">
            <v>3.2</v>
          </cell>
          <cell r="I2045">
            <v>3.0999999999999996</v>
          </cell>
          <cell r="J2045">
            <v>3.2</v>
          </cell>
          <cell r="K2045">
            <v>3.2</v>
          </cell>
          <cell r="L2045">
            <v>3.2479999999999998</v>
          </cell>
          <cell r="M2045">
            <v>3.2960000000000003</v>
          </cell>
        </row>
        <row r="2046">
          <cell r="A2046" t="str">
            <v>5F0PH029N000000100</v>
          </cell>
          <cell r="B2046" t="str">
            <v>5FP9J2435AZ2</v>
          </cell>
          <cell r="C2046" t="str">
            <v>CTN1-29001,BRIT CARE</v>
          </cell>
          <cell r="D2046">
            <v>0</v>
          </cell>
          <cell r="E2046">
            <v>0</v>
          </cell>
          <cell r="F2046">
            <v>3.2</v>
          </cell>
          <cell r="I2046">
            <v>3.0999999999999996</v>
          </cell>
          <cell r="J2046">
            <v>3.2</v>
          </cell>
          <cell r="K2046">
            <v>3.2</v>
          </cell>
          <cell r="L2046">
            <v>3.2479999999999998</v>
          </cell>
          <cell r="M2046">
            <v>3.2960000000000003</v>
          </cell>
        </row>
        <row r="2047">
          <cell r="A2047" t="str">
            <v>5F0PH029N000000100</v>
          </cell>
          <cell r="B2047" t="str">
            <v>5FP9J2435AZ2</v>
          </cell>
          <cell r="C2047" t="str">
            <v>CTN1-28997,BRIT CARE</v>
          </cell>
          <cell r="D2047">
            <v>0</v>
          </cell>
          <cell r="E2047">
            <v>0</v>
          </cell>
          <cell r="F2047">
            <v>3.2</v>
          </cell>
          <cell r="I2047">
            <v>3.0999999999999996</v>
          </cell>
          <cell r="J2047">
            <v>3.2</v>
          </cell>
          <cell r="K2047">
            <v>3.2</v>
          </cell>
          <cell r="L2047">
            <v>3.2479999999999998</v>
          </cell>
          <cell r="M2047">
            <v>3.2960000000000003</v>
          </cell>
        </row>
        <row r="2048">
          <cell r="A2048" t="str">
            <v>5F0PH029N000000100</v>
          </cell>
          <cell r="B2048" t="str">
            <v>5FP9J2435AZ2</v>
          </cell>
          <cell r="C2048" t="str">
            <v>CTN1-28998,BRIT CARE</v>
          </cell>
          <cell r="D2048">
            <v>0</v>
          </cell>
          <cell r="E2048">
            <v>0</v>
          </cell>
          <cell r="F2048">
            <v>3.2</v>
          </cell>
          <cell r="I2048">
            <v>3.0999999999999996</v>
          </cell>
          <cell r="J2048">
            <v>3.2</v>
          </cell>
          <cell r="K2048">
            <v>3.2</v>
          </cell>
          <cell r="L2048">
            <v>3.2479999999999998</v>
          </cell>
          <cell r="M2048">
            <v>3.2960000000000003</v>
          </cell>
        </row>
        <row r="2049">
          <cell r="A2049" t="str">
            <v>5F0PH029N000000200</v>
          </cell>
          <cell r="B2049" t="str">
            <v>5FP9J2435AZ2</v>
          </cell>
          <cell r="C2049" t="str">
            <v>CTN1-29551,BRIT CARE</v>
          </cell>
          <cell r="D2049">
            <v>0</v>
          </cell>
          <cell r="E2049">
            <v>0</v>
          </cell>
          <cell r="F2049">
            <v>3.2</v>
          </cell>
          <cell r="I2049">
            <v>3.0999999999999996</v>
          </cell>
          <cell r="J2049">
            <v>3.2</v>
          </cell>
          <cell r="K2049">
            <v>3.2</v>
          </cell>
          <cell r="L2049">
            <v>3.2479999999999998</v>
          </cell>
          <cell r="M2049">
            <v>3.2960000000000003</v>
          </cell>
        </row>
        <row r="2050">
          <cell r="A2050" t="str">
            <v>5F0PH029N000000300</v>
          </cell>
          <cell r="B2050" t="str">
            <v>5FP9J2435AZ2</v>
          </cell>
          <cell r="C2050" t="str">
            <v>CTN1-29550,BRIT CARE</v>
          </cell>
          <cell r="D2050">
            <v>0</v>
          </cell>
          <cell r="E2050">
            <v>0</v>
          </cell>
          <cell r="F2050">
            <v>3.02</v>
          </cell>
          <cell r="I2050">
            <v>3.0916666666666668</v>
          </cell>
          <cell r="J2050">
            <v>3.2</v>
          </cell>
          <cell r="K2050">
            <v>3.2</v>
          </cell>
          <cell r="L2050">
            <v>3.2479999999999998</v>
          </cell>
          <cell r="M2050">
            <v>3.2960000000000003</v>
          </cell>
        </row>
        <row r="2051">
          <cell r="A2051" t="str">
            <v>5F0PH029N000000400</v>
          </cell>
          <cell r="B2051" t="str">
            <v>5FP9J2435AZ2</v>
          </cell>
          <cell r="C2051" t="str">
            <v>CTN1-29548,BRIT CARE</v>
          </cell>
          <cell r="D2051">
            <v>0</v>
          </cell>
          <cell r="E2051">
            <v>0</v>
          </cell>
          <cell r="F2051">
            <v>3.05</v>
          </cell>
          <cell r="I2051">
            <v>3.0916666666666668</v>
          </cell>
          <cell r="J2051">
            <v>3.2</v>
          </cell>
          <cell r="K2051">
            <v>3.2</v>
          </cell>
          <cell r="L2051">
            <v>3.2479999999999998</v>
          </cell>
          <cell r="M2051">
            <v>3.2960000000000003</v>
          </cell>
        </row>
        <row r="2052">
          <cell r="A2052" t="str">
            <v>5F0PH029N000000500</v>
          </cell>
          <cell r="B2052" t="str">
            <v>5FP9J2435AZ2</v>
          </cell>
          <cell r="C2052" t="str">
            <v>CTN1-29549,BRIT CARE</v>
          </cell>
          <cell r="D2052">
            <v>0</v>
          </cell>
          <cell r="E2052">
            <v>0</v>
          </cell>
          <cell r="F2052">
            <v>3.03</v>
          </cell>
          <cell r="I2052">
            <v>3.1</v>
          </cell>
          <cell r="J2052">
            <v>3.2</v>
          </cell>
          <cell r="K2052">
            <v>3.2</v>
          </cell>
          <cell r="L2052">
            <v>3.2479999999999998</v>
          </cell>
          <cell r="M2052">
            <v>3.2960000000000003</v>
          </cell>
        </row>
        <row r="2053">
          <cell r="A2053" t="str">
            <v>5F0PH029N000000700</v>
          </cell>
          <cell r="B2053" t="str">
            <v>5FP9J2435AZ2</v>
          </cell>
          <cell r="C2053" t="str">
            <v>CTN1-28996,BRIT CARE</v>
          </cell>
          <cell r="D2053">
            <v>0</v>
          </cell>
          <cell r="E2053">
            <v>0</v>
          </cell>
          <cell r="F2053">
            <v>3.05</v>
          </cell>
          <cell r="I2053">
            <v>3.125</v>
          </cell>
          <cell r="J2053">
            <v>3.1999999999999997</v>
          </cell>
          <cell r="K2053">
            <v>3.1999999999999997</v>
          </cell>
          <cell r="L2053">
            <v>3.2479999999999993</v>
          </cell>
          <cell r="M2053">
            <v>3.2959999999999998</v>
          </cell>
        </row>
        <row r="2054">
          <cell r="A2054" t="str">
            <v>5F0PH029N000000800</v>
          </cell>
          <cell r="B2054" t="str">
            <v>5FP9J2435AZ2</v>
          </cell>
          <cell r="C2054" t="str">
            <v>CTN1-29002,BRIT CARE</v>
          </cell>
          <cell r="D2054">
            <v>0</v>
          </cell>
          <cell r="E2054">
            <v>0</v>
          </cell>
          <cell r="F2054">
            <v>3.05</v>
          </cell>
          <cell r="I2054">
            <v>3.125</v>
          </cell>
          <cell r="J2054">
            <v>3.1999999999999997</v>
          </cell>
          <cell r="K2054">
            <v>3.1999999999999997</v>
          </cell>
          <cell r="L2054">
            <v>3.2479999999999993</v>
          </cell>
          <cell r="M2054">
            <v>3.2959999999999998</v>
          </cell>
        </row>
        <row r="2055">
          <cell r="A2055" t="str">
            <v>5F0PH029N000000900</v>
          </cell>
          <cell r="B2055" t="str">
            <v>5FP9J2435AZ2</v>
          </cell>
          <cell r="C2055" t="str">
            <v>CTN1-29001,BRIT CARE</v>
          </cell>
          <cell r="D2055">
            <v>0</v>
          </cell>
          <cell r="E2055">
            <v>0</v>
          </cell>
          <cell r="F2055">
            <v>3.03</v>
          </cell>
          <cell r="I2055">
            <v>3.15</v>
          </cell>
          <cell r="J2055">
            <v>3.2</v>
          </cell>
          <cell r="K2055">
            <v>3.2</v>
          </cell>
          <cell r="L2055">
            <v>3.2479999999999998</v>
          </cell>
          <cell r="M2055">
            <v>3.2960000000000003</v>
          </cell>
        </row>
        <row r="2056">
          <cell r="A2056" t="str">
            <v>5F0PH029N000001000</v>
          </cell>
          <cell r="B2056" t="str">
            <v>5FP9J2435AZ2</v>
          </cell>
          <cell r="C2056" t="str">
            <v>CTN1-28997,BRIT CARE</v>
          </cell>
          <cell r="D2056">
            <v>0</v>
          </cell>
          <cell r="E2056">
            <v>0</v>
          </cell>
          <cell r="F2056">
            <v>3.05</v>
          </cell>
          <cell r="I2056">
            <v>3.125</v>
          </cell>
          <cell r="J2056">
            <v>3.1999999999999997</v>
          </cell>
          <cell r="K2056">
            <v>3.1999999999999997</v>
          </cell>
          <cell r="L2056">
            <v>3.2479999999999993</v>
          </cell>
          <cell r="M2056">
            <v>3.2959999999999998</v>
          </cell>
        </row>
        <row r="2057">
          <cell r="A2057" t="str">
            <v>5F0PH029N000001100</v>
          </cell>
          <cell r="B2057" t="str">
            <v>5FP9J2435AZ2</v>
          </cell>
          <cell r="C2057" t="str">
            <v>CTN1-28998,BRIT CARE</v>
          </cell>
          <cell r="D2057">
            <v>0</v>
          </cell>
          <cell r="E2057">
            <v>0</v>
          </cell>
          <cell r="F2057">
            <v>3.2</v>
          </cell>
          <cell r="I2057">
            <v>3.15</v>
          </cell>
          <cell r="J2057">
            <v>3.1999999999999997</v>
          </cell>
          <cell r="K2057">
            <v>3.2</v>
          </cell>
          <cell r="L2057">
            <v>3.2479999999999998</v>
          </cell>
          <cell r="M2057">
            <v>3.2960000000000003</v>
          </cell>
        </row>
        <row r="2058">
          <cell r="A2058" t="str">
            <v>5F0PH181C000000100</v>
          </cell>
          <cell r="B2058" t="str">
            <v>5FC2B4833KJ2</v>
          </cell>
          <cell r="C2058" t="str">
            <v>CTN 209.5X107,2P.(ALG,EZO) PACK 48</v>
          </cell>
          <cell r="D2058">
            <v>44</v>
          </cell>
          <cell r="E2058">
            <v>140.80000000000001</v>
          </cell>
          <cell r="F2058">
            <v>5.35</v>
          </cell>
          <cell r="G2058">
            <v>5.3500000000000005</v>
          </cell>
          <cell r="I2058">
            <v>5.3500000000000005</v>
          </cell>
          <cell r="J2058">
            <v>5.3500000000000005</v>
          </cell>
          <cell r="K2058">
            <v>5.3500000000000005</v>
          </cell>
          <cell r="L2058">
            <v>5.43025</v>
          </cell>
          <cell r="M2058">
            <v>5.5105000000000004</v>
          </cell>
        </row>
        <row r="2059">
          <cell r="A2059" t="str">
            <v>5F0PH181C000000100</v>
          </cell>
          <cell r="B2059" t="str">
            <v>5FC2B4833KJ2</v>
          </cell>
          <cell r="C2059" t="str">
            <v>CTN1-13867,BRIT CARE</v>
          </cell>
          <cell r="D2059">
            <v>0</v>
          </cell>
          <cell r="E2059">
            <v>0</v>
          </cell>
          <cell r="F2059">
            <v>5.35</v>
          </cell>
          <cell r="I2059">
            <v>5.35</v>
          </cell>
          <cell r="J2059">
            <v>0</v>
          </cell>
          <cell r="K2059">
            <v>5.35</v>
          </cell>
          <cell r="L2059">
            <v>5.4302499999999991</v>
          </cell>
          <cell r="M2059">
            <v>5.5104999999999995</v>
          </cell>
        </row>
        <row r="2060">
          <cell r="A2060" t="str">
            <v>5F0PH181C000000100</v>
          </cell>
          <cell r="B2060" t="str">
            <v>5FC2B4833KJ2</v>
          </cell>
          <cell r="C2060" t="str">
            <v>CTN1-13865,BRIT CARE</v>
          </cell>
          <cell r="D2060">
            <v>0</v>
          </cell>
          <cell r="E2060">
            <v>0</v>
          </cell>
          <cell r="F2060">
            <v>5.35</v>
          </cell>
          <cell r="I2060">
            <v>5.35</v>
          </cell>
          <cell r="J2060">
            <v>5.3500000000000005</v>
          </cell>
          <cell r="K2060">
            <v>5.3500000000000005</v>
          </cell>
          <cell r="L2060">
            <v>5.43025</v>
          </cell>
          <cell r="M2060">
            <v>5.5105000000000004</v>
          </cell>
        </row>
        <row r="2061">
          <cell r="A2061" t="str">
            <v>5F0PH181C000000100</v>
          </cell>
          <cell r="B2061" t="str">
            <v>5FC2B4833KJ2</v>
          </cell>
          <cell r="C2061" t="str">
            <v>CTN1-13863,BRIT CARE</v>
          </cell>
          <cell r="D2061">
            <v>0</v>
          </cell>
          <cell r="E2061">
            <v>0</v>
          </cell>
          <cell r="F2061">
            <v>5.35</v>
          </cell>
          <cell r="I2061">
            <v>5.35</v>
          </cell>
          <cell r="J2061">
            <v>0</v>
          </cell>
          <cell r="K2061">
            <v>5.35</v>
          </cell>
          <cell r="L2061">
            <v>5.4302499999999991</v>
          </cell>
          <cell r="M2061">
            <v>5.5104999999999995</v>
          </cell>
        </row>
        <row r="2062">
          <cell r="A2062" t="str">
            <v>5F0PH181C000000101</v>
          </cell>
          <cell r="B2062" t="str">
            <v>5FC3T48S3G12</v>
          </cell>
          <cell r="C2062" t="str">
            <v>CTN1-13862,BRIT CARE</v>
          </cell>
          <cell r="D2062">
            <v>0</v>
          </cell>
          <cell r="E2062">
            <v>0</v>
          </cell>
          <cell r="F2062">
            <v>5.6</v>
          </cell>
          <cell r="I2062">
            <v>5.6</v>
          </cell>
          <cell r="J2062">
            <v>5.6</v>
          </cell>
          <cell r="K2062">
            <v>5.6</v>
          </cell>
          <cell r="L2062">
            <v>5.6839999999999993</v>
          </cell>
          <cell r="M2062">
            <v>5.7679999999999998</v>
          </cell>
        </row>
        <row r="2063">
          <cell r="A2063" t="str">
            <v>5F0PH181C000000101</v>
          </cell>
          <cell r="B2063" t="str">
            <v>5FC3T48S3G12</v>
          </cell>
          <cell r="C2063" t="str">
            <v>CTN1-13862,BRIT CARE</v>
          </cell>
          <cell r="D2063">
            <v>215</v>
          </cell>
          <cell r="E2063">
            <v>1204</v>
          </cell>
          <cell r="F2063">
            <v>5.6</v>
          </cell>
          <cell r="I2063">
            <v>5.6</v>
          </cell>
          <cell r="J2063">
            <v>5.6</v>
          </cell>
          <cell r="K2063">
            <v>5.6</v>
          </cell>
          <cell r="L2063">
            <v>5.6839999999999993</v>
          </cell>
          <cell r="M2063">
            <v>5.7679999999999998</v>
          </cell>
        </row>
        <row r="2064">
          <cell r="A2064" t="str">
            <v>5F0PH181C000000200</v>
          </cell>
          <cell r="B2064" t="str">
            <v>5FC2B4833KJ2</v>
          </cell>
          <cell r="C2064" t="str">
            <v>CTN1-13867,BRIT CARE</v>
          </cell>
          <cell r="D2064">
            <v>215</v>
          </cell>
          <cell r="E2064">
            <v>1204</v>
          </cell>
          <cell r="F2064">
            <v>5.35</v>
          </cell>
          <cell r="I2064">
            <v>5.35</v>
          </cell>
          <cell r="J2064">
            <v>5.3500000000000005</v>
          </cell>
          <cell r="K2064">
            <v>5.3500000000000005</v>
          </cell>
          <cell r="L2064">
            <v>5.43025</v>
          </cell>
          <cell r="M2064">
            <v>5.5105000000000004</v>
          </cell>
        </row>
        <row r="2065">
          <cell r="A2065" t="str">
            <v>5F0PH181C000000200</v>
          </cell>
          <cell r="B2065" t="str">
            <v>5FC2B4833KJ2</v>
          </cell>
          <cell r="C2065" t="str">
            <v>CTN1-13867,BRIT CARE</v>
          </cell>
          <cell r="D2065">
            <v>0</v>
          </cell>
          <cell r="E2065">
            <v>0</v>
          </cell>
          <cell r="F2065">
            <v>5.35</v>
          </cell>
          <cell r="I2065">
            <v>5.35</v>
          </cell>
          <cell r="J2065">
            <v>5.3500000000000005</v>
          </cell>
          <cell r="K2065">
            <v>5.3500000000000005</v>
          </cell>
          <cell r="L2065">
            <v>5.43025</v>
          </cell>
          <cell r="M2065">
            <v>5.5105000000000004</v>
          </cell>
        </row>
        <row r="2066">
          <cell r="A2066" t="str">
            <v>5F0PH181C000000300</v>
          </cell>
          <cell r="B2066" t="str">
            <v>5FC2B4833KJ2</v>
          </cell>
          <cell r="C2066" t="str">
            <v>CTN1-13864,BRIT CARE</v>
          </cell>
          <cell r="D2066">
            <v>0</v>
          </cell>
          <cell r="E2066">
            <v>0</v>
          </cell>
          <cell r="F2066">
            <v>5.35</v>
          </cell>
          <cell r="I2066">
            <v>5.35</v>
          </cell>
          <cell r="J2066">
            <v>5.3500000000000005</v>
          </cell>
          <cell r="K2066">
            <v>5.3500000000000005</v>
          </cell>
          <cell r="L2066">
            <v>5.43025</v>
          </cell>
          <cell r="M2066">
            <v>5.5105000000000004</v>
          </cell>
        </row>
        <row r="2067">
          <cell r="A2067" t="str">
            <v>5F0PH181C000000301</v>
          </cell>
          <cell r="B2067" t="str">
            <v>5FC3T48S3G12</v>
          </cell>
          <cell r="C2067" t="str">
            <v>CTN1-13864,BRIT CARE</v>
          </cell>
          <cell r="D2067">
            <v>0</v>
          </cell>
          <cell r="E2067">
            <v>0</v>
          </cell>
          <cell r="F2067">
            <v>5.35</v>
          </cell>
          <cell r="I2067">
            <v>5.35</v>
          </cell>
          <cell r="J2067">
            <v>5.35</v>
          </cell>
          <cell r="K2067">
            <v>5.35</v>
          </cell>
          <cell r="L2067">
            <v>5.4302499999999991</v>
          </cell>
          <cell r="M2067">
            <v>5.5104999999999995</v>
          </cell>
        </row>
        <row r="2068">
          <cell r="A2068" t="str">
            <v>5F0PH181C000000301</v>
          </cell>
          <cell r="B2068" t="str">
            <v>5FC3T48S3G12</v>
          </cell>
          <cell r="C2068" t="str">
            <v>CTN1-13864,BRIT CARE</v>
          </cell>
          <cell r="D2068">
            <v>239</v>
          </cell>
          <cell r="E2068">
            <v>1278.6500000000001</v>
          </cell>
          <cell r="F2068">
            <v>5.35</v>
          </cell>
          <cell r="I2068">
            <v>5.35</v>
          </cell>
          <cell r="J2068">
            <v>5.35</v>
          </cell>
          <cell r="K2068">
            <v>5.35</v>
          </cell>
          <cell r="L2068">
            <v>5.4302499999999991</v>
          </cell>
          <cell r="M2068">
            <v>5.5104999999999995</v>
          </cell>
        </row>
        <row r="2069">
          <cell r="A2069" t="str">
            <v>5F0PH181C000000600</v>
          </cell>
          <cell r="B2069" t="str">
            <v>5FC2B4833KJ2</v>
          </cell>
          <cell r="C2069" t="str">
            <v>CTN1-13863,BRIT CARE</v>
          </cell>
          <cell r="D2069">
            <v>239</v>
          </cell>
          <cell r="E2069">
            <v>1278.6500000000001</v>
          </cell>
          <cell r="F2069">
            <v>5.35</v>
          </cell>
          <cell r="I2069">
            <v>5.35</v>
          </cell>
          <cell r="J2069">
            <v>5.35</v>
          </cell>
          <cell r="K2069">
            <v>5.35</v>
          </cell>
          <cell r="L2069">
            <v>5.4302499999999991</v>
          </cell>
          <cell r="M2069">
            <v>5.5104999999999995</v>
          </cell>
        </row>
        <row r="2070">
          <cell r="A2070" t="str">
            <v>5F0PH181C000000600</v>
          </cell>
          <cell r="B2070" t="str">
            <v>5FC2B4833KJ2</v>
          </cell>
          <cell r="C2070" t="str">
            <v>CTN1-13863,BRIT CARE</v>
          </cell>
          <cell r="D2070">
            <v>0</v>
          </cell>
          <cell r="E2070">
            <v>0</v>
          </cell>
          <cell r="F2070">
            <v>5.35</v>
          </cell>
          <cell r="I2070">
            <v>5.35</v>
          </cell>
          <cell r="J2070">
            <v>5.35</v>
          </cell>
          <cell r="K2070">
            <v>5.35</v>
          </cell>
          <cell r="L2070">
            <v>5.4302499999999991</v>
          </cell>
          <cell r="M2070">
            <v>5.5104999999999995</v>
          </cell>
        </row>
        <row r="2071">
          <cell r="A2071" t="str">
            <v>5F0PH181N000000102</v>
          </cell>
          <cell r="B2071" t="str">
            <v>5FC3T48S3G12</v>
          </cell>
          <cell r="C2071" t="str">
            <v>CTN1-13862,BRIT CARE</v>
          </cell>
          <cell r="D2071">
            <v>0</v>
          </cell>
          <cell r="E2071">
            <v>0</v>
          </cell>
          <cell r="F2071">
            <v>5.6</v>
          </cell>
          <cell r="I2071">
            <v>5.6</v>
          </cell>
          <cell r="J2071">
            <v>5.6</v>
          </cell>
          <cell r="K2071">
            <v>5.6</v>
          </cell>
          <cell r="L2071">
            <v>5.6839999999999993</v>
          </cell>
          <cell r="M2071">
            <v>5.7679999999999998</v>
          </cell>
        </row>
        <row r="2072">
          <cell r="A2072" t="str">
            <v>5F0PH181N000000202</v>
          </cell>
          <cell r="B2072" t="str">
            <v>5FC3T48S3G12</v>
          </cell>
          <cell r="C2072" t="str">
            <v>CTN1-13867,BRIT CARE</v>
          </cell>
          <cell r="D2072">
            <v>229</v>
          </cell>
          <cell r="E2072">
            <v>1282.4000000000001</v>
          </cell>
          <cell r="F2072">
            <v>9.69</v>
          </cell>
          <cell r="I2072">
            <v>5.6</v>
          </cell>
          <cell r="J2072">
            <v>5.6000000000000005</v>
          </cell>
          <cell r="K2072">
            <v>9.69</v>
          </cell>
          <cell r="L2072">
            <v>9.8353499999999983</v>
          </cell>
          <cell r="M2072">
            <v>9.9807000000000006</v>
          </cell>
        </row>
        <row r="2073">
          <cell r="A2073" t="str">
            <v>5F0PH181N000000302</v>
          </cell>
          <cell r="B2073" t="str">
            <v>5FC3T48S3G12</v>
          </cell>
          <cell r="C2073" t="str">
            <v>CTN1-13864,BRIT CARE</v>
          </cell>
          <cell r="D2073">
            <v>0</v>
          </cell>
          <cell r="E2073">
            <v>0</v>
          </cell>
          <cell r="F2073">
            <v>9.69</v>
          </cell>
          <cell r="I2073">
            <v>5.6</v>
          </cell>
          <cell r="J2073">
            <v>5.6000000000000005</v>
          </cell>
          <cell r="K2073">
            <v>9.69</v>
          </cell>
          <cell r="L2073">
            <v>9.8353499999999983</v>
          </cell>
          <cell r="M2073">
            <v>9.9807000000000006</v>
          </cell>
        </row>
        <row r="2074">
          <cell r="A2074" t="str">
            <v>5F0PH181N000000501</v>
          </cell>
          <cell r="B2074" t="str">
            <v>5FC3T48S3G12</v>
          </cell>
          <cell r="C2074" t="str">
            <v>CTN1-13865,BRIT CARE</v>
          </cell>
          <cell r="D2074">
            <v>0</v>
          </cell>
          <cell r="E2074">
            <v>0</v>
          </cell>
          <cell r="F2074">
            <v>9.69</v>
          </cell>
          <cell r="I2074">
            <v>5.6</v>
          </cell>
          <cell r="J2074">
            <v>5.6</v>
          </cell>
          <cell r="K2074">
            <v>9.69</v>
          </cell>
          <cell r="L2074">
            <v>9.8353499999999983</v>
          </cell>
          <cell r="M2074">
            <v>9.9807000000000006</v>
          </cell>
        </row>
        <row r="2075">
          <cell r="A2075" t="str">
            <v>5F0PH181N000000602</v>
          </cell>
          <cell r="B2075" t="str">
            <v>5FC3T48S3G12</v>
          </cell>
          <cell r="C2075" t="str">
            <v>CTN1-13863,BRIT CARE</v>
          </cell>
          <cell r="D2075">
            <v>0</v>
          </cell>
          <cell r="E2075">
            <v>0</v>
          </cell>
          <cell r="F2075">
            <v>9.69</v>
          </cell>
          <cell r="I2075">
            <v>5.6</v>
          </cell>
          <cell r="J2075">
            <v>5.6</v>
          </cell>
          <cell r="K2075">
            <v>9.69</v>
          </cell>
          <cell r="L2075">
            <v>9.8353499999999983</v>
          </cell>
          <cell r="M2075">
            <v>9.9807000000000006</v>
          </cell>
        </row>
        <row r="2076">
          <cell r="A2076" t="str">
            <v>5F0PH181N000000700</v>
          </cell>
          <cell r="B2076" t="str">
            <v>5FC2B2463KL2</v>
          </cell>
          <cell r="C2076" t="str">
            <v>CTNฝาครอบ 209.5X107,2P.(ALG,EZO)</v>
          </cell>
          <cell r="D2076">
            <v>0</v>
          </cell>
          <cell r="E2076">
            <v>0</v>
          </cell>
          <cell r="F2076">
            <v>3.6</v>
          </cell>
          <cell r="G2076">
            <v>3.6</v>
          </cell>
          <cell r="I2076">
            <v>3.55</v>
          </cell>
          <cell r="J2076">
            <v>3.5</v>
          </cell>
          <cell r="K2076">
            <v>3.6</v>
          </cell>
          <cell r="L2076">
            <v>3.6539999999999999</v>
          </cell>
          <cell r="M2076">
            <v>3.7080000000000002</v>
          </cell>
        </row>
        <row r="2077">
          <cell r="A2077" t="str">
            <v>5F0PH181N000000700</v>
          </cell>
          <cell r="B2077" t="str">
            <v>5FC2B2463KL2</v>
          </cell>
          <cell r="C2077" t="str">
            <v>CTN1-49,BRIT CARE</v>
          </cell>
          <cell r="D2077">
            <v>0</v>
          </cell>
          <cell r="E2077">
            <v>0</v>
          </cell>
          <cell r="F2077">
            <v>3.6</v>
          </cell>
          <cell r="I2077">
            <v>3.5</v>
          </cell>
          <cell r="J2077">
            <v>3.5</v>
          </cell>
          <cell r="K2077">
            <v>3.6</v>
          </cell>
          <cell r="L2077">
            <v>3.6539999999999999</v>
          </cell>
          <cell r="M2077">
            <v>3.7080000000000002</v>
          </cell>
        </row>
        <row r="2078">
          <cell r="A2078" t="str">
            <v>5F0PH181N000000700</v>
          </cell>
          <cell r="B2078" t="str">
            <v>5FC2B2463KL2</v>
          </cell>
          <cell r="C2078" t="str">
            <v>CTN1-74,BRIT CARE</v>
          </cell>
          <cell r="D2078">
            <v>0</v>
          </cell>
          <cell r="E2078">
            <v>0</v>
          </cell>
          <cell r="F2078">
            <v>3.6</v>
          </cell>
          <cell r="I2078">
            <v>3.5</v>
          </cell>
          <cell r="J2078">
            <v>3.5</v>
          </cell>
          <cell r="K2078">
            <v>3.6</v>
          </cell>
          <cell r="L2078">
            <v>3.6539999999999999</v>
          </cell>
          <cell r="M2078">
            <v>3.7080000000000002</v>
          </cell>
        </row>
        <row r="2079">
          <cell r="A2079" t="str">
            <v>5F0PH181N000000700</v>
          </cell>
          <cell r="B2079" t="str">
            <v>5FC2B2463KL2</v>
          </cell>
          <cell r="C2079" t="str">
            <v>CTN1-59,BRIT CARE</v>
          </cell>
          <cell r="D2079">
            <v>0</v>
          </cell>
          <cell r="E2079">
            <v>0</v>
          </cell>
          <cell r="F2079">
            <v>3.6</v>
          </cell>
          <cell r="I2079">
            <v>3.5</v>
          </cell>
          <cell r="J2079">
            <v>3.5</v>
          </cell>
          <cell r="K2079">
            <v>3.6</v>
          </cell>
          <cell r="L2079">
            <v>3.6539999999999999</v>
          </cell>
          <cell r="M2079">
            <v>3.7080000000000002</v>
          </cell>
        </row>
        <row r="2080">
          <cell r="A2080" t="str">
            <v>5F0PH181N000000700</v>
          </cell>
          <cell r="B2080" t="str">
            <v>5FC2B2463KL2</v>
          </cell>
          <cell r="C2080" t="str">
            <v>CTN1-64,BRIT CARE</v>
          </cell>
          <cell r="D2080">
            <v>0</v>
          </cell>
          <cell r="E2080">
            <v>0</v>
          </cell>
          <cell r="F2080">
            <v>3.6</v>
          </cell>
          <cell r="I2080">
            <v>3.5</v>
          </cell>
          <cell r="J2080">
            <v>3.5</v>
          </cell>
          <cell r="K2080">
            <v>3.6</v>
          </cell>
          <cell r="L2080">
            <v>3.6539999999999999</v>
          </cell>
          <cell r="M2080">
            <v>3.7080000000000002</v>
          </cell>
        </row>
        <row r="2081">
          <cell r="A2081" t="str">
            <v>5F0PH181N000000700</v>
          </cell>
          <cell r="B2081" t="str">
            <v>5FC2B2463KL2</v>
          </cell>
          <cell r="C2081" t="str">
            <v>CTN1-54,BRIT CARE</v>
          </cell>
          <cell r="D2081">
            <v>0</v>
          </cell>
          <cell r="E2081">
            <v>0</v>
          </cell>
          <cell r="F2081">
            <v>3.6</v>
          </cell>
          <cell r="I2081">
            <v>3.5</v>
          </cell>
          <cell r="J2081">
            <v>3.5</v>
          </cell>
          <cell r="K2081">
            <v>3.6</v>
          </cell>
          <cell r="L2081">
            <v>3.6539999999999999</v>
          </cell>
          <cell r="M2081">
            <v>3.7080000000000002</v>
          </cell>
        </row>
        <row r="2082">
          <cell r="A2082" t="str">
            <v>5F0PH181N000000800</v>
          </cell>
          <cell r="B2082" t="str">
            <v>5FC2B2463KL2</v>
          </cell>
          <cell r="C2082" t="str">
            <v>CTN1-49,BRIT CARE</v>
          </cell>
          <cell r="D2082">
            <v>0</v>
          </cell>
          <cell r="E2082">
            <v>0</v>
          </cell>
          <cell r="F2082">
            <v>3.8</v>
          </cell>
          <cell r="I2082">
            <v>3.7333333333333329</v>
          </cell>
          <cell r="J2082">
            <v>3.8</v>
          </cell>
          <cell r="K2082">
            <v>3.8</v>
          </cell>
          <cell r="L2082">
            <v>3.8569999999999993</v>
          </cell>
          <cell r="M2082">
            <v>3.9139999999999997</v>
          </cell>
        </row>
        <row r="2083">
          <cell r="A2083" t="str">
            <v>5F0PH181N000000900</v>
          </cell>
          <cell r="B2083" t="str">
            <v>5FC2B2463KL2</v>
          </cell>
          <cell r="C2083" t="str">
            <v>CTN1-74,BRIT CARE</v>
          </cell>
          <cell r="D2083">
            <v>95</v>
          </cell>
          <cell r="E2083">
            <v>361</v>
          </cell>
          <cell r="F2083">
            <v>3.6</v>
          </cell>
          <cell r="I2083">
            <v>3.7000000000000006</v>
          </cell>
          <cell r="J2083">
            <v>3.8000000000000003</v>
          </cell>
          <cell r="K2083">
            <v>3.8000000000000003</v>
          </cell>
          <cell r="L2083">
            <v>3.8569999999999998</v>
          </cell>
          <cell r="M2083">
            <v>3.9140000000000006</v>
          </cell>
        </row>
        <row r="2084">
          <cell r="A2084" t="str">
            <v>5F0PH181N000001000</v>
          </cell>
          <cell r="B2084" t="str">
            <v>5FC2B2463KL2</v>
          </cell>
          <cell r="C2084" t="str">
            <v>CTN1-59,BRIT CARE</v>
          </cell>
          <cell r="D2084">
            <v>0</v>
          </cell>
          <cell r="E2084">
            <v>0</v>
          </cell>
          <cell r="F2084">
            <v>3.8</v>
          </cell>
          <cell r="I2084">
            <v>3.6999999999999997</v>
          </cell>
          <cell r="J2084">
            <v>3.8</v>
          </cell>
          <cell r="K2084">
            <v>3.8</v>
          </cell>
          <cell r="L2084">
            <v>3.8569999999999993</v>
          </cell>
          <cell r="M2084">
            <v>3.9139999999999997</v>
          </cell>
        </row>
        <row r="2085">
          <cell r="A2085" t="str">
            <v>5F0PH181N000001200</v>
          </cell>
          <cell r="B2085" t="str">
            <v>5FC2B2463KL2</v>
          </cell>
          <cell r="C2085" t="str">
            <v>CTN1-64,BRIT CARE</v>
          </cell>
          <cell r="D2085">
            <v>190</v>
          </cell>
          <cell r="E2085">
            <v>722</v>
          </cell>
          <cell r="F2085">
            <v>3.6</v>
          </cell>
          <cell r="I2085">
            <v>3.7333333333333329</v>
          </cell>
          <cell r="J2085">
            <v>3.8</v>
          </cell>
          <cell r="K2085">
            <v>3.8</v>
          </cell>
          <cell r="L2085">
            <v>3.8569999999999993</v>
          </cell>
          <cell r="M2085">
            <v>3.9139999999999997</v>
          </cell>
        </row>
        <row r="2086">
          <cell r="A2086" t="str">
            <v>5F0PH181N000001300</v>
          </cell>
          <cell r="B2086" t="str">
            <v>5FC2B2463KL2</v>
          </cell>
          <cell r="C2086" t="str">
            <v>CTN1-54,BRIT CARE</v>
          </cell>
          <cell r="D2086">
            <v>0</v>
          </cell>
          <cell r="E2086">
            <v>0</v>
          </cell>
          <cell r="F2086">
            <v>3.6</v>
          </cell>
          <cell r="I2086">
            <v>3.6999999999999997</v>
          </cell>
          <cell r="J2086">
            <v>3.8000000000000003</v>
          </cell>
          <cell r="K2086">
            <v>3.8000000000000003</v>
          </cell>
          <cell r="L2086">
            <v>3.8569999999999998</v>
          </cell>
          <cell r="M2086">
            <v>3.9140000000000006</v>
          </cell>
        </row>
        <row r="2087">
          <cell r="A2087" t="str">
            <v>5F0UP114N000000300</v>
          </cell>
          <cell r="B2087" t="str">
            <v>5FC3Q48S2K82</v>
          </cell>
          <cell r="C2087" t="str">
            <v>CTN1-2763,OLA</v>
          </cell>
          <cell r="D2087">
            <v>0</v>
          </cell>
          <cell r="E2087">
            <v>0</v>
          </cell>
          <cell r="F2087">
            <v>6.21</v>
          </cell>
          <cell r="I2087">
            <v>6.5</v>
          </cell>
          <cell r="J2087">
            <v>6.5</v>
          </cell>
          <cell r="K2087">
            <v>6.5</v>
          </cell>
          <cell r="L2087">
            <v>6.5974999999999993</v>
          </cell>
          <cell r="M2087">
            <v>6.6950000000000003</v>
          </cell>
        </row>
        <row r="2088">
          <cell r="A2088" t="str">
            <v>5F0UP114N000000400</v>
          </cell>
          <cell r="B2088" t="str">
            <v>5FC3Q48S2K82</v>
          </cell>
          <cell r="C2088" t="str">
            <v>CTN1-2765,OLA</v>
          </cell>
          <cell r="D2088">
            <v>0</v>
          </cell>
          <cell r="E2088">
            <v>0</v>
          </cell>
          <cell r="F2088">
            <v>6.21</v>
          </cell>
          <cell r="I2088">
            <v>6.5</v>
          </cell>
          <cell r="J2088">
            <v>6.5</v>
          </cell>
          <cell r="K2088">
            <v>6.5</v>
          </cell>
          <cell r="L2088">
            <v>6.5974999999999993</v>
          </cell>
          <cell r="M2088">
            <v>6.6950000000000003</v>
          </cell>
        </row>
        <row r="2089">
          <cell r="A2089" t="str">
            <v>5F0UP250N000000200</v>
          </cell>
          <cell r="B2089" t="str">
            <v>5FC6B06S1CF2</v>
          </cell>
          <cell r="C2089" t="str">
            <v>CTN1-2767,OLA</v>
          </cell>
          <cell r="D2089">
            <v>0</v>
          </cell>
          <cell r="E2089">
            <v>0</v>
          </cell>
          <cell r="F2089">
            <v>9.89</v>
          </cell>
          <cell r="I2089">
            <v>10.199999999999999</v>
          </cell>
          <cell r="J2089">
            <v>10.199999999999999</v>
          </cell>
          <cell r="K2089">
            <v>10.199999999999999</v>
          </cell>
          <cell r="L2089">
            <v>10.352999999999998</v>
          </cell>
          <cell r="M2089">
            <v>10.506</v>
          </cell>
        </row>
        <row r="2090">
          <cell r="A2090" t="str">
            <v>5F0VX114N000000201</v>
          </cell>
          <cell r="B2090" t="str">
            <v>5FC3T48S3G12</v>
          </cell>
          <cell r="C2090" t="str">
            <v>CTN1-61090,THREE GIRLS</v>
          </cell>
          <cell r="D2090">
            <v>0</v>
          </cell>
          <cell r="E2090">
            <v>0</v>
          </cell>
          <cell r="F2090">
            <v>9.69</v>
          </cell>
          <cell r="I2090">
            <v>6.55</v>
          </cell>
          <cell r="J2090">
            <v>6.55</v>
          </cell>
          <cell r="K2090">
            <v>9.69</v>
          </cell>
          <cell r="L2090">
            <v>9.8353499999999983</v>
          </cell>
          <cell r="M2090">
            <v>9.9807000000000006</v>
          </cell>
        </row>
        <row r="2091">
          <cell r="A2091" t="str">
            <v>5F0W1179N000000100</v>
          </cell>
          <cell r="B2091" t="str">
            <v>5FUUQ08EGB32</v>
          </cell>
          <cell r="C2091" t="str">
            <v>OUTER CTN 130.85X90.30X49.28 MM. PACK 8</v>
          </cell>
          <cell r="D2091">
            <v>0</v>
          </cell>
          <cell r="E2091">
            <v>0</v>
          </cell>
          <cell r="F2091">
            <v>6</v>
          </cell>
          <cell r="I2091">
            <v>6.0749999999999993</v>
          </cell>
          <cell r="J2091">
            <v>6.3</v>
          </cell>
          <cell r="K2091">
            <v>6.3</v>
          </cell>
          <cell r="L2091">
            <v>6.394499999999999</v>
          </cell>
          <cell r="M2091">
            <v>6.4889999999999999</v>
          </cell>
        </row>
        <row r="2092">
          <cell r="A2092" t="str">
            <v>5F0W1179N000000100</v>
          </cell>
          <cell r="B2092" t="str">
            <v>5FUUQ08EGB32</v>
          </cell>
          <cell r="C2092" t="str">
            <v>CTN1-57641,PARAMOUNT</v>
          </cell>
          <cell r="D2092">
            <v>0</v>
          </cell>
          <cell r="E2092">
            <v>0</v>
          </cell>
          <cell r="F2092">
            <v>6</v>
          </cell>
          <cell r="I2092">
            <v>6.0857142857142845</v>
          </cell>
          <cell r="J2092">
            <v>6.3</v>
          </cell>
          <cell r="K2092">
            <v>6.3</v>
          </cell>
          <cell r="L2092">
            <v>6.394499999999999</v>
          </cell>
          <cell r="M2092">
            <v>6.4889999999999999</v>
          </cell>
        </row>
        <row r="2093">
          <cell r="A2093" t="str">
            <v>5F0W1179N000000100</v>
          </cell>
          <cell r="B2093" t="str">
            <v>5FUUQ08EGB32</v>
          </cell>
          <cell r="C2093" t="str">
            <v>CTN1-57638,PARAMOUNT</v>
          </cell>
          <cell r="D2093">
            <v>0</v>
          </cell>
          <cell r="E2093">
            <v>0</v>
          </cell>
          <cell r="F2093">
            <v>6</v>
          </cell>
          <cell r="I2093">
            <v>6.0857142857142845</v>
          </cell>
          <cell r="J2093">
            <v>6.3</v>
          </cell>
          <cell r="K2093">
            <v>6.3</v>
          </cell>
          <cell r="L2093">
            <v>6.394499999999999</v>
          </cell>
          <cell r="M2093">
            <v>6.4889999999999999</v>
          </cell>
        </row>
        <row r="2094">
          <cell r="A2094" t="str">
            <v>5F0W1179N000000100</v>
          </cell>
          <cell r="B2094" t="str">
            <v>5FUUQ08EGB32</v>
          </cell>
          <cell r="C2094" t="str">
            <v>CTN1-57640,PARAMOUNT</v>
          </cell>
          <cell r="D2094">
            <v>0</v>
          </cell>
          <cell r="E2094">
            <v>0</v>
          </cell>
          <cell r="F2094">
            <v>6</v>
          </cell>
          <cell r="I2094">
            <v>6.0857142857142845</v>
          </cell>
          <cell r="J2094">
            <v>6.3</v>
          </cell>
          <cell r="K2094">
            <v>6.3</v>
          </cell>
          <cell r="L2094">
            <v>6.394499999999999</v>
          </cell>
          <cell r="M2094">
            <v>6.4889999999999999</v>
          </cell>
        </row>
        <row r="2095">
          <cell r="A2095" t="str">
            <v>5F0W1179N000000200</v>
          </cell>
          <cell r="B2095" t="str">
            <v>5FUUQ08EGB32</v>
          </cell>
          <cell r="C2095" t="str">
            <v>CTN1-57641,PARAMOUNT</v>
          </cell>
          <cell r="D2095">
            <v>0</v>
          </cell>
          <cell r="E2095">
            <v>0</v>
          </cell>
          <cell r="F2095">
            <v>6</v>
          </cell>
          <cell r="I2095">
            <v>6.1000000000000005</v>
          </cell>
          <cell r="J2095">
            <v>6.3</v>
          </cell>
          <cell r="K2095">
            <v>6.3</v>
          </cell>
          <cell r="L2095">
            <v>6.394499999999999</v>
          </cell>
          <cell r="M2095">
            <v>6.4889999999999999</v>
          </cell>
        </row>
        <row r="2096">
          <cell r="A2096" t="str">
            <v>5F0W1179N000000300</v>
          </cell>
          <cell r="B2096" t="str">
            <v>5FUUQ08EGB32</v>
          </cell>
          <cell r="C2096" t="str">
            <v>CTN1-57638,PARAMOUNT</v>
          </cell>
          <cell r="D2096">
            <v>26</v>
          </cell>
          <cell r="E2096">
            <v>156</v>
          </cell>
          <cell r="F2096">
            <v>6</v>
          </cell>
          <cell r="I2096">
            <v>6.1000000000000005</v>
          </cell>
          <cell r="J2096">
            <v>6.3</v>
          </cell>
          <cell r="K2096">
            <v>6.3</v>
          </cell>
          <cell r="L2096">
            <v>6.394499999999999</v>
          </cell>
          <cell r="M2096">
            <v>6.4889999999999999</v>
          </cell>
        </row>
        <row r="2097">
          <cell r="A2097" t="str">
            <v>5F0W1179N000000400</v>
          </cell>
          <cell r="B2097" t="str">
            <v>5FUUQ08EGB32</v>
          </cell>
          <cell r="C2097" t="str">
            <v>CTN1-57640,PARAMOUNT</v>
          </cell>
          <cell r="D2097">
            <v>0</v>
          </cell>
          <cell r="E2097">
            <v>0</v>
          </cell>
          <cell r="F2097">
            <v>6</v>
          </cell>
          <cell r="I2097">
            <v>6.0857142857142845</v>
          </cell>
          <cell r="J2097">
            <v>6.3</v>
          </cell>
          <cell r="K2097">
            <v>6.3</v>
          </cell>
          <cell r="L2097">
            <v>6.394499999999999</v>
          </cell>
          <cell r="M2097">
            <v>6.4889999999999999</v>
          </cell>
        </row>
        <row r="2098">
          <cell r="A2098" t="str">
            <v>5F0W1179N000000500</v>
          </cell>
          <cell r="B2098" t="str">
            <v>5FUUQ12JJBV2</v>
          </cell>
          <cell r="C2098" t="str">
            <v>CTN(OUTER)130.85X90.30X49.28 MM.</v>
          </cell>
          <cell r="D2098">
            <v>0</v>
          </cell>
          <cell r="E2098">
            <v>0</v>
          </cell>
          <cell r="F2098">
            <v>5.2</v>
          </cell>
          <cell r="G2098">
            <v>5.2</v>
          </cell>
          <cell r="I2098">
            <v>5.2555555555555555</v>
          </cell>
          <cell r="J2098">
            <v>5.4499999999999993</v>
          </cell>
          <cell r="K2098">
            <v>5.4499999999999993</v>
          </cell>
          <cell r="L2098">
            <v>5.5317499999999988</v>
          </cell>
          <cell r="M2098">
            <v>5.6134999999999993</v>
          </cell>
        </row>
        <row r="2099">
          <cell r="A2099" t="str">
            <v>5F0W1179N000000500</v>
          </cell>
          <cell r="B2099" t="str">
            <v>5FUUQ12JJBV2</v>
          </cell>
          <cell r="C2099" t="str">
            <v>CTN1-21735,OL'ROY</v>
          </cell>
          <cell r="D2099">
            <v>0</v>
          </cell>
          <cell r="E2099">
            <v>0</v>
          </cell>
          <cell r="F2099">
            <v>5.2</v>
          </cell>
          <cell r="I2099">
            <v>5.2833333333333323</v>
          </cell>
          <cell r="J2099">
            <v>5.4499999999999993</v>
          </cell>
          <cell r="K2099">
            <v>5.4499999999999993</v>
          </cell>
          <cell r="L2099">
            <v>5.5317499999999988</v>
          </cell>
          <cell r="M2099">
            <v>5.6134999999999993</v>
          </cell>
        </row>
        <row r="2100">
          <cell r="A2100" t="str">
            <v>5F0W1179N000000500</v>
          </cell>
          <cell r="B2100" t="str">
            <v>5FUUQ12JJBV2</v>
          </cell>
          <cell r="C2100" t="str">
            <v>CTN1-46911,MAIN CHOICE</v>
          </cell>
          <cell r="D2100">
            <v>0</v>
          </cell>
          <cell r="E2100">
            <v>0</v>
          </cell>
          <cell r="F2100">
            <v>5.2</v>
          </cell>
          <cell r="I2100">
            <v>5.2833333333333323</v>
          </cell>
          <cell r="J2100">
            <v>5.4499999999999993</v>
          </cell>
          <cell r="K2100">
            <v>5.4499999999999993</v>
          </cell>
          <cell r="L2100">
            <v>5.5317499999999988</v>
          </cell>
          <cell r="M2100">
            <v>5.6134999999999993</v>
          </cell>
        </row>
        <row r="2101">
          <cell r="A2101" t="str">
            <v>5F0WA282N000000100</v>
          </cell>
          <cell r="B2101" t="str">
            <v>5FC3T48S3G12</v>
          </cell>
          <cell r="C2101" t="str">
            <v>CTN2-838,OSOPURE</v>
          </cell>
          <cell r="D2101">
            <v>0</v>
          </cell>
          <cell r="E2101">
            <v>0</v>
          </cell>
          <cell r="F2101">
            <v>9.69</v>
          </cell>
          <cell r="I2101">
            <v>5.0250000000000004</v>
          </cell>
          <cell r="J2101">
            <v>5.15</v>
          </cell>
          <cell r="K2101">
            <v>9.69</v>
          </cell>
          <cell r="L2101">
            <v>9.8353499999999983</v>
          </cell>
          <cell r="M2101">
            <v>9.9807000000000006</v>
          </cell>
        </row>
        <row r="2102">
          <cell r="A2102" t="str">
            <v>5F0WA282N000000100</v>
          </cell>
          <cell r="B2102" t="str">
            <v>5FC3T48S3G12</v>
          </cell>
          <cell r="C2102" t="str">
            <v>CTN2-838,OSOPURE</v>
          </cell>
          <cell r="D2102">
            <v>0</v>
          </cell>
          <cell r="E2102">
            <v>0</v>
          </cell>
          <cell r="F2102">
            <v>9.69</v>
          </cell>
          <cell r="I2102">
            <v>5.0250000000000004</v>
          </cell>
          <cell r="J2102">
            <v>5.15</v>
          </cell>
          <cell r="K2102">
            <v>9.69</v>
          </cell>
          <cell r="L2102">
            <v>9.8353499999999983</v>
          </cell>
          <cell r="M2102">
            <v>9.9807000000000006</v>
          </cell>
        </row>
        <row r="2103">
          <cell r="A2103" t="str">
            <v>5F0WA282N000000200</v>
          </cell>
          <cell r="B2103" t="str">
            <v>5FC3T48S3G12</v>
          </cell>
          <cell r="C2103" t="str">
            <v>CTN2-839,OSOPURE</v>
          </cell>
          <cell r="D2103">
            <v>0</v>
          </cell>
          <cell r="E2103">
            <v>0</v>
          </cell>
          <cell r="F2103">
            <v>9.69</v>
          </cell>
          <cell r="I2103">
            <v>5.0250000000000004</v>
          </cell>
          <cell r="J2103">
            <v>5.15</v>
          </cell>
          <cell r="K2103">
            <v>9.69</v>
          </cell>
          <cell r="L2103">
            <v>9.8353499999999983</v>
          </cell>
          <cell r="M2103">
            <v>9.9807000000000006</v>
          </cell>
        </row>
        <row r="2104">
          <cell r="A2104" t="str">
            <v>5F0WA282N000000200</v>
          </cell>
          <cell r="B2104" t="str">
            <v>5FC3T48S3G12</v>
          </cell>
          <cell r="C2104" t="str">
            <v>CTN2-839,OSOPURE</v>
          </cell>
          <cell r="D2104">
            <v>0</v>
          </cell>
          <cell r="E2104">
            <v>0</v>
          </cell>
          <cell r="F2104">
            <v>9.69</v>
          </cell>
          <cell r="I2104">
            <v>5.0250000000000004</v>
          </cell>
          <cell r="J2104">
            <v>5.15</v>
          </cell>
          <cell r="K2104">
            <v>9.69</v>
          </cell>
          <cell r="L2104">
            <v>9.8353499999999983</v>
          </cell>
          <cell r="M2104">
            <v>9.9807000000000006</v>
          </cell>
        </row>
        <row r="2105">
          <cell r="A2105" t="str">
            <v>5F0WA282N000000300</v>
          </cell>
          <cell r="B2105" t="str">
            <v>5FC3T48S3G12</v>
          </cell>
          <cell r="C2105" t="str">
            <v>CTN2-840,OSOPURE</v>
          </cell>
          <cell r="D2105">
            <v>0</v>
          </cell>
          <cell r="E2105">
            <v>0</v>
          </cell>
          <cell r="F2105">
            <v>9.69</v>
          </cell>
          <cell r="I2105">
            <v>5.0250000000000004</v>
          </cell>
          <cell r="J2105">
            <v>5.15</v>
          </cell>
          <cell r="K2105">
            <v>9.69</v>
          </cell>
          <cell r="L2105">
            <v>9.8353499999999983</v>
          </cell>
          <cell r="M2105">
            <v>9.9807000000000006</v>
          </cell>
        </row>
        <row r="2106">
          <cell r="A2106" t="str">
            <v>5F0WA282N000000300</v>
          </cell>
          <cell r="B2106" t="str">
            <v>5FC3T48S3G12</v>
          </cell>
          <cell r="C2106" t="str">
            <v>CTN2-840,OSOPURE</v>
          </cell>
          <cell r="D2106">
            <v>0</v>
          </cell>
          <cell r="E2106">
            <v>0</v>
          </cell>
          <cell r="F2106">
            <v>9.69</v>
          </cell>
          <cell r="I2106">
            <v>5.0250000000000004</v>
          </cell>
          <cell r="J2106">
            <v>5.15</v>
          </cell>
          <cell r="K2106">
            <v>9.69</v>
          </cell>
          <cell r="L2106">
            <v>9.8353499999999983</v>
          </cell>
          <cell r="M2106">
            <v>9.9807000000000006</v>
          </cell>
        </row>
        <row r="2107">
          <cell r="A2107" t="str">
            <v>5F0WA282N000000400</v>
          </cell>
          <cell r="B2107" t="str">
            <v>5FC3T48S3G12</v>
          </cell>
          <cell r="C2107" t="str">
            <v>CTN2-841,OSOPURE</v>
          </cell>
          <cell r="D2107">
            <v>0</v>
          </cell>
          <cell r="E2107">
            <v>0</v>
          </cell>
          <cell r="F2107">
            <v>9.69</v>
          </cell>
          <cell r="I2107">
            <v>5.0250000000000004</v>
          </cell>
          <cell r="J2107">
            <v>5.15</v>
          </cell>
          <cell r="K2107">
            <v>9.69</v>
          </cell>
          <cell r="L2107">
            <v>9.8353499999999983</v>
          </cell>
          <cell r="M2107">
            <v>9.9807000000000006</v>
          </cell>
        </row>
        <row r="2108">
          <cell r="A2108" t="str">
            <v>5F0WA282N000000400</v>
          </cell>
          <cell r="B2108" t="str">
            <v>5FC3T48S3G12</v>
          </cell>
          <cell r="C2108" t="str">
            <v>CTN2-841,OSOPURE</v>
          </cell>
          <cell r="D2108">
            <v>0</v>
          </cell>
          <cell r="E2108">
            <v>0</v>
          </cell>
          <cell r="F2108">
            <v>9.69</v>
          </cell>
          <cell r="I2108">
            <v>5.0250000000000004</v>
          </cell>
          <cell r="J2108">
            <v>5.15</v>
          </cell>
          <cell r="K2108">
            <v>9.69</v>
          </cell>
          <cell r="L2108">
            <v>9.8353499999999983</v>
          </cell>
          <cell r="M2108">
            <v>9.9807000000000006</v>
          </cell>
        </row>
        <row r="2109">
          <cell r="A2109" t="str">
            <v>5F0WA282N000000500</v>
          </cell>
          <cell r="B2109" t="str">
            <v>5FC3T48S3G12</v>
          </cell>
          <cell r="C2109" t="str">
            <v>CTN2-842,OSOPURE</v>
          </cell>
          <cell r="D2109">
            <v>0</v>
          </cell>
          <cell r="E2109">
            <v>0</v>
          </cell>
          <cell r="F2109">
            <v>5.03</v>
          </cell>
          <cell r="I2109">
            <v>5.0250000000000004</v>
          </cell>
          <cell r="J2109">
            <v>5.15</v>
          </cell>
          <cell r="K2109">
            <v>5.15</v>
          </cell>
          <cell r="L2109">
            <v>5.2272499999999997</v>
          </cell>
          <cell r="M2109">
            <v>5.3045000000000009</v>
          </cell>
        </row>
        <row r="2110">
          <cell r="A2110" t="str">
            <v>5F0WA282N000000500</v>
          </cell>
          <cell r="B2110" t="str">
            <v>5FC3T48S3G12</v>
          </cell>
          <cell r="C2110" t="str">
            <v>CTN2-842,OSOPURE</v>
          </cell>
          <cell r="D2110">
            <v>0</v>
          </cell>
          <cell r="E2110">
            <v>0</v>
          </cell>
          <cell r="F2110">
            <v>5.03</v>
          </cell>
          <cell r="I2110">
            <v>5.0250000000000004</v>
          </cell>
          <cell r="J2110">
            <v>5.15</v>
          </cell>
          <cell r="K2110">
            <v>5.15</v>
          </cell>
          <cell r="L2110">
            <v>5.2272499999999997</v>
          </cell>
          <cell r="M2110">
            <v>5.3045000000000009</v>
          </cell>
        </row>
        <row r="2111">
          <cell r="A2111" t="str">
            <v>5F0X7186N000000300</v>
          </cell>
          <cell r="B2111" t="str">
            <v>5FC3C54EASQ2</v>
          </cell>
          <cell r="C2111" t="str">
            <v>CTN 300X200,2P.(EZO)PACK 54</v>
          </cell>
          <cell r="D2111">
            <v>0</v>
          </cell>
          <cell r="E2111">
            <v>0</v>
          </cell>
          <cell r="F2111">
            <v>12.6</v>
          </cell>
          <cell r="G2111">
            <v>13.049999999999999</v>
          </cell>
          <cell r="I2111">
            <v>12.901643309124411</v>
          </cell>
          <cell r="J2111">
            <v>13.299999999999999</v>
          </cell>
          <cell r="K2111">
            <v>13.299999999999999</v>
          </cell>
          <cell r="L2111">
            <v>13.499499999999998</v>
          </cell>
          <cell r="M2111">
            <v>13.699</v>
          </cell>
        </row>
        <row r="2112">
          <cell r="A2112" t="str">
            <v>5F0X7186N000000300</v>
          </cell>
          <cell r="B2112" t="str">
            <v>5FC3C54EASQ2</v>
          </cell>
          <cell r="C2112" t="str">
            <v>CTN1-37258,UOMASA</v>
          </cell>
          <cell r="D2112">
            <v>0</v>
          </cell>
          <cell r="E2112">
            <v>0</v>
          </cell>
          <cell r="F2112">
            <v>12.6</v>
          </cell>
          <cell r="I2112">
            <v>12.975</v>
          </cell>
          <cell r="J2112">
            <v>13.299999999999999</v>
          </cell>
          <cell r="K2112">
            <v>13.299999999999999</v>
          </cell>
          <cell r="L2112">
            <v>13.499499999999998</v>
          </cell>
          <cell r="M2112">
            <v>13.699</v>
          </cell>
        </row>
        <row r="2113">
          <cell r="A2113" t="str">
            <v>5F0X7186N000000300</v>
          </cell>
          <cell r="B2113" t="str">
            <v>5FC3C54EASQ2</v>
          </cell>
          <cell r="C2113" t="str">
            <v>CTN1-37265,UOMASA</v>
          </cell>
          <cell r="D2113">
            <v>0</v>
          </cell>
          <cell r="E2113">
            <v>0</v>
          </cell>
          <cell r="F2113">
            <v>12.6</v>
          </cell>
          <cell r="I2113">
            <v>12.975</v>
          </cell>
          <cell r="J2113">
            <v>13.299999999999999</v>
          </cell>
          <cell r="K2113">
            <v>13.299999999999999</v>
          </cell>
          <cell r="L2113">
            <v>13.499499999999998</v>
          </cell>
          <cell r="M2113">
            <v>13.699</v>
          </cell>
        </row>
        <row r="2114">
          <cell r="A2114" t="str">
            <v>5F0X7186N000000300</v>
          </cell>
          <cell r="B2114" t="str">
            <v>5FC3C54EASQ2</v>
          </cell>
          <cell r="C2114" t="str">
            <v>CTN1-37268,UOMASA</v>
          </cell>
          <cell r="D2114">
            <v>0</v>
          </cell>
          <cell r="E2114">
            <v>0</v>
          </cell>
          <cell r="F2114">
            <v>12.6</v>
          </cell>
          <cell r="I2114">
            <v>12.975</v>
          </cell>
          <cell r="J2114">
            <v>13.299999999999999</v>
          </cell>
          <cell r="K2114">
            <v>13.299999999999999</v>
          </cell>
          <cell r="L2114">
            <v>13.499499999999998</v>
          </cell>
          <cell r="M2114">
            <v>13.699</v>
          </cell>
        </row>
        <row r="2115">
          <cell r="A2115" t="str">
            <v>5F0X7186N000000300</v>
          </cell>
          <cell r="B2115" t="str">
            <v>5FC3C54EASQ2</v>
          </cell>
          <cell r="C2115" t="str">
            <v>CTN1-37757,TORIMASA</v>
          </cell>
          <cell r="D2115">
            <v>0</v>
          </cell>
          <cell r="E2115">
            <v>0</v>
          </cell>
          <cell r="F2115">
            <v>12.6</v>
          </cell>
          <cell r="I2115">
            <v>12.975</v>
          </cell>
          <cell r="J2115">
            <v>13.299999999999999</v>
          </cell>
          <cell r="K2115">
            <v>13.299999999999999</v>
          </cell>
          <cell r="L2115">
            <v>13.499499999999998</v>
          </cell>
          <cell r="M2115">
            <v>13.699</v>
          </cell>
        </row>
        <row r="2116">
          <cell r="A2116" t="str">
            <v>5F0X7186N000000300</v>
          </cell>
          <cell r="B2116" t="str">
            <v>5FC3C54EASQ2</v>
          </cell>
          <cell r="C2116" t="str">
            <v>CTN1-37759,TORIMASA</v>
          </cell>
          <cell r="D2116">
            <v>0</v>
          </cell>
          <cell r="E2116">
            <v>0</v>
          </cell>
          <cell r="F2116">
            <v>12.6</v>
          </cell>
          <cell r="I2116">
            <v>12.975</v>
          </cell>
          <cell r="J2116">
            <v>13.299999999999999</v>
          </cell>
          <cell r="K2116">
            <v>13.299999999999999</v>
          </cell>
          <cell r="L2116">
            <v>13.499499999999998</v>
          </cell>
          <cell r="M2116">
            <v>13.699</v>
          </cell>
        </row>
        <row r="2117">
          <cell r="A2117" t="str">
            <v>5F0X7186N000000400</v>
          </cell>
          <cell r="B2117" t="str">
            <v>5FC3C54EASQ2</v>
          </cell>
          <cell r="C2117" t="str">
            <v>CTN1-37258,UOMASA</v>
          </cell>
          <cell r="D2117">
            <v>0</v>
          </cell>
          <cell r="E2117">
            <v>0</v>
          </cell>
          <cell r="F2117">
            <v>12.6</v>
          </cell>
          <cell r="I2117">
            <v>13.025</v>
          </cell>
          <cell r="J2117">
            <v>13.700000000000001</v>
          </cell>
          <cell r="K2117">
            <v>13.700000000000001</v>
          </cell>
          <cell r="L2117">
            <v>13.9055</v>
          </cell>
          <cell r="M2117">
            <v>14.111000000000001</v>
          </cell>
        </row>
        <row r="2118">
          <cell r="A2118" t="str">
            <v>5F0X7186N000000500</v>
          </cell>
          <cell r="B2118" t="str">
            <v>5FC3C54EASQ2</v>
          </cell>
          <cell r="C2118" t="str">
            <v>CTN1-37265,UOMASA</v>
          </cell>
          <cell r="D2118">
            <v>0</v>
          </cell>
          <cell r="E2118">
            <v>0</v>
          </cell>
          <cell r="F2118">
            <v>13.7</v>
          </cell>
          <cell r="I2118">
            <v>13.375</v>
          </cell>
          <cell r="J2118">
            <v>13.700000000000001</v>
          </cell>
          <cell r="K2118">
            <v>13.700000000000001</v>
          </cell>
          <cell r="L2118">
            <v>13.9055</v>
          </cell>
          <cell r="M2118">
            <v>14.111000000000001</v>
          </cell>
        </row>
        <row r="2119">
          <cell r="A2119" t="str">
            <v>5F0X7186N000000800</v>
          </cell>
          <cell r="B2119" t="str">
            <v>5FC3C54EASQ2</v>
          </cell>
          <cell r="C2119" t="str">
            <v>CTN1-37268,UOMASA</v>
          </cell>
          <cell r="D2119">
            <v>89</v>
          </cell>
          <cell r="E2119">
            <v>1219.3</v>
          </cell>
          <cell r="F2119">
            <v>12.6</v>
          </cell>
          <cell r="I2119">
            <v>13.375</v>
          </cell>
          <cell r="J2119">
            <v>13.700000000000001</v>
          </cell>
          <cell r="K2119">
            <v>13.700000000000001</v>
          </cell>
          <cell r="L2119">
            <v>13.9055</v>
          </cell>
          <cell r="M2119">
            <v>14.111000000000001</v>
          </cell>
        </row>
        <row r="2120">
          <cell r="A2120" t="str">
            <v>5F0ZH285N000000100</v>
          </cell>
          <cell r="B2120" t="str">
            <v>5FC0E2441KD2</v>
          </cell>
          <cell r="C2120" t="str">
            <v>OUT.CTN 60X104X29.4,2P.(AL,EZO) P</v>
          </cell>
          <cell r="D2120">
            <v>0</v>
          </cell>
          <cell r="E2120">
            <v>0</v>
          </cell>
          <cell r="F2120">
            <v>5.5</v>
          </cell>
          <cell r="G2120">
            <v>5</v>
          </cell>
          <cell r="I2120">
            <v>5.5</v>
          </cell>
          <cell r="J2120">
            <v>5.5</v>
          </cell>
          <cell r="K2120">
            <v>5.5</v>
          </cell>
          <cell r="L2120">
            <v>5.5824999999999996</v>
          </cell>
          <cell r="M2120">
            <v>5.665</v>
          </cell>
        </row>
        <row r="2121">
          <cell r="A2121" t="str">
            <v>5F11U114N000000100</v>
          </cell>
          <cell r="B2121" t="str">
            <v>5FC3Q48S2K82</v>
          </cell>
          <cell r="C2121" t="str">
            <v>CTN1-45386,AL-BASHA</v>
          </cell>
          <cell r="D2121">
            <v>288</v>
          </cell>
          <cell r="E2121">
            <v>1584</v>
          </cell>
          <cell r="F2121">
            <v>6.21</v>
          </cell>
          <cell r="I2121">
            <v>6.3250000000000002</v>
          </cell>
          <cell r="J2121">
            <v>6.55</v>
          </cell>
          <cell r="K2121">
            <v>6.55</v>
          </cell>
          <cell r="L2121">
            <v>6.6482499999999991</v>
          </cell>
          <cell r="M2121">
            <v>6.7465000000000002</v>
          </cell>
        </row>
        <row r="2122">
          <cell r="A2122" t="str">
            <v>5F11U114N000000200</v>
          </cell>
          <cell r="B2122" t="str">
            <v>5FC3Q48S2K82</v>
          </cell>
          <cell r="C2122" t="str">
            <v>CTN1-16948,AL-BASHA</v>
          </cell>
          <cell r="D2122">
            <v>0</v>
          </cell>
          <cell r="E2122">
            <v>0</v>
          </cell>
          <cell r="F2122">
            <v>6.21</v>
          </cell>
          <cell r="I2122">
            <v>6.5</v>
          </cell>
          <cell r="J2122">
            <v>6.5</v>
          </cell>
          <cell r="K2122">
            <v>6.5</v>
          </cell>
          <cell r="L2122">
            <v>6.5974999999999993</v>
          </cell>
          <cell r="M2122">
            <v>6.6950000000000003</v>
          </cell>
        </row>
        <row r="2123">
          <cell r="A2123" t="str">
            <v>5F11U221N000000100</v>
          </cell>
          <cell r="B2123" t="str">
            <v>5FC2J48S2K82</v>
          </cell>
          <cell r="C2123" t="str">
            <v>CTN1-45388,AL-BASHA</v>
          </cell>
          <cell r="D2123">
            <v>0</v>
          </cell>
          <cell r="E2123">
            <v>0</v>
          </cell>
          <cell r="F2123">
            <v>4.4000000000000004</v>
          </cell>
          <cell r="I2123">
            <v>4.5200000000000005</v>
          </cell>
          <cell r="J2123">
            <v>4.5999999999999996</v>
          </cell>
          <cell r="K2123">
            <v>4.5999999999999996</v>
          </cell>
          <cell r="L2123">
            <v>4.6689999999999996</v>
          </cell>
          <cell r="M2123">
            <v>4.7379999999999995</v>
          </cell>
        </row>
        <row r="2124">
          <cell r="A2124" t="str">
            <v>5F11U221N000000200</v>
          </cell>
          <cell r="B2124" t="str">
            <v>5FC2J48S2K82</v>
          </cell>
          <cell r="C2124" t="str">
            <v>CTN1-16947,AL-BASHA</v>
          </cell>
          <cell r="D2124">
            <v>0</v>
          </cell>
          <cell r="E2124">
            <v>0</v>
          </cell>
          <cell r="F2124">
            <v>4.4000000000000004</v>
          </cell>
          <cell r="I2124">
            <v>4.5999999999999996</v>
          </cell>
          <cell r="J2124">
            <v>4.5999999999999996</v>
          </cell>
          <cell r="K2124">
            <v>4.5999999999999996</v>
          </cell>
          <cell r="L2124">
            <v>4.6689999999999996</v>
          </cell>
          <cell r="M2124">
            <v>4.7379999999999995</v>
          </cell>
        </row>
        <row r="2125">
          <cell r="A2125" t="str">
            <v>5F128137N000000100</v>
          </cell>
          <cell r="B2125" t="str">
            <v>5FC4N24S2KD2</v>
          </cell>
          <cell r="C2125" t="str">
            <v>CTN 401X212,2P.(EZO) PACK 24</v>
          </cell>
          <cell r="D2125">
            <v>0</v>
          </cell>
          <cell r="E2125">
            <v>0</v>
          </cell>
          <cell r="F2125">
            <v>11.1</v>
          </cell>
          <cell r="G2125">
            <v>11.45</v>
          </cell>
          <cell r="I2125">
            <v>11.1</v>
          </cell>
          <cell r="J2125">
            <v>11.1</v>
          </cell>
          <cell r="K2125">
            <v>11.45</v>
          </cell>
          <cell r="L2125">
            <v>11.621749999999999</v>
          </cell>
          <cell r="M2125">
            <v>11.7935</v>
          </cell>
        </row>
        <row r="2126">
          <cell r="A2126" t="str">
            <v>5F128137N000000100</v>
          </cell>
          <cell r="B2126" t="str">
            <v>5FC4N24S2KD2</v>
          </cell>
          <cell r="C2126" t="str">
            <v>CTN1-58013,AL JAIED</v>
          </cell>
          <cell r="D2126">
            <v>0</v>
          </cell>
          <cell r="E2126">
            <v>0</v>
          </cell>
          <cell r="F2126">
            <v>11.1</v>
          </cell>
          <cell r="G2126">
            <v>11.45</v>
          </cell>
          <cell r="I2126">
            <v>0</v>
          </cell>
          <cell r="J2126">
            <v>0</v>
          </cell>
          <cell r="K2126">
            <v>11.45</v>
          </cell>
          <cell r="L2126">
            <v>11.621749999999999</v>
          </cell>
          <cell r="M2126">
            <v>11.7935</v>
          </cell>
        </row>
        <row r="2127">
          <cell r="A2127" t="str">
            <v>5F128137N000000100</v>
          </cell>
          <cell r="B2127" t="str">
            <v>5FC4N24S2KD2</v>
          </cell>
          <cell r="C2127" t="str">
            <v>CTN1-58014,AL JAIED</v>
          </cell>
          <cell r="D2127">
            <v>0</v>
          </cell>
          <cell r="E2127">
            <v>0</v>
          </cell>
          <cell r="F2127">
            <v>11.1</v>
          </cell>
          <cell r="G2127">
            <v>11.45</v>
          </cell>
          <cell r="I2127">
            <v>0</v>
          </cell>
          <cell r="J2127">
            <v>0</v>
          </cell>
          <cell r="K2127">
            <v>11.45</v>
          </cell>
          <cell r="L2127">
            <v>11.621749999999999</v>
          </cell>
          <cell r="M2127">
            <v>11.7935</v>
          </cell>
        </row>
        <row r="2128">
          <cell r="A2128" t="str">
            <v>5F128137N000000100</v>
          </cell>
          <cell r="B2128" t="str">
            <v>5FC4N24S2KD2</v>
          </cell>
          <cell r="C2128" t="str">
            <v>CTN1-58015,AL JAIED</v>
          </cell>
          <cell r="D2128">
            <v>0</v>
          </cell>
          <cell r="E2128">
            <v>0</v>
          </cell>
          <cell r="F2128">
            <v>11.1</v>
          </cell>
          <cell r="G2128">
            <v>11.45</v>
          </cell>
          <cell r="I2128">
            <v>0</v>
          </cell>
          <cell r="J2128">
            <v>0</v>
          </cell>
          <cell r="K2128">
            <v>11.45</v>
          </cell>
          <cell r="L2128">
            <v>11.621749999999999</v>
          </cell>
          <cell r="M2128">
            <v>11.7935</v>
          </cell>
        </row>
        <row r="2129">
          <cell r="A2129" t="str">
            <v>5F128137N000000100</v>
          </cell>
          <cell r="B2129" t="str">
            <v>5FC4N24S2KD2</v>
          </cell>
          <cell r="C2129" t="str">
            <v>CTN1-58009,AL JAIED</v>
          </cell>
          <cell r="D2129">
            <v>0</v>
          </cell>
          <cell r="E2129">
            <v>0</v>
          </cell>
          <cell r="F2129">
            <v>11.1</v>
          </cell>
          <cell r="G2129">
            <v>11.45</v>
          </cell>
          <cell r="I2129">
            <v>0</v>
          </cell>
          <cell r="J2129">
            <v>0</v>
          </cell>
          <cell r="K2129">
            <v>11.45</v>
          </cell>
          <cell r="L2129">
            <v>11.621749999999999</v>
          </cell>
          <cell r="M2129">
            <v>11.7935</v>
          </cell>
        </row>
        <row r="2130">
          <cell r="A2130" t="str">
            <v>5F128137N000000100</v>
          </cell>
          <cell r="B2130" t="str">
            <v>5FC4N24S2KD2</v>
          </cell>
          <cell r="C2130" t="str">
            <v>CTN1-58016,AL JAIED</v>
          </cell>
          <cell r="D2130">
            <v>0</v>
          </cell>
          <cell r="E2130">
            <v>0</v>
          </cell>
          <cell r="F2130">
            <v>11.1</v>
          </cell>
          <cell r="G2130">
            <v>11.45</v>
          </cell>
          <cell r="I2130">
            <v>0</v>
          </cell>
          <cell r="J2130">
            <v>0</v>
          </cell>
          <cell r="K2130">
            <v>11.45</v>
          </cell>
          <cell r="L2130">
            <v>11.621749999999999</v>
          </cell>
          <cell r="M2130">
            <v>11.7935</v>
          </cell>
        </row>
        <row r="2131">
          <cell r="A2131" t="str">
            <v>5F128137N000000100</v>
          </cell>
          <cell r="B2131" t="str">
            <v>5FC4N24S2KD2</v>
          </cell>
          <cell r="C2131" t="str">
            <v>CTN1-58018,AL JAIED</v>
          </cell>
          <cell r="D2131">
            <v>0</v>
          </cell>
          <cell r="E2131">
            <v>0</v>
          </cell>
          <cell r="F2131">
            <v>11.1</v>
          </cell>
          <cell r="G2131">
            <v>11.45</v>
          </cell>
          <cell r="I2131">
            <v>0</v>
          </cell>
          <cell r="J2131">
            <v>0</v>
          </cell>
          <cell r="K2131">
            <v>11.45</v>
          </cell>
          <cell r="L2131">
            <v>11.621749999999999</v>
          </cell>
          <cell r="M2131">
            <v>11.7935</v>
          </cell>
        </row>
        <row r="2132">
          <cell r="A2132" t="str">
            <v>5F15X035N000000100</v>
          </cell>
          <cell r="B2132" t="str">
            <v>5FP9B48BLKV3</v>
          </cell>
          <cell r="C2132" t="str">
            <v>POUCH (OUTER) 95X125X25MM. PACK 48</v>
          </cell>
          <cell r="D2132">
            <v>0</v>
          </cell>
          <cell r="E2132">
            <v>0</v>
          </cell>
          <cell r="F2132">
            <v>8.9499999999999993</v>
          </cell>
          <cell r="G2132">
            <v>8.51</v>
          </cell>
          <cell r="I2132">
            <v>8.5980000000000025</v>
          </cell>
          <cell r="J2132">
            <v>8.9500000000000011</v>
          </cell>
          <cell r="K2132">
            <v>8.9500000000000011</v>
          </cell>
          <cell r="L2132">
            <v>9.0842500000000008</v>
          </cell>
          <cell r="M2132">
            <v>9.2185000000000006</v>
          </cell>
        </row>
        <row r="2133">
          <cell r="A2133" t="str">
            <v>5F15X035N000000101</v>
          </cell>
          <cell r="B2133" t="str">
            <v>5FC3T48S3G12</v>
          </cell>
          <cell r="C2133" t="str">
            <v>CTN1-12148,PRODIET</v>
          </cell>
          <cell r="D2133">
            <v>0</v>
          </cell>
          <cell r="E2133">
            <v>0</v>
          </cell>
          <cell r="F2133">
            <v>9.69</v>
          </cell>
          <cell r="I2133">
            <v>8.9500000000000011</v>
          </cell>
          <cell r="J2133">
            <v>8.9500000000000011</v>
          </cell>
          <cell r="K2133">
            <v>9.69</v>
          </cell>
          <cell r="L2133">
            <v>9.8353499999999983</v>
          </cell>
          <cell r="M2133">
            <v>9.9807000000000006</v>
          </cell>
        </row>
        <row r="2134">
          <cell r="A2134" t="str">
            <v>5F15X035N000000200</v>
          </cell>
          <cell r="B2134" t="str">
            <v>5FP9B48BLKV3</v>
          </cell>
          <cell r="C2134" t="str">
            <v>CTN1-12974,PRODIET</v>
          </cell>
          <cell r="D2134">
            <v>0</v>
          </cell>
          <cell r="E2134">
            <v>0</v>
          </cell>
          <cell r="F2134">
            <v>8.86</v>
          </cell>
          <cell r="I2134">
            <v>8.73</v>
          </cell>
          <cell r="J2134">
            <v>8.9499999999999993</v>
          </cell>
          <cell r="K2134">
            <v>8.9499999999999993</v>
          </cell>
          <cell r="L2134">
            <v>9.084249999999999</v>
          </cell>
          <cell r="M2134">
            <v>9.2184999999999988</v>
          </cell>
        </row>
        <row r="2135">
          <cell r="A2135" t="str">
            <v>5F15X035N000000400</v>
          </cell>
          <cell r="B2135" t="str">
            <v>5FP9B48BLKV3</v>
          </cell>
          <cell r="C2135" t="str">
            <v>CTN1-41017,PRODIET</v>
          </cell>
          <cell r="D2135">
            <v>368</v>
          </cell>
          <cell r="E2135">
            <v>3260.6</v>
          </cell>
          <cell r="F2135">
            <v>8.8699999999999992</v>
          </cell>
          <cell r="I2135">
            <v>8.9500000000000011</v>
          </cell>
          <cell r="J2135">
            <v>8.9500000000000011</v>
          </cell>
          <cell r="K2135">
            <v>8.9500000000000011</v>
          </cell>
          <cell r="L2135">
            <v>9.0842500000000008</v>
          </cell>
          <cell r="M2135">
            <v>9.2185000000000006</v>
          </cell>
        </row>
        <row r="2136">
          <cell r="A2136" t="str">
            <v>5F15X035N000000402</v>
          </cell>
          <cell r="B2136" t="str">
            <v>5FC3T48S3G12</v>
          </cell>
          <cell r="C2136" t="str">
            <v>CTN1-41017,PRODIET</v>
          </cell>
          <cell r="D2136">
            <v>65</v>
          </cell>
          <cell r="E2136">
            <v>576.55999999999995</v>
          </cell>
          <cell r="F2136">
            <v>9.69</v>
          </cell>
          <cell r="I2136">
            <v>8.9499999999999993</v>
          </cell>
          <cell r="J2136">
            <v>8.9499999999999993</v>
          </cell>
          <cell r="K2136">
            <v>9.69</v>
          </cell>
          <cell r="L2136">
            <v>9.8353499999999983</v>
          </cell>
          <cell r="M2136">
            <v>9.9807000000000006</v>
          </cell>
        </row>
        <row r="2137">
          <cell r="A2137" t="str">
            <v>5F15X035N000000500</v>
          </cell>
          <cell r="B2137" t="str">
            <v>5FP9B48BLKV3</v>
          </cell>
          <cell r="C2137" t="str">
            <v>CTN1-12146,PRODIET</v>
          </cell>
          <cell r="D2137">
            <v>0</v>
          </cell>
          <cell r="E2137">
            <v>0</v>
          </cell>
          <cell r="F2137">
            <v>8.9499999999999993</v>
          </cell>
          <cell r="I2137">
            <v>8.73</v>
          </cell>
          <cell r="J2137">
            <v>8.9499999999999993</v>
          </cell>
          <cell r="K2137">
            <v>8.9499999999999993</v>
          </cell>
          <cell r="L2137">
            <v>9.084249999999999</v>
          </cell>
          <cell r="M2137">
            <v>9.2184999999999988</v>
          </cell>
        </row>
        <row r="2138">
          <cell r="A2138" t="str">
            <v>5F15X035N000000600</v>
          </cell>
          <cell r="B2138" t="str">
            <v>5FP9B48BLKV3</v>
          </cell>
          <cell r="C2138" t="str">
            <v>CTN1-20259,PRODIET</v>
          </cell>
          <cell r="D2138">
            <v>186</v>
          </cell>
          <cell r="E2138">
            <v>1664.7</v>
          </cell>
          <cell r="F2138">
            <v>8.81</v>
          </cell>
          <cell r="I2138">
            <v>8.73</v>
          </cell>
          <cell r="J2138">
            <v>8.9499999999999993</v>
          </cell>
          <cell r="K2138">
            <v>8.9499999999999993</v>
          </cell>
          <cell r="L2138">
            <v>9.084249999999999</v>
          </cell>
          <cell r="M2138">
            <v>9.2184999999999988</v>
          </cell>
        </row>
        <row r="2139">
          <cell r="A2139" t="str">
            <v>5F15X035N000000700</v>
          </cell>
          <cell r="B2139" t="str">
            <v>5FP9B48BLKV3</v>
          </cell>
          <cell r="C2139" t="str">
            <v>CTN1-12143,PRODIET</v>
          </cell>
          <cell r="D2139">
            <v>276</v>
          </cell>
          <cell r="E2139">
            <v>2430.6</v>
          </cell>
          <cell r="F2139">
            <v>8.7100000000000009</v>
          </cell>
          <cell r="I2139">
            <v>8.73</v>
          </cell>
          <cell r="J2139">
            <v>8.9500000000000011</v>
          </cell>
          <cell r="K2139">
            <v>8.9500000000000011</v>
          </cell>
          <cell r="L2139">
            <v>9.0842500000000008</v>
          </cell>
          <cell r="M2139">
            <v>9.2185000000000006</v>
          </cell>
        </row>
        <row r="2140">
          <cell r="A2140" t="str">
            <v>5F15X035N000000701</v>
          </cell>
          <cell r="B2140" t="str">
            <v>5FC3T48S3G12</v>
          </cell>
          <cell r="C2140" t="str">
            <v>CTN1-12143,PRODIET</v>
          </cell>
          <cell r="D2140">
            <v>355</v>
          </cell>
          <cell r="E2140">
            <v>3091.68</v>
          </cell>
          <cell r="F2140">
            <v>9.69</v>
          </cell>
          <cell r="I2140">
            <v>8.9500000000000011</v>
          </cell>
          <cell r="J2140">
            <v>8.9500000000000011</v>
          </cell>
          <cell r="K2140">
            <v>9.69</v>
          </cell>
          <cell r="L2140">
            <v>9.8353499999999983</v>
          </cell>
          <cell r="M2140">
            <v>9.9807000000000006</v>
          </cell>
        </row>
        <row r="2141">
          <cell r="A2141" t="str">
            <v>5F15X035N000000800</v>
          </cell>
          <cell r="B2141" t="str">
            <v>5FP9B48BLKV3</v>
          </cell>
          <cell r="C2141" t="str">
            <v>CTN1-12147,PRODIET</v>
          </cell>
          <cell r="D2141">
            <v>0</v>
          </cell>
          <cell r="E2141">
            <v>0</v>
          </cell>
          <cell r="F2141">
            <v>8.9499999999999993</v>
          </cell>
          <cell r="I2141">
            <v>8.73</v>
          </cell>
          <cell r="J2141">
            <v>8.9500000000000011</v>
          </cell>
          <cell r="K2141">
            <v>8.9500000000000011</v>
          </cell>
          <cell r="L2141">
            <v>9.0842500000000008</v>
          </cell>
          <cell r="M2141">
            <v>9.2185000000000006</v>
          </cell>
        </row>
        <row r="2142">
          <cell r="A2142" t="str">
            <v>5F15X161N000000100</v>
          </cell>
          <cell r="B2142" t="str">
            <v>5FC3X2403KD2</v>
          </cell>
          <cell r="C2142" t="str">
            <v>CTN300X407,3P.(EZO)BEADED&amp;NECKED</v>
          </cell>
          <cell r="D2142">
            <v>293</v>
          </cell>
          <cell r="E2142">
            <v>2622.35</v>
          </cell>
          <cell r="F2142">
            <v>10.5</v>
          </cell>
          <cell r="G2142">
            <v>10.700000000000001</v>
          </cell>
          <cell r="I2142">
            <v>10.623240589198035</v>
          </cell>
          <cell r="J2142">
            <v>10.469721767594107</v>
          </cell>
          <cell r="K2142">
            <v>10.700000000000001</v>
          </cell>
          <cell r="L2142">
            <v>10.8605</v>
          </cell>
          <cell r="M2142">
            <v>11.021000000000001</v>
          </cell>
        </row>
        <row r="2143">
          <cell r="A2143" t="str">
            <v>5F15X161N000000200</v>
          </cell>
          <cell r="B2143" t="str">
            <v>5FC3X2403KD2</v>
          </cell>
          <cell r="C2143" t="str">
            <v>CTN1-634,PRODIET</v>
          </cell>
          <cell r="D2143">
            <v>539</v>
          </cell>
          <cell r="E2143">
            <v>5658.88</v>
          </cell>
          <cell r="F2143">
            <v>10.5</v>
          </cell>
          <cell r="I2143">
            <v>0</v>
          </cell>
          <cell r="J2143">
            <v>0</v>
          </cell>
          <cell r="K2143">
            <v>10.5</v>
          </cell>
          <cell r="L2143">
            <v>10.657499999999999</v>
          </cell>
          <cell r="M2143">
            <v>10.815</v>
          </cell>
        </row>
        <row r="2144">
          <cell r="A2144" t="str">
            <v>5F15X161N000000400</v>
          </cell>
          <cell r="B2144" t="str">
            <v>5FC3X2403KD2</v>
          </cell>
          <cell r="C2144" t="str">
            <v>CTN1-638,PRODIET</v>
          </cell>
          <cell r="D2144">
            <v>605</v>
          </cell>
          <cell r="E2144">
            <v>6351.81</v>
          </cell>
          <cell r="F2144">
            <v>10.5</v>
          </cell>
          <cell r="I2144">
            <v>0</v>
          </cell>
          <cell r="J2144">
            <v>0</v>
          </cell>
          <cell r="K2144">
            <v>10.5</v>
          </cell>
          <cell r="L2144">
            <v>10.657499999999999</v>
          </cell>
          <cell r="M2144">
            <v>10.815</v>
          </cell>
        </row>
        <row r="2145">
          <cell r="A2145" t="str">
            <v>5F15X161N000000500</v>
          </cell>
          <cell r="B2145" t="str">
            <v>5FC3X2403KD2</v>
          </cell>
          <cell r="C2145" t="str">
            <v>CTN1-636,PRODIET</v>
          </cell>
          <cell r="D2145">
            <v>414</v>
          </cell>
          <cell r="E2145">
            <v>4346.53</v>
          </cell>
          <cell r="F2145">
            <v>10.5</v>
          </cell>
          <cell r="I2145">
            <v>0</v>
          </cell>
          <cell r="J2145">
            <v>0</v>
          </cell>
          <cell r="K2145">
            <v>10.5</v>
          </cell>
          <cell r="L2145">
            <v>10.657499999999999</v>
          </cell>
          <cell r="M2145">
            <v>10.815</v>
          </cell>
        </row>
        <row r="2146">
          <cell r="A2146" t="str">
            <v>5F15X161N000000600</v>
          </cell>
          <cell r="B2146" t="str">
            <v>5FC3X2403KD2</v>
          </cell>
          <cell r="C2146" t="str">
            <v>CTN1-632,PRODIET</v>
          </cell>
          <cell r="D2146">
            <v>138</v>
          </cell>
          <cell r="E2146">
            <v>1448.84</v>
          </cell>
          <cell r="F2146">
            <v>10.5</v>
          </cell>
          <cell r="I2146">
            <v>0</v>
          </cell>
          <cell r="J2146">
            <v>0</v>
          </cell>
          <cell r="K2146">
            <v>10.5</v>
          </cell>
          <cell r="L2146">
            <v>10.657499999999999</v>
          </cell>
          <cell r="M2146">
            <v>10.815</v>
          </cell>
        </row>
        <row r="2147">
          <cell r="A2147" t="str">
            <v>5F17G170N000000100</v>
          </cell>
          <cell r="B2147" t="str">
            <v>5FUUG24JRB22</v>
          </cell>
          <cell r="C2147" t="str">
            <v>CTN CUP 71X91X30 MM.PACK 24</v>
          </cell>
          <cell r="D2147">
            <v>385</v>
          </cell>
          <cell r="E2147">
            <v>4042.06</v>
          </cell>
          <cell r="F2147">
            <v>4.87</v>
          </cell>
          <cell r="G2147">
            <v>4.87</v>
          </cell>
          <cell r="I2147">
            <v>4.87</v>
          </cell>
          <cell r="J2147">
            <v>4.87</v>
          </cell>
          <cell r="K2147">
            <v>4.87</v>
          </cell>
          <cell r="L2147">
            <v>4.9430499999999995</v>
          </cell>
          <cell r="M2147">
            <v>5.0161000000000007</v>
          </cell>
        </row>
        <row r="2148">
          <cell r="A2148" t="str">
            <v>5F17G170N000000100</v>
          </cell>
          <cell r="B2148" t="str">
            <v>5FUUG24JRB22</v>
          </cell>
          <cell r="C2148" t="str">
            <v>CTN1-44359,NATURE'S RECIPE</v>
          </cell>
          <cell r="D2148">
            <v>0</v>
          </cell>
          <cell r="E2148">
            <v>0</v>
          </cell>
          <cell r="F2148">
            <v>4.87</v>
          </cell>
          <cell r="I2148">
            <v>0</v>
          </cell>
          <cell r="J2148">
            <v>0</v>
          </cell>
          <cell r="K2148">
            <v>4.87</v>
          </cell>
          <cell r="L2148">
            <v>4.9430499999999995</v>
          </cell>
          <cell r="M2148">
            <v>5.0161000000000007</v>
          </cell>
        </row>
        <row r="2149">
          <cell r="A2149" t="str">
            <v>5F17G170N000000100</v>
          </cell>
          <cell r="B2149" t="str">
            <v>5FUUG24JRB22</v>
          </cell>
          <cell r="C2149" t="str">
            <v>CTN1-40370,NATURE'S RECIPE</v>
          </cell>
          <cell r="D2149">
            <v>0</v>
          </cell>
          <cell r="E2149">
            <v>0</v>
          </cell>
          <cell r="F2149">
            <v>4.87</v>
          </cell>
          <cell r="I2149">
            <v>0</v>
          </cell>
          <cell r="J2149">
            <v>0</v>
          </cell>
          <cell r="K2149">
            <v>4.87</v>
          </cell>
          <cell r="L2149">
            <v>4.9430499999999995</v>
          </cell>
          <cell r="M2149">
            <v>5.0161000000000007</v>
          </cell>
        </row>
        <row r="2150">
          <cell r="A2150" t="str">
            <v>5F17G170N000000100</v>
          </cell>
          <cell r="B2150" t="str">
            <v>5FUUG24JRB22</v>
          </cell>
          <cell r="C2150" t="str">
            <v>CTN1-44358,NATURE'S RECIPE</v>
          </cell>
          <cell r="D2150">
            <v>0</v>
          </cell>
          <cell r="E2150">
            <v>0</v>
          </cell>
          <cell r="F2150">
            <v>4.87</v>
          </cell>
          <cell r="I2150">
            <v>0</v>
          </cell>
          <cell r="J2150">
            <v>0</v>
          </cell>
          <cell r="K2150">
            <v>4.87</v>
          </cell>
          <cell r="L2150">
            <v>4.9430499999999995</v>
          </cell>
          <cell r="M2150">
            <v>5.0161000000000007</v>
          </cell>
        </row>
        <row r="2151">
          <cell r="A2151" t="str">
            <v>5F17G170N000000100</v>
          </cell>
          <cell r="B2151" t="str">
            <v>5FUUG24JRB22</v>
          </cell>
          <cell r="C2151" t="str">
            <v>CTN1-43006,NATURE'S RECIPE</v>
          </cell>
          <cell r="D2151">
            <v>0</v>
          </cell>
          <cell r="E2151">
            <v>0</v>
          </cell>
          <cell r="F2151">
            <v>4.87</v>
          </cell>
          <cell r="I2151">
            <v>0</v>
          </cell>
          <cell r="J2151">
            <v>0</v>
          </cell>
          <cell r="K2151">
            <v>4.87</v>
          </cell>
          <cell r="L2151">
            <v>4.9430499999999995</v>
          </cell>
          <cell r="M2151">
            <v>5.0161000000000007</v>
          </cell>
        </row>
        <row r="2152">
          <cell r="A2152" t="str">
            <v>5F17G170N000000100</v>
          </cell>
          <cell r="B2152" t="str">
            <v>5FUUG24JRB22</v>
          </cell>
          <cell r="C2152" t="str">
            <v>CTN1-47290,NATURE'S RECIPE</v>
          </cell>
          <cell r="D2152">
            <v>0</v>
          </cell>
          <cell r="E2152">
            <v>0</v>
          </cell>
          <cell r="F2152">
            <v>4.87</v>
          </cell>
          <cell r="I2152">
            <v>0</v>
          </cell>
          <cell r="J2152">
            <v>0</v>
          </cell>
          <cell r="K2152">
            <v>4.87</v>
          </cell>
          <cell r="L2152">
            <v>4.9430499999999995</v>
          </cell>
          <cell r="M2152">
            <v>5.0161000000000007</v>
          </cell>
        </row>
        <row r="2153">
          <cell r="A2153" t="str">
            <v>5F17G170N000000100</v>
          </cell>
          <cell r="B2153" t="str">
            <v>5FUUG24JRB22</v>
          </cell>
          <cell r="C2153" t="str">
            <v>CTN1-37580,NATURE'S RECIPE</v>
          </cell>
          <cell r="D2153">
            <v>0</v>
          </cell>
          <cell r="E2153">
            <v>0</v>
          </cell>
          <cell r="F2153">
            <v>4.87</v>
          </cell>
          <cell r="I2153">
            <v>0</v>
          </cell>
          <cell r="J2153">
            <v>0</v>
          </cell>
          <cell r="K2153">
            <v>4.87</v>
          </cell>
          <cell r="L2153">
            <v>4.9430499999999995</v>
          </cell>
          <cell r="M2153">
            <v>5.0161000000000007</v>
          </cell>
        </row>
        <row r="2154">
          <cell r="A2154" t="str">
            <v>5F17G170N000000100</v>
          </cell>
          <cell r="B2154" t="str">
            <v>5FUUG24JRB22</v>
          </cell>
          <cell r="C2154" t="str">
            <v>CTN1-37579,NATURE'S RECIPE</v>
          </cell>
          <cell r="D2154">
            <v>0</v>
          </cell>
          <cell r="E2154">
            <v>0</v>
          </cell>
          <cell r="F2154">
            <v>4.87</v>
          </cell>
          <cell r="I2154">
            <v>0</v>
          </cell>
          <cell r="J2154">
            <v>0</v>
          </cell>
          <cell r="K2154">
            <v>4.87</v>
          </cell>
          <cell r="L2154">
            <v>4.9430499999999995</v>
          </cell>
          <cell r="M2154">
            <v>5.0161000000000007</v>
          </cell>
        </row>
        <row r="2155">
          <cell r="A2155" t="str">
            <v>5F17G170N000000100</v>
          </cell>
          <cell r="B2155" t="str">
            <v>5FUUG24JRB22</v>
          </cell>
          <cell r="C2155" t="str">
            <v>CTN1-37582,NATURE'S RECIPE</v>
          </cell>
          <cell r="D2155">
            <v>0</v>
          </cell>
          <cell r="E2155">
            <v>0</v>
          </cell>
          <cell r="F2155">
            <v>4.87</v>
          </cell>
          <cell r="I2155">
            <v>0</v>
          </cell>
          <cell r="J2155">
            <v>0</v>
          </cell>
          <cell r="K2155">
            <v>4.87</v>
          </cell>
          <cell r="L2155">
            <v>4.9430499999999995</v>
          </cell>
          <cell r="M2155">
            <v>5.0161000000000007</v>
          </cell>
        </row>
        <row r="2156">
          <cell r="A2156" t="str">
            <v>5F17G170N000000100</v>
          </cell>
          <cell r="B2156" t="str">
            <v>5FUUG24JRB22</v>
          </cell>
          <cell r="C2156" t="str">
            <v>CTN1-37581,NATURE'S RECIPE</v>
          </cell>
          <cell r="D2156">
            <v>0</v>
          </cell>
          <cell r="E2156">
            <v>0</v>
          </cell>
          <cell r="F2156">
            <v>4.87</v>
          </cell>
          <cell r="I2156">
            <v>0</v>
          </cell>
          <cell r="J2156">
            <v>0</v>
          </cell>
          <cell r="K2156">
            <v>4.87</v>
          </cell>
          <cell r="L2156">
            <v>4.9430499999999995</v>
          </cell>
          <cell r="M2156">
            <v>5.0161000000000007</v>
          </cell>
        </row>
        <row r="2157">
          <cell r="A2157" t="str">
            <v>5F17G170N000000100</v>
          </cell>
          <cell r="B2157" t="str">
            <v>5FUUG24JRB22</v>
          </cell>
          <cell r="C2157" t="str">
            <v>CTN1-58062,NATURE'S RECIPE</v>
          </cell>
          <cell r="D2157">
            <v>0</v>
          </cell>
          <cell r="E2157">
            <v>0</v>
          </cell>
          <cell r="F2157">
            <v>4.87</v>
          </cell>
          <cell r="I2157">
            <v>0</v>
          </cell>
          <cell r="J2157">
            <v>0</v>
          </cell>
          <cell r="K2157">
            <v>4.87</v>
          </cell>
          <cell r="L2157">
            <v>4.9430499999999995</v>
          </cell>
          <cell r="M2157">
            <v>5.0161000000000007</v>
          </cell>
        </row>
        <row r="2158">
          <cell r="A2158" t="str">
            <v>5F17G170N000000100</v>
          </cell>
          <cell r="B2158" t="str">
            <v>5FUUG24JRB22</v>
          </cell>
          <cell r="C2158" t="str">
            <v>CTN1-58069,NATURE'S RECIPE</v>
          </cell>
          <cell r="D2158">
            <v>0</v>
          </cell>
          <cell r="E2158">
            <v>0</v>
          </cell>
          <cell r="F2158">
            <v>4.87</v>
          </cell>
          <cell r="I2158">
            <v>0</v>
          </cell>
          <cell r="J2158">
            <v>0</v>
          </cell>
          <cell r="K2158">
            <v>4.87</v>
          </cell>
          <cell r="L2158">
            <v>4.9430499999999995</v>
          </cell>
          <cell r="M2158">
            <v>5.0161000000000007</v>
          </cell>
        </row>
        <row r="2159">
          <cell r="A2159" t="str">
            <v>5F17G170N000000100</v>
          </cell>
          <cell r="B2159" t="str">
            <v>5FUUG24JRB22</v>
          </cell>
          <cell r="C2159" t="str">
            <v>CTN1-58070,NATURE'S RECIPE</v>
          </cell>
          <cell r="D2159">
            <v>0</v>
          </cell>
          <cell r="E2159">
            <v>0</v>
          </cell>
          <cell r="F2159">
            <v>4.87</v>
          </cell>
          <cell r="I2159">
            <v>0</v>
          </cell>
          <cell r="J2159">
            <v>0</v>
          </cell>
          <cell r="K2159">
            <v>4.87</v>
          </cell>
          <cell r="L2159">
            <v>4.9430499999999995</v>
          </cell>
          <cell r="M2159">
            <v>5.0161000000000007</v>
          </cell>
        </row>
        <row r="2160">
          <cell r="A2160" t="str">
            <v>5F17G170N000000100</v>
          </cell>
          <cell r="B2160" t="str">
            <v>5FUUG24JRB22</v>
          </cell>
          <cell r="C2160" t="str">
            <v>CTN1-56228,NATURAL BALANCE</v>
          </cell>
          <cell r="D2160">
            <v>0</v>
          </cell>
          <cell r="E2160">
            <v>0</v>
          </cell>
          <cell r="F2160">
            <v>4.87</v>
          </cell>
          <cell r="I2160">
            <v>0</v>
          </cell>
          <cell r="J2160">
            <v>0</v>
          </cell>
          <cell r="K2160">
            <v>4.87</v>
          </cell>
          <cell r="L2160">
            <v>4.9430499999999995</v>
          </cell>
          <cell r="M2160">
            <v>5.0161000000000007</v>
          </cell>
        </row>
        <row r="2161">
          <cell r="A2161" t="str">
            <v>5F17G170N000000100</v>
          </cell>
          <cell r="B2161" t="str">
            <v>5FUUG24JRB22</v>
          </cell>
          <cell r="C2161" t="str">
            <v>CTN1-56224,NATURAL BALANCE</v>
          </cell>
          <cell r="D2161">
            <v>0</v>
          </cell>
          <cell r="E2161">
            <v>0</v>
          </cell>
          <cell r="F2161">
            <v>4.87</v>
          </cell>
          <cell r="I2161">
            <v>0</v>
          </cell>
          <cell r="J2161">
            <v>0</v>
          </cell>
          <cell r="K2161">
            <v>4.87</v>
          </cell>
          <cell r="L2161">
            <v>4.9430499999999995</v>
          </cell>
          <cell r="M2161">
            <v>5.0161000000000007</v>
          </cell>
        </row>
        <row r="2162">
          <cell r="A2162" t="str">
            <v>5F17G170N000000100</v>
          </cell>
          <cell r="B2162" t="str">
            <v>5FUUG24JRB22</v>
          </cell>
          <cell r="C2162" t="str">
            <v>CTN1-56231,NATURAL BALANCE</v>
          </cell>
          <cell r="D2162">
            <v>0</v>
          </cell>
          <cell r="E2162">
            <v>0</v>
          </cell>
          <cell r="F2162">
            <v>4.87</v>
          </cell>
          <cell r="I2162">
            <v>0</v>
          </cell>
          <cell r="J2162">
            <v>0</v>
          </cell>
          <cell r="K2162">
            <v>4.87</v>
          </cell>
          <cell r="L2162">
            <v>4.9430499999999995</v>
          </cell>
          <cell r="M2162">
            <v>5.0161000000000007</v>
          </cell>
        </row>
        <row r="2163">
          <cell r="A2163" t="str">
            <v>5F17G170N000000100</v>
          </cell>
          <cell r="B2163" t="str">
            <v>5FUUG24JRB22</v>
          </cell>
          <cell r="C2163" t="str">
            <v>CTN1-56229,NATURAL BALANCE</v>
          </cell>
          <cell r="D2163">
            <v>0</v>
          </cell>
          <cell r="E2163">
            <v>0</v>
          </cell>
          <cell r="F2163">
            <v>4.87</v>
          </cell>
          <cell r="I2163">
            <v>0</v>
          </cell>
          <cell r="J2163">
            <v>0</v>
          </cell>
          <cell r="K2163">
            <v>4.87</v>
          </cell>
          <cell r="L2163">
            <v>4.9430499999999995</v>
          </cell>
          <cell r="M2163">
            <v>5.0161000000000007</v>
          </cell>
        </row>
        <row r="2164">
          <cell r="A2164" t="str">
            <v>5F17G170N000000100</v>
          </cell>
          <cell r="B2164" t="str">
            <v>5FUUG24JRB22</v>
          </cell>
          <cell r="C2164" t="str">
            <v>CTN1-56225,NATURAL BALANCE</v>
          </cell>
          <cell r="D2164">
            <v>0</v>
          </cell>
          <cell r="E2164">
            <v>0</v>
          </cell>
          <cell r="F2164">
            <v>4.87</v>
          </cell>
          <cell r="I2164">
            <v>0</v>
          </cell>
          <cell r="J2164">
            <v>0</v>
          </cell>
          <cell r="K2164">
            <v>4.87</v>
          </cell>
          <cell r="L2164">
            <v>4.9430499999999995</v>
          </cell>
          <cell r="M2164">
            <v>5.0161000000000007</v>
          </cell>
        </row>
        <row r="2165">
          <cell r="A2165" t="str">
            <v>5F17G170N000000100</v>
          </cell>
          <cell r="B2165" t="str">
            <v>5FUUG24JRB22</v>
          </cell>
          <cell r="C2165" t="str">
            <v>CTN1-56230,NATURAL BALANCE</v>
          </cell>
          <cell r="D2165">
            <v>0</v>
          </cell>
          <cell r="E2165">
            <v>0</v>
          </cell>
          <cell r="F2165">
            <v>4.87</v>
          </cell>
          <cell r="I2165">
            <v>0</v>
          </cell>
          <cell r="J2165">
            <v>0</v>
          </cell>
          <cell r="K2165">
            <v>4.87</v>
          </cell>
          <cell r="L2165">
            <v>4.9430499999999995</v>
          </cell>
          <cell r="M2165">
            <v>5.0161000000000007</v>
          </cell>
        </row>
        <row r="2166">
          <cell r="A2166" t="str">
            <v>5F17G170N000000100</v>
          </cell>
          <cell r="B2166" t="str">
            <v>5FUUG24JRB22</v>
          </cell>
          <cell r="C2166" t="str">
            <v>CTN1-56227,NATURAL BALANCE</v>
          </cell>
          <cell r="D2166">
            <v>0</v>
          </cell>
          <cell r="E2166">
            <v>0</v>
          </cell>
          <cell r="F2166">
            <v>4.87</v>
          </cell>
          <cell r="I2166">
            <v>0</v>
          </cell>
          <cell r="J2166">
            <v>0</v>
          </cell>
          <cell r="K2166">
            <v>4.87</v>
          </cell>
          <cell r="L2166">
            <v>4.9430499999999995</v>
          </cell>
          <cell r="M2166">
            <v>5.0161000000000007</v>
          </cell>
        </row>
        <row r="2167">
          <cell r="A2167" t="str">
            <v>5F17G170N000000200</v>
          </cell>
          <cell r="B2167" t="str">
            <v>5FUUG24JRB22</v>
          </cell>
          <cell r="C2167" t="str">
            <v>CTN1-44359,NATURE'S RECIPE</v>
          </cell>
          <cell r="D2167">
            <v>0</v>
          </cell>
          <cell r="E2167">
            <v>0</v>
          </cell>
          <cell r="F2167">
            <v>4.87</v>
          </cell>
          <cell r="I2167">
            <v>4.9466666666666663</v>
          </cell>
          <cell r="J2167">
            <v>5.1000000000000005</v>
          </cell>
          <cell r="K2167">
            <v>5.1000000000000005</v>
          </cell>
          <cell r="L2167">
            <v>5.1764999999999999</v>
          </cell>
          <cell r="M2167">
            <v>5.253000000000001</v>
          </cell>
        </row>
        <row r="2168">
          <cell r="A2168" t="str">
            <v>5F17G170N000000700</v>
          </cell>
          <cell r="B2168" t="str">
            <v>5FUUG24JRB22</v>
          </cell>
          <cell r="C2168" t="str">
            <v>CTN1-40370,NATURE'S RECIPE</v>
          </cell>
          <cell r="D2168">
            <v>0</v>
          </cell>
          <cell r="E2168">
            <v>0</v>
          </cell>
          <cell r="F2168">
            <v>4.87</v>
          </cell>
          <cell r="I2168">
            <v>4.9275000000000002</v>
          </cell>
          <cell r="J2168">
            <v>5.1000000000000005</v>
          </cell>
          <cell r="K2168">
            <v>5.1000000000000005</v>
          </cell>
          <cell r="L2168">
            <v>5.1764999999999999</v>
          </cell>
          <cell r="M2168">
            <v>5.253000000000001</v>
          </cell>
        </row>
        <row r="2169">
          <cell r="A2169" t="str">
            <v>5F17G170N000000800</v>
          </cell>
          <cell r="B2169" t="str">
            <v>5FUUG24JRB22</v>
          </cell>
          <cell r="C2169" t="str">
            <v>CTN1-44358,NATURE'S RECIPE</v>
          </cell>
          <cell r="D2169">
            <v>0</v>
          </cell>
          <cell r="E2169">
            <v>0</v>
          </cell>
          <cell r="F2169">
            <v>4.87</v>
          </cell>
          <cell r="I2169">
            <v>4.9466666666666663</v>
          </cell>
          <cell r="J2169">
            <v>5.1000000000000005</v>
          </cell>
          <cell r="K2169">
            <v>5.1000000000000005</v>
          </cell>
          <cell r="L2169">
            <v>5.1764999999999999</v>
          </cell>
          <cell r="M2169">
            <v>5.253000000000001</v>
          </cell>
        </row>
        <row r="2170">
          <cell r="A2170" t="str">
            <v>5F17G170N000001800</v>
          </cell>
          <cell r="B2170" t="str">
            <v>5FUUG24JRB22</v>
          </cell>
          <cell r="C2170" t="str">
            <v>CTN1-43006,NATURE'S RECIPE</v>
          </cell>
          <cell r="D2170">
            <v>0</v>
          </cell>
          <cell r="E2170">
            <v>0</v>
          </cell>
          <cell r="F2170">
            <v>4.87</v>
          </cell>
          <cell r="I2170">
            <v>5.008</v>
          </cell>
          <cell r="J2170">
            <v>5.1000000000000005</v>
          </cell>
          <cell r="K2170">
            <v>5.1000000000000005</v>
          </cell>
          <cell r="L2170">
            <v>5.1764999999999999</v>
          </cell>
          <cell r="M2170">
            <v>5.253000000000001</v>
          </cell>
        </row>
        <row r="2171">
          <cell r="A2171" t="str">
            <v>5F17G170N000002100</v>
          </cell>
          <cell r="B2171" t="str">
            <v>5FUUG24JRB22</v>
          </cell>
          <cell r="C2171" t="str">
            <v>CTN1-47290,NATURE'S RECIPE</v>
          </cell>
          <cell r="D2171">
            <v>0</v>
          </cell>
          <cell r="E2171">
            <v>0</v>
          </cell>
          <cell r="F2171">
            <v>4.87</v>
          </cell>
          <cell r="I2171">
            <v>5.0079999999999991</v>
          </cell>
          <cell r="J2171">
            <v>5.0999999999999988</v>
          </cell>
          <cell r="K2171">
            <v>5.0999999999999988</v>
          </cell>
          <cell r="L2171">
            <v>5.1764999999999981</v>
          </cell>
          <cell r="M2171">
            <v>5.2529999999999992</v>
          </cell>
        </row>
        <row r="2172">
          <cell r="A2172" t="str">
            <v>5F17G170N000002300</v>
          </cell>
          <cell r="B2172" t="str">
            <v>5FUUG24JRB22</v>
          </cell>
          <cell r="C2172" t="str">
            <v>CTN1-37580,NATURE'S RECIPE</v>
          </cell>
          <cell r="D2172">
            <v>7040</v>
          </cell>
          <cell r="E2172">
            <v>34284.800000000003</v>
          </cell>
          <cell r="F2172">
            <v>4.87</v>
          </cell>
          <cell r="I2172">
            <v>0</v>
          </cell>
          <cell r="J2172">
            <v>0</v>
          </cell>
          <cell r="K2172">
            <v>4.87</v>
          </cell>
          <cell r="L2172">
            <v>4.9430499999999995</v>
          </cell>
          <cell r="M2172">
            <v>5.0161000000000007</v>
          </cell>
        </row>
        <row r="2173">
          <cell r="A2173" t="str">
            <v>5F17G170N000002400</v>
          </cell>
          <cell r="B2173" t="str">
            <v>5FUUG24JRB22</v>
          </cell>
          <cell r="C2173" t="str">
            <v>CTN1-37579,NATURE'S RECIPE</v>
          </cell>
          <cell r="D2173">
            <v>13945</v>
          </cell>
          <cell r="E2173">
            <v>67912.149999999994</v>
          </cell>
          <cell r="F2173">
            <v>4.87</v>
          </cell>
          <cell r="I2173">
            <v>5.0014285714285709</v>
          </cell>
          <cell r="J2173">
            <v>5.0999999999999996</v>
          </cell>
          <cell r="K2173">
            <v>5.0999999999999996</v>
          </cell>
          <cell r="L2173">
            <v>5.176499999999999</v>
          </cell>
          <cell r="M2173">
            <v>5.2530000000000001</v>
          </cell>
        </row>
        <row r="2174">
          <cell r="A2174" t="str">
            <v>5F17G170N000002500</v>
          </cell>
          <cell r="B2174" t="str">
            <v>5FUUG24JRB22</v>
          </cell>
          <cell r="C2174" t="str">
            <v>CTN1-37582,NATURE'S RECIPE</v>
          </cell>
          <cell r="D2174">
            <v>45</v>
          </cell>
          <cell r="E2174">
            <v>219.15</v>
          </cell>
          <cell r="F2174">
            <v>4.87</v>
          </cell>
          <cell r="I2174">
            <v>4.9620000000000006</v>
          </cell>
          <cell r="J2174">
            <v>5.1000000000000005</v>
          </cell>
          <cell r="K2174">
            <v>5.1000000000000005</v>
          </cell>
          <cell r="L2174">
            <v>5.1764999999999999</v>
          </cell>
          <cell r="M2174">
            <v>5.253000000000001</v>
          </cell>
        </row>
        <row r="2175">
          <cell r="A2175" t="str">
            <v>5F17G170N000002600</v>
          </cell>
          <cell r="B2175" t="str">
            <v>5FUUG24JRB22</v>
          </cell>
          <cell r="C2175" t="str">
            <v>CTN1-37581,NATURE'S RECIPE</v>
          </cell>
          <cell r="D2175">
            <v>0</v>
          </cell>
          <cell r="E2175">
            <v>0</v>
          </cell>
          <cell r="F2175">
            <v>4.87</v>
          </cell>
          <cell r="I2175">
            <v>4.9850000000000003</v>
          </cell>
          <cell r="J2175">
            <v>5.1000000000000005</v>
          </cell>
          <cell r="K2175">
            <v>5.1000000000000005</v>
          </cell>
          <cell r="L2175">
            <v>5.1764999999999999</v>
          </cell>
          <cell r="M2175">
            <v>5.253000000000001</v>
          </cell>
        </row>
        <row r="2176">
          <cell r="A2176" t="str">
            <v>5F17G170N000002800</v>
          </cell>
          <cell r="B2176" t="str">
            <v>5FUUG24JRB22</v>
          </cell>
          <cell r="C2176" t="str">
            <v>CTN1-47288,NATURE'S RECIPE</v>
          </cell>
          <cell r="D2176">
            <v>0</v>
          </cell>
          <cell r="E2176">
            <v>0</v>
          </cell>
          <cell r="F2176">
            <v>4.87</v>
          </cell>
          <cell r="I2176">
            <v>5.0425000000000004</v>
          </cell>
          <cell r="J2176">
            <v>5.1000000000000005</v>
          </cell>
          <cell r="K2176">
            <v>5.1000000000000005</v>
          </cell>
          <cell r="L2176">
            <v>5.1764999999999999</v>
          </cell>
          <cell r="M2176">
            <v>5.253000000000001</v>
          </cell>
        </row>
        <row r="2177">
          <cell r="A2177" t="str">
            <v>5F18P114N000000101</v>
          </cell>
          <cell r="B2177" t="str">
            <v>5FC3T48S3G12</v>
          </cell>
          <cell r="C2177" t="str">
            <v>CTN1-59958,LULU</v>
          </cell>
          <cell r="D2177">
            <v>0</v>
          </cell>
          <cell r="E2177">
            <v>0</v>
          </cell>
          <cell r="F2177">
            <v>7.7</v>
          </cell>
          <cell r="I2177">
            <v>7.583333333333333</v>
          </cell>
          <cell r="J2177">
            <v>7.7</v>
          </cell>
          <cell r="K2177">
            <v>7.7</v>
          </cell>
          <cell r="L2177">
            <v>7.8154999999999992</v>
          </cell>
          <cell r="M2177">
            <v>7.931</v>
          </cell>
        </row>
        <row r="2178">
          <cell r="A2178" t="str">
            <v>5F18P114N000000200</v>
          </cell>
          <cell r="B2178" t="str">
            <v>5FC3Q48S2GA2</v>
          </cell>
          <cell r="C2178" t="str">
            <v>CTN1-59959,LULU</v>
          </cell>
          <cell r="D2178">
            <v>42</v>
          </cell>
          <cell r="E2178">
            <v>323.39999999999998</v>
          </cell>
          <cell r="F2178">
            <v>7.59</v>
          </cell>
          <cell r="I2178">
            <v>7.4374999999999991</v>
          </cell>
          <cell r="J2178">
            <v>7.7</v>
          </cell>
          <cell r="K2178">
            <v>7.7</v>
          </cell>
          <cell r="L2178">
            <v>7.8154999999999992</v>
          </cell>
          <cell r="M2178">
            <v>7.931</v>
          </cell>
        </row>
        <row r="2179">
          <cell r="A2179" t="str">
            <v>5F18P114N000000300</v>
          </cell>
          <cell r="B2179" t="str">
            <v>5FC3Q48S2GA2</v>
          </cell>
          <cell r="C2179" t="str">
            <v>CTN1-59960,LULU</v>
          </cell>
          <cell r="D2179">
            <v>458</v>
          </cell>
          <cell r="E2179">
            <v>3476.55</v>
          </cell>
          <cell r="F2179">
            <v>7.35</v>
          </cell>
          <cell r="I2179">
            <v>7.49</v>
          </cell>
          <cell r="J2179">
            <v>7.7</v>
          </cell>
          <cell r="K2179">
            <v>7.7</v>
          </cell>
          <cell r="L2179">
            <v>7.8154999999999992</v>
          </cell>
          <cell r="M2179">
            <v>7.931</v>
          </cell>
        </row>
        <row r="2180">
          <cell r="A2180" t="str">
            <v>5F18P114N000000400</v>
          </cell>
          <cell r="B2180" t="str">
            <v>5FC3Q48S2GA2</v>
          </cell>
          <cell r="C2180" t="str">
            <v>CTN1-61503,LU LU</v>
          </cell>
          <cell r="D2180">
            <v>97</v>
          </cell>
          <cell r="E2180">
            <v>712.95</v>
          </cell>
          <cell r="F2180">
            <v>7.35</v>
          </cell>
          <cell r="I2180">
            <v>7.5250000000000004</v>
          </cell>
          <cell r="J2180">
            <v>7.7</v>
          </cell>
          <cell r="K2180">
            <v>7.7</v>
          </cell>
          <cell r="L2180">
            <v>7.8154999999999992</v>
          </cell>
          <cell r="M2180">
            <v>7.931</v>
          </cell>
        </row>
        <row r="2181">
          <cell r="A2181" t="str">
            <v>5F18P114N000000500</v>
          </cell>
          <cell r="B2181" t="str">
            <v>5FC3Q48S2GA2</v>
          </cell>
          <cell r="C2181" t="str">
            <v>CTN1-61504,LU LU</v>
          </cell>
          <cell r="D2181">
            <v>0</v>
          </cell>
          <cell r="E2181">
            <v>0</v>
          </cell>
          <cell r="F2181">
            <v>7.35</v>
          </cell>
          <cell r="I2181">
            <v>7.35</v>
          </cell>
          <cell r="J2181">
            <v>7.35</v>
          </cell>
          <cell r="K2181">
            <v>7.35</v>
          </cell>
          <cell r="L2181">
            <v>7.4602499999999985</v>
          </cell>
          <cell r="M2181">
            <v>7.5705</v>
          </cell>
        </row>
        <row r="2182">
          <cell r="A2182" t="str">
            <v>5F18P114N000000600</v>
          </cell>
          <cell r="B2182" t="str">
            <v>5FC3T48S3G12</v>
          </cell>
          <cell r="C2182" t="str">
            <v>CTN2-806,LULU</v>
          </cell>
          <cell r="D2182">
            <v>210</v>
          </cell>
          <cell r="E2182">
            <v>1543.5</v>
          </cell>
          <cell r="F2182">
            <v>7.7</v>
          </cell>
          <cell r="I2182">
            <v>7.4666666666666659</v>
          </cell>
          <cell r="J2182">
            <v>7.7</v>
          </cell>
          <cell r="K2182">
            <v>7.7</v>
          </cell>
          <cell r="L2182">
            <v>7.8154999999999992</v>
          </cell>
          <cell r="M2182">
            <v>7.931</v>
          </cell>
        </row>
        <row r="2183">
          <cell r="A2183" t="str">
            <v>5F18P114N000000600</v>
          </cell>
          <cell r="B2183" t="str">
            <v>5FC3T48S3G12</v>
          </cell>
          <cell r="C2183" t="str">
            <v>CTN2-806,LULU</v>
          </cell>
          <cell r="D2183">
            <v>315</v>
          </cell>
          <cell r="E2183">
            <v>2425.5</v>
          </cell>
          <cell r="F2183">
            <v>7.7</v>
          </cell>
          <cell r="I2183">
            <v>7.4666666666666659</v>
          </cell>
          <cell r="J2183">
            <v>7.7</v>
          </cell>
          <cell r="K2183">
            <v>7.7</v>
          </cell>
          <cell r="L2183">
            <v>7.8154999999999992</v>
          </cell>
          <cell r="M2183">
            <v>7.931</v>
          </cell>
        </row>
        <row r="2184">
          <cell r="A2184" t="str">
            <v>5F19C313N000000100</v>
          </cell>
          <cell r="B2184">
            <v>0</v>
          </cell>
          <cell r="C2184" t="str">
            <v>CTN2-536,ALTAGHZIAH</v>
          </cell>
          <cell r="D2184">
            <v>315</v>
          </cell>
          <cell r="E2184">
            <v>2425.5</v>
          </cell>
          <cell r="F2184">
            <v>1</v>
          </cell>
          <cell r="I2184">
            <v>7.5750000000000002</v>
          </cell>
          <cell r="J2184">
            <v>7.75</v>
          </cell>
          <cell r="K2184">
            <v>7.75</v>
          </cell>
          <cell r="L2184">
            <v>7.8662499999999991</v>
          </cell>
          <cell r="M2184">
            <v>7.9824999999999999</v>
          </cell>
        </row>
        <row r="2185">
          <cell r="A2185" t="str">
            <v>5F19C313N000000200</v>
          </cell>
          <cell r="B2185">
            <v>0</v>
          </cell>
          <cell r="C2185" t="str">
            <v>CTN2-535,ALTAGHZIAH</v>
          </cell>
          <cell r="D2185">
            <v>0</v>
          </cell>
          <cell r="E2185">
            <v>0</v>
          </cell>
          <cell r="F2185">
            <v>1</v>
          </cell>
          <cell r="I2185">
            <v>7.5749999999999993</v>
          </cell>
          <cell r="J2185">
            <v>7.75</v>
          </cell>
          <cell r="K2185">
            <v>7.75</v>
          </cell>
          <cell r="L2185">
            <v>7.8662499999999991</v>
          </cell>
          <cell r="M2185">
            <v>7.9824999999999999</v>
          </cell>
        </row>
        <row r="2186">
          <cell r="A2186" t="str">
            <v>5F19C313N000000300</v>
          </cell>
          <cell r="B2186">
            <v>0</v>
          </cell>
          <cell r="C2186" t="str">
            <v>CTN2-534,ALTAGHZIAH</v>
          </cell>
          <cell r="D2186">
            <v>0</v>
          </cell>
          <cell r="E2186">
            <v>0</v>
          </cell>
          <cell r="F2186">
            <v>1</v>
          </cell>
          <cell r="I2186">
            <v>7.5749999999999993</v>
          </cell>
          <cell r="J2186">
            <v>7.75</v>
          </cell>
          <cell r="K2186">
            <v>7.75</v>
          </cell>
          <cell r="L2186">
            <v>7.8662499999999991</v>
          </cell>
          <cell r="M2186">
            <v>7.9824999999999999</v>
          </cell>
        </row>
        <row r="2187">
          <cell r="A2187" t="str">
            <v>5F19C314N000000100</v>
          </cell>
          <cell r="B2187">
            <v>0</v>
          </cell>
          <cell r="C2187" t="str">
            <v>CTN2-537,ALTAGHZIAH</v>
          </cell>
          <cell r="D2187">
            <v>0</v>
          </cell>
          <cell r="E2187">
            <v>0</v>
          </cell>
          <cell r="F2187">
            <v>1</v>
          </cell>
          <cell r="I2187">
            <v>4.9749999999999996</v>
          </cell>
          <cell r="J2187">
            <v>5.1000000000000005</v>
          </cell>
          <cell r="K2187">
            <v>5.1000000000000005</v>
          </cell>
          <cell r="L2187">
            <v>5.1764999999999999</v>
          </cell>
          <cell r="M2187">
            <v>5.253000000000001</v>
          </cell>
        </row>
        <row r="2188">
          <cell r="A2188" t="str">
            <v>5F19N081N000000300</v>
          </cell>
          <cell r="B2188" t="str">
            <v>5FC3J4842GA2</v>
          </cell>
          <cell r="C2188" t="str">
            <v>CTN 307X108,2P.(EZO) PACK 48</v>
          </cell>
          <cell r="D2188">
            <v>0</v>
          </cell>
          <cell r="E2188">
            <v>0</v>
          </cell>
          <cell r="F2188">
            <v>7.3</v>
          </cell>
          <cell r="G2188">
            <v>7.3</v>
          </cell>
          <cell r="I2188">
            <v>7.3000000000000007</v>
          </cell>
          <cell r="J2188">
            <v>7.3000000000000007</v>
          </cell>
          <cell r="K2188">
            <v>7.3000000000000007</v>
          </cell>
          <cell r="L2188">
            <v>7.4095000000000004</v>
          </cell>
          <cell r="M2188">
            <v>7.519000000000001</v>
          </cell>
        </row>
        <row r="2189">
          <cell r="A2189" t="str">
            <v>5F19N081N000000300</v>
          </cell>
          <cell r="B2189" t="str">
            <v>5FC3J4842GA2</v>
          </cell>
          <cell r="C2189" t="str">
            <v>CTN1-58468,ELOMAS</v>
          </cell>
          <cell r="D2189">
            <v>0</v>
          </cell>
          <cell r="E2189">
            <v>0</v>
          </cell>
          <cell r="F2189">
            <v>7.3</v>
          </cell>
          <cell r="I2189">
            <v>7.3000000000000007</v>
          </cell>
          <cell r="J2189">
            <v>7.3000000000000007</v>
          </cell>
          <cell r="K2189">
            <v>7.3000000000000007</v>
          </cell>
          <cell r="L2189">
            <v>7.4095000000000004</v>
          </cell>
          <cell r="M2189">
            <v>7.519000000000001</v>
          </cell>
        </row>
        <row r="2190">
          <cell r="A2190" t="str">
            <v>5F19N081N000000300</v>
          </cell>
          <cell r="B2190" t="str">
            <v>5FC3J4842GA2</v>
          </cell>
          <cell r="C2190" t="str">
            <v>CTN1-58469,ELOMAS</v>
          </cell>
          <cell r="D2190">
            <v>0</v>
          </cell>
          <cell r="E2190">
            <v>0</v>
          </cell>
          <cell r="F2190">
            <v>7.3</v>
          </cell>
          <cell r="I2190">
            <v>7.3000000000000007</v>
          </cell>
          <cell r="J2190">
            <v>7.3000000000000007</v>
          </cell>
          <cell r="K2190">
            <v>7.3000000000000007</v>
          </cell>
          <cell r="L2190">
            <v>7.4095000000000004</v>
          </cell>
          <cell r="M2190">
            <v>7.519000000000001</v>
          </cell>
        </row>
        <row r="2191">
          <cell r="A2191" t="str">
            <v>5F19N081N000000300</v>
          </cell>
          <cell r="B2191" t="str">
            <v>5FC3J4842GA2</v>
          </cell>
          <cell r="C2191" t="str">
            <v>CTN1-58329,LA MARE</v>
          </cell>
          <cell r="D2191">
            <v>0</v>
          </cell>
          <cell r="E2191">
            <v>0</v>
          </cell>
          <cell r="F2191">
            <v>7.3</v>
          </cell>
          <cell r="I2191">
            <v>7.3000000000000007</v>
          </cell>
          <cell r="J2191">
            <v>7.3000000000000007</v>
          </cell>
          <cell r="K2191">
            <v>7.3000000000000007</v>
          </cell>
          <cell r="L2191">
            <v>7.4095000000000004</v>
          </cell>
          <cell r="M2191">
            <v>7.519000000000001</v>
          </cell>
        </row>
        <row r="2192">
          <cell r="A2192" t="str">
            <v>5F19N081N000000300</v>
          </cell>
          <cell r="B2192" t="str">
            <v>5FC3J4842GA2</v>
          </cell>
          <cell r="C2192" t="str">
            <v>CTN1-58330,LA MARE</v>
          </cell>
          <cell r="D2192">
            <v>0</v>
          </cell>
          <cell r="E2192">
            <v>0</v>
          </cell>
          <cell r="F2192">
            <v>7.3</v>
          </cell>
          <cell r="I2192">
            <v>7.3000000000000007</v>
          </cell>
          <cell r="J2192">
            <v>7.3000000000000007</v>
          </cell>
          <cell r="K2192">
            <v>7.3000000000000007</v>
          </cell>
          <cell r="L2192">
            <v>7.4095000000000004</v>
          </cell>
          <cell r="M2192">
            <v>7.519000000000001</v>
          </cell>
        </row>
        <row r="2193">
          <cell r="A2193" t="str">
            <v>5F19N081N000000300</v>
          </cell>
          <cell r="B2193" t="str">
            <v>5FC3J4842GA2</v>
          </cell>
          <cell r="C2193" t="str">
            <v>CTN1-58331,LA MARE</v>
          </cell>
          <cell r="D2193">
            <v>0</v>
          </cell>
          <cell r="E2193">
            <v>0</v>
          </cell>
          <cell r="F2193">
            <v>7.3</v>
          </cell>
          <cell r="I2193">
            <v>7.3000000000000007</v>
          </cell>
          <cell r="J2193">
            <v>7.3000000000000007</v>
          </cell>
          <cell r="K2193">
            <v>7.3000000000000007</v>
          </cell>
          <cell r="L2193">
            <v>7.4095000000000004</v>
          </cell>
          <cell r="M2193">
            <v>7.519000000000001</v>
          </cell>
        </row>
        <row r="2194">
          <cell r="A2194" t="str">
            <v>5F19N081N000000500</v>
          </cell>
          <cell r="B2194" t="str">
            <v>5FC3J4842GA2</v>
          </cell>
          <cell r="C2194" t="str">
            <v>CTN1-58469,ELOMAS</v>
          </cell>
          <cell r="D2194">
            <v>0</v>
          </cell>
          <cell r="E2194">
            <v>0</v>
          </cell>
          <cell r="F2194">
            <v>7.3</v>
          </cell>
          <cell r="I2194">
            <v>0</v>
          </cell>
          <cell r="J2194">
            <v>0</v>
          </cell>
          <cell r="K2194">
            <v>7.3</v>
          </cell>
          <cell r="L2194">
            <v>7.4094999999999995</v>
          </cell>
          <cell r="M2194">
            <v>7.5190000000000001</v>
          </cell>
        </row>
        <row r="2195">
          <cell r="A2195" t="str">
            <v>5F1CJ029N000000100</v>
          </cell>
          <cell r="B2195" t="str">
            <v>5FP9J24CCLE0</v>
          </cell>
          <cell r="C2195" t="str">
            <v>กล่องฝาครอบ 95x140x25 mm. PACK 24</v>
          </cell>
          <cell r="D2195">
            <v>196</v>
          </cell>
          <cell r="E2195">
            <v>1430.8</v>
          </cell>
          <cell r="F2195">
            <v>6.84</v>
          </cell>
          <cell r="G2195">
            <v>6.84</v>
          </cell>
          <cell r="I2195">
            <v>6.8400000000000016</v>
          </cell>
          <cell r="J2195">
            <v>6.8400000000000016</v>
          </cell>
          <cell r="K2195">
            <v>6.8400000000000016</v>
          </cell>
          <cell r="L2195">
            <v>6.9426000000000005</v>
          </cell>
          <cell r="M2195">
            <v>7.0452000000000021</v>
          </cell>
        </row>
        <row r="2196">
          <cell r="A2196" t="str">
            <v>5F1CJ029N000000200</v>
          </cell>
          <cell r="B2196" t="str">
            <v>5FP9J48BHXC0</v>
          </cell>
          <cell r="C2196" t="str">
            <v>OUTER CTN 95X140X25 MM. PACK 48</v>
          </cell>
          <cell r="D2196">
            <v>0</v>
          </cell>
          <cell r="E2196">
            <v>0</v>
          </cell>
          <cell r="F2196">
            <v>11.48</v>
          </cell>
          <cell r="G2196">
            <v>11.77</v>
          </cell>
          <cell r="I2196">
            <v>11.520000000000001</v>
          </cell>
          <cell r="J2196">
            <v>11.620000000000001</v>
          </cell>
          <cell r="K2196">
            <v>11.77</v>
          </cell>
          <cell r="L2196">
            <v>11.946549999999998</v>
          </cell>
          <cell r="M2196">
            <v>12.123099999999999</v>
          </cell>
        </row>
        <row r="2197">
          <cell r="A2197" t="str">
            <v>5F1CJ032N000000100</v>
          </cell>
          <cell r="B2197" t="str">
            <v>5FP1824CCLE0</v>
          </cell>
          <cell r="C2197" t="str">
            <v>กล่องฝาครอบ 100x145x30 MM.  PACK 24</v>
          </cell>
          <cell r="D2197">
            <v>560</v>
          </cell>
          <cell r="E2197">
            <v>6428.46</v>
          </cell>
          <cell r="F2197">
            <v>4.67</v>
          </cell>
          <cell r="G2197">
            <v>4.49</v>
          </cell>
          <cell r="I2197">
            <v>4.67</v>
          </cell>
          <cell r="J2197">
            <v>4.67</v>
          </cell>
          <cell r="K2197">
            <v>4.67</v>
          </cell>
          <cell r="L2197">
            <v>4.7400499999999992</v>
          </cell>
          <cell r="M2197">
            <v>4.8101000000000003</v>
          </cell>
        </row>
        <row r="2198">
          <cell r="A2198" t="str">
            <v>5F1DQ103N000000100</v>
          </cell>
          <cell r="B2198" t="str">
            <v>5FC3N48S2G12</v>
          </cell>
          <cell r="C2198" t="str">
            <v>CTN2-478,PELIKAN</v>
          </cell>
          <cell r="D2198">
            <v>3367</v>
          </cell>
          <cell r="E2198">
            <v>15723.89</v>
          </cell>
          <cell r="F2198">
            <v>9.5500000000000007</v>
          </cell>
          <cell r="I2198">
            <v>0</v>
          </cell>
          <cell r="J2198">
            <v>0</v>
          </cell>
          <cell r="K2198">
            <v>9.5500000000000007</v>
          </cell>
          <cell r="L2198">
            <v>9.693249999999999</v>
          </cell>
          <cell r="M2198">
            <v>9.8365000000000009</v>
          </cell>
        </row>
        <row r="2199">
          <cell r="A2199" t="str">
            <v>5F1DW103N000000200</v>
          </cell>
          <cell r="B2199" t="str">
            <v>5FC3N48S2K82</v>
          </cell>
          <cell r="C2199" t="str">
            <v>CTN1-53414,BIANCA</v>
          </cell>
          <cell r="D2199">
            <v>0</v>
          </cell>
          <cell r="E2199">
            <v>0</v>
          </cell>
          <cell r="F2199">
            <v>6.34</v>
          </cell>
          <cell r="I2199">
            <v>0</v>
          </cell>
          <cell r="J2199">
            <v>0</v>
          </cell>
          <cell r="K2199">
            <v>6.34</v>
          </cell>
          <cell r="L2199">
            <v>6.4350999999999994</v>
          </cell>
          <cell r="M2199">
            <v>6.5301999999999998</v>
          </cell>
        </row>
        <row r="2200">
          <cell r="A2200" t="str">
            <v>5F1EY104N000000100</v>
          </cell>
          <cell r="B2200" t="str">
            <v>5FC3T48S3G12</v>
          </cell>
          <cell r="C2200" t="str">
            <v>CTN2-1475,PELIKAN</v>
          </cell>
          <cell r="D2200">
            <v>300</v>
          </cell>
          <cell r="E2200">
            <v>1903.03</v>
          </cell>
          <cell r="F2200">
            <v>9.69</v>
          </cell>
          <cell r="I2200">
            <v>5.6999999999999993</v>
          </cell>
          <cell r="J2200">
            <v>5.6999999999999993</v>
          </cell>
          <cell r="K2200">
            <v>9.69</v>
          </cell>
          <cell r="L2200">
            <v>9.8353499999999983</v>
          </cell>
          <cell r="M2200">
            <v>9.9807000000000006</v>
          </cell>
        </row>
        <row r="2201">
          <cell r="A2201" t="str">
            <v>5F1FH041N000000100</v>
          </cell>
          <cell r="B2201" t="str">
            <v>5FP1H24AHA62</v>
          </cell>
          <cell r="C2201" t="str">
            <v>CTN2-112,EARTHBORN</v>
          </cell>
          <cell r="D2201">
            <v>0</v>
          </cell>
          <cell r="E2201">
            <v>0</v>
          </cell>
          <cell r="F2201">
            <v>4.9000000000000004</v>
          </cell>
          <cell r="I2201">
            <v>4.9124999999999996</v>
          </cell>
          <cell r="J2201">
            <v>5</v>
          </cell>
          <cell r="K2201">
            <v>5</v>
          </cell>
          <cell r="L2201">
            <v>5.0749999999999993</v>
          </cell>
          <cell r="M2201">
            <v>5.15</v>
          </cell>
        </row>
        <row r="2202">
          <cell r="A2202" t="str">
            <v>5F1FH041N000000200</v>
          </cell>
          <cell r="B2202" t="str">
            <v>5FP1H24AHA62</v>
          </cell>
          <cell r="C2202" t="str">
            <v>CTN2-116,EARTHBORN</v>
          </cell>
          <cell r="D2202">
            <v>0</v>
          </cell>
          <cell r="E2202">
            <v>0</v>
          </cell>
          <cell r="F2202">
            <v>4.9000000000000004</v>
          </cell>
          <cell r="I2202">
            <v>4.9124999999999996</v>
          </cell>
          <cell r="J2202">
            <v>5</v>
          </cell>
          <cell r="K2202">
            <v>5</v>
          </cell>
          <cell r="L2202">
            <v>5.0749999999999993</v>
          </cell>
          <cell r="M2202">
            <v>5.15</v>
          </cell>
        </row>
        <row r="2203">
          <cell r="A2203" t="str">
            <v>5F1FH041N000000300</v>
          </cell>
          <cell r="B2203">
            <v>0</v>
          </cell>
          <cell r="C2203" t="str">
            <v>CTN2-113,EARTHBORN</v>
          </cell>
          <cell r="D2203">
            <v>0</v>
          </cell>
          <cell r="E2203">
            <v>0</v>
          </cell>
          <cell r="F2203">
            <v>1</v>
          </cell>
          <cell r="I2203">
            <v>4.9124999999999996</v>
          </cell>
          <cell r="J2203">
            <v>5</v>
          </cell>
          <cell r="K2203">
            <v>5</v>
          </cell>
          <cell r="L2203">
            <v>5.0749999999999993</v>
          </cell>
          <cell r="M2203">
            <v>5.15</v>
          </cell>
        </row>
        <row r="2204">
          <cell r="A2204" t="str">
            <v>5F1FH041N000000400</v>
          </cell>
          <cell r="B2204">
            <v>0</v>
          </cell>
          <cell r="C2204" t="str">
            <v>CTN2-114,EARTHBORN</v>
          </cell>
          <cell r="D2204">
            <v>0</v>
          </cell>
          <cell r="E2204">
            <v>0</v>
          </cell>
          <cell r="F2204">
            <v>1</v>
          </cell>
          <cell r="I2204">
            <v>4.9124999999999996</v>
          </cell>
          <cell r="J2204">
            <v>5</v>
          </cell>
          <cell r="K2204">
            <v>5</v>
          </cell>
          <cell r="L2204">
            <v>5.0749999999999993</v>
          </cell>
          <cell r="M2204">
            <v>5.15</v>
          </cell>
        </row>
        <row r="2205">
          <cell r="A2205" t="str">
            <v>5F1FH041N000000500</v>
          </cell>
          <cell r="B2205">
            <v>0</v>
          </cell>
          <cell r="C2205" t="str">
            <v>CTN2-115,EARTHBORN</v>
          </cell>
          <cell r="D2205">
            <v>0</v>
          </cell>
          <cell r="E2205">
            <v>0</v>
          </cell>
          <cell r="F2205">
            <v>1</v>
          </cell>
          <cell r="I2205">
            <v>4.9124999999999996</v>
          </cell>
          <cell r="J2205">
            <v>5</v>
          </cell>
          <cell r="K2205">
            <v>5</v>
          </cell>
          <cell r="L2205">
            <v>5.0749999999999993</v>
          </cell>
          <cell r="M2205">
            <v>5.15</v>
          </cell>
        </row>
        <row r="2206">
          <cell r="A2206" t="str">
            <v>5F1FH041N000000600</v>
          </cell>
          <cell r="B2206">
            <v>0</v>
          </cell>
          <cell r="C2206" t="str">
            <v>CTN2-117,EARTHBORN</v>
          </cell>
          <cell r="D2206">
            <v>0</v>
          </cell>
          <cell r="E2206">
            <v>0</v>
          </cell>
          <cell r="F2206">
            <v>1</v>
          </cell>
          <cell r="I2206">
            <v>4.9124999999999996</v>
          </cell>
          <cell r="J2206">
            <v>5</v>
          </cell>
          <cell r="K2206">
            <v>5</v>
          </cell>
          <cell r="L2206">
            <v>5.0749999999999993</v>
          </cell>
          <cell r="M2206">
            <v>5.15</v>
          </cell>
        </row>
        <row r="2207">
          <cell r="A2207" t="str">
            <v>5F1FH080N000000100</v>
          </cell>
          <cell r="B2207" t="str">
            <v>5FC3J24S2SC2</v>
          </cell>
          <cell r="C2207" t="str">
            <v>CTN 307X108,2P.(EZO) PACK 24</v>
          </cell>
          <cell r="D2207">
            <v>0</v>
          </cell>
          <cell r="E2207">
            <v>0</v>
          </cell>
          <cell r="F2207">
            <v>7.83</v>
          </cell>
          <cell r="G2207">
            <v>7.8451031350554343</v>
          </cell>
          <cell r="I2207">
            <v>8.046153846153846</v>
          </cell>
          <cell r="J2207">
            <v>8.3000000000000007</v>
          </cell>
          <cell r="K2207">
            <v>8.3000000000000007</v>
          </cell>
          <cell r="L2207">
            <v>8.4245000000000001</v>
          </cell>
          <cell r="M2207">
            <v>8.5490000000000013</v>
          </cell>
        </row>
        <row r="2208">
          <cell r="A2208" t="str">
            <v>5F1FH080N000000100</v>
          </cell>
          <cell r="B2208" t="str">
            <v>5FC3J24S2SC2</v>
          </cell>
          <cell r="C2208" t="str">
            <v>CTN1-13538,EARTHBORN</v>
          </cell>
          <cell r="D2208">
            <v>0</v>
          </cell>
          <cell r="E2208">
            <v>0</v>
          </cell>
          <cell r="F2208">
            <v>7.83</v>
          </cell>
          <cell r="I2208">
            <v>8.1000000000000014</v>
          </cell>
          <cell r="J2208">
            <v>8.3000000000000007</v>
          </cell>
          <cell r="K2208">
            <v>8.3000000000000007</v>
          </cell>
          <cell r="L2208">
            <v>8.4245000000000001</v>
          </cell>
          <cell r="M2208">
            <v>8.5490000000000013</v>
          </cell>
        </row>
        <row r="2209">
          <cell r="A2209" t="str">
            <v>5F1FH080N000000100</v>
          </cell>
          <cell r="B2209" t="str">
            <v>5FC3J24S2SC2</v>
          </cell>
          <cell r="C2209" t="str">
            <v>CTN1-13537,EARTHBORN</v>
          </cell>
          <cell r="D2209">
            <v>0</v>
          </cell>
          <cell r="E2209">
            <v>0</v>
          </cell>
          <cell r="F2209">
            <v>7.83</v>
          </cell>
          <cell r="I2209">
            <v>8.1000000000000014</v>
          </cell>
          <cell r="J2209">
            <v>8.3000000000000007</v>
          </cell>
          <cell r="K2209">
            <v>8.3000000000000007</v>
          </cell>
          <cell r="L2209">
            <v>8.4245000000000001</v>
          </cell>
          <cell r="M2209">
            <v>8.5490000000000013</v>
          </cell>
        </row>
        <row r="2210">
          <cell r="A2210" t="str">
            <v>5F1FH080N000000100</v>
          </cell>
          <cell r="B2210" t="str">
            <v>5FC3J24S2SC2</v>
          </cell>
          <cell r="C2210" t="str">
            <v>CTN1-50502,EARTHBORN</v>
          </cell>
          <cell r="D2210">
            <v>0</v>
          </cell>
          <cell r="E2210">
            <v>0</v>
          </cell>
          <cell r="F2210">
            <v>7.83</v>
          </cell>
          <cell r="I2210">
            <v>8.1000000000000014</v>
          </cell>
          <cell r="J2210">
            <v>8.3000000000000007</v>
          </cell>
          <cell r="K2210">
            <v>8.3000000000000007</v>
          </cell>
          <cell r="L2210">
            <v>8.4245000000000001</v>
          </cell>
          <cell r="M2210">
            <v>8.5490000000000013</v>
          </cell>
        </row>
        <row r="2211">
          <cell r="A2211" t="str">
            <v>5F1FH080N000000100</v>
          </cell>
          <cell r="B2211" t="str">
            <v>5FC3J24S2SC2</v>
          </cell>
          <cell r="C2211" t="str">
            <v>CTN1-13539,EARTHBORN</v>
          </cell>
          <cell r="D2211">
            <v>0</v>
          </cell>
          <cell r="E2211">
            <v>0</v>
          </cell>
          <cell r="F2211">
            <v>7.83</v>
          </cell>
          <cell r="I2211">
            <v>8.1000000000000014</v>
          </cell>
          <cell r="J2211">
            <v>8.3000000000000007</v>
          </cell>
          <cell r="K2211">
            <v>8.3000000000000007</v>
          </cell>
          <cell r="L2211">
            <v>8.4245000000000001</v>
          </cell>
          <cell r="M2211">
            <v>8.5490000000000013</v>
          </cell>
        </row>
        <row r="2212">
          <cell r="A2212" t="str">
            <v>5F1FH080N000000100</v>
          </cell>
          <cell r="B2212" t="str">
            <v>5FC3J24S2SC2</v>
          </cell>
          <cell r="C2212" t="str">
            <v>CTN1-50503,EARTHBORN</v>
          </cell>
          <cell r="D2212">
            <v>0</v>
          </cell>
          <cell r="E2212">
            <v>0</v>
          </cell>
          <cell r="F2212">
            <v>7.83</v>
          </cell>
          <cell r="I2212">
            <v>8.1000000000000014</v>
          </cell>
          <cell r="J2212">
            <v>8.3000000000000007</v>
          </cell>
          <cell r="K2212">
            <v>8.3000000000000007</v>
          </cell>
          <cell r="L2212">
            <v>8.4245000000000001</v>
          </cell>
          <cell r="M2212">
            <v>8.5490000000000013</v>
          </cell>
        </row>
        <row r="2213">
          <cell r="A2213" t="str">
            <v>5F1FH080N000000100</v>
          </cell>
          <cell r="B2213" t="str">
            <v>5FC3J24S2SC2</v>
          </cell>
          <cell r="C2213" t="str">
            <v>CTN1-13536,EARTHBORN</v>
          </cell>
          <cell r="D2213">
            <v>0</v>
          </cell>
          <cell r="E2213">
            <v>0</v>
          </cell>
          <cell r="F2213">
            <v>7.83</v>
          </cell>
          <cell r="I2213">
            <v>8.1000000000000014</v>
          </cell>
          <cell r="J2213">
            <v>8.3000000000000007</v>
          </cell>
          <cell r="K2213">
            <v>8.3000000000000007</v>
          </cell>
          <cell r="L2213">
            <v>8.4245000000000001</v>
          </cell>
          <cell r="M2213">
            <v>8.5490000000000013</v>
          </cell>
        </row>
        <row r="2214">
          <cell r="A2214" t="str">
            <v>5F1FH080N000000200</v>
          </cell>
          <cell r="B2214" t="str">
            <v>5FC3J24S2SC2</v>
          </cell>
          <cell r="C2214" t="str">
            <v>CTN1-13538,EARTHBORN</v>
          </cell>
          <cell r="D2214">
            <v>0</v>
          </cell>
          <cell r="E2214">
            <v>0</v>
          </cell>
          <cell r="F2214">
            <v>8.15</v>
          </cell>
          <cell r="I2214">
            <v>8.1460775774467962</v>
          </cell>
          <cell r="J2214">
            <v>8.3000000000000007</v>
          </cell>
          <cell r="K2214">
            <v>8.3000000000000007</v>
          </cell>
          <cell r="L2214">
            <v>8.4245000000000001</v>
          </cell>
          <cell r="M2214">
            <v>8.5490000000000013</v>
          </cell>
        </row>
        <row r="2215">
          <cell r="A2215" t="str">
            <v>5F1FH080N000000300</v>
          </cell>
          <cell r="B2215" t="str">
            <v>5FC3J24S2SC2</v>
          </cell>
          <cell r="C2215" t="str">
            <v>CTN1-13537,EARTHBORN</v>
          </cell>
          <cell r="D2215">
            <v>0</v>
          </cell>
          <cell r="E2215">
            <v>0</v>
          </cell>
          <cell r="F2215">
            <v>8.15</v>
          </cell>
          <cell r="I2215">
            <v>8.1524496995035278</v>
          </cell>
          <cell r="J2215">
            <v>8.3000000000000007</v>
          </cell>
          <cell r="K2215">
            <v>8.3000000000000007</v>
          </cell>
          <cell r="L2215">
            <v>8.4245000000000001</v>
          </cell>
          <cell r="M2215">
            <v>8.5490000000000013</v>
          </cell>
        </row>
        <row r="2216">
          <cell r="A2216" t="str">
            <v>5F1FH080N000000400</v>
          </cell>
          <cell r="B2216" t="str">
            <v>5FC3J24S2SC2</v>
          </cell>
          <cell r="C2216" t="str">
            <v>CTN1-50502,EARTHBORN</v>
          </cell>
          <cell r="D2216">
            <v>0</v>
          </cell>
          <cell r="E2216">
            <v>0</v>
          </cell>
          <cell r="F2216">
            <v>7.83</v>
          </cell>
          <cell r="I2216">
            <v>8.0599999999999987</v>
          </cell>
          <cell r="J2216">
            <v>8.3000000000000007</v>
          </cell>
          <cell r="K2216">
            <v>8.3000000000000007</v>
          </cell>
          <cell r="L2216">
            <v>8.4245000000000001</v>
          </cell>
          <cell r="M2216">
            <v>8.5490000000000013</v>
          </cell>
        </row>
        <row r="2217">
          <cell r="A2217" t="str">
            <v>5F1FH080N000000500</v>
          </cell>
          <cell r="B2217" t="str">
            <v>5FC3J24S2SC2</v>
          </cell>
          <cell r="C2217" t="str">
            <v>CTN1-13539,EARTHBORN</v>
          </cell>
          <cell r="D2217">
            <v>0</v>
          </cell>
          <cell r="E2217">
            <v>0</v>
          </cell>
          <cell r="F2217">
            <v>7.83</v>
          </cell>
          <cell r="I2217">
            <v>8.1444444444444439</v>
          </cell>
          <cell r="J2217">
            <v>8.3000000000000007</v>
          </cell>
          <cell r="K2217">
            <v>8.3000000000000007</v>
          </cell>
          <cell r="L2217">
            <v>8.4245000000000001</v>
          </cell>
          <cell r="M2217">
            <v>8.5490000000000013</v>
          </cell>
        </row>
        <row r="2218">
          <cell r="A2218" t="str">
            <v>5F1FH080N000000600</v>
          </cell>
          <cell r="B2218" t="str">
            <v>5FC3J24S2SC2</v>
          </cell>
          <cell r="C2218" t="str">
            <v>CTN1-50503,EARTHBORN</v>
          </cell>
          <cell r="D2218">
            <v>0</v>
          </cell>
          <cell r="E2218">
            <v>0</v>
          </cell>
          <cell r="F2218">
            <v>7.83</v>
          </cell>
          <cell r="I2218">
            <v>8.1000000000000014</v>
          </cell>
          <cell r="J2218">
            <v>8.3000000000000007</v>
          </cell>
          <cell r="K2218">
            <v>8.3000000000000007</v>
          </cell>
          <cell r="L2218">
            <v>8.4245000000000001</v>
          </cell>
          <cell r="M2218">
            <v>8.5490000000000013</v>
          </cell>
        </row>
        <row r="2219">
          <cell r="A2219" t="str">
            <v>5F1FH080N000000700</v>
          </cell>
          <cell r="B2219" t="str">
            <v>5FC3J24S2SC2</v>
          </cell>
          <cell r="C2219" t="str">
            <v>CTN1-13536,EARTHBORN</v>
          </cell>
          <cell r="D2219">
            <v>0</v>
          </cell>
          <cell r="E2219">
            <v>0</v>
          </cell>
          <cell r="F2219">
            <v>7.83</v>
          </cell>
          <cell r="I2219">
            <v>8.1444444444444439</v>
          </cell>
          <cell r="J2219">
            <v>8.3000000000000007</v>
          </cell>
          <cell r="K2219">
            <v>8.3000000000000007</v>
          </cell>
          <cell r="L2219">
            <v>8.4245000000000001</v>
          </cell>
          <cell r="M2219">
            <v>8.5490000000000013</v>
          </cell>
        </row>
        <row r="2220">
          <cell r="A2220" t="str">
            <v>5F1FH145N000000100</v>
          </cell>
          <cell r="B2220" t="str">
            <v>5FC2E24S2SC2</v>
          </cell>
          <cell r="C2220" t="str">
            <v>CTN 211X106,2P.(EZO) PACK 24.</v>
          </cell>
          <cell r="D2220">
            <v>0</v>
          </cell>
          <cell r="E2220">
            <v>0</v>
          </cell>
          <cell r="F2220">
            <v>4.75</v>
          </cell>
          <cell r="G2220">
            <v>4.8</v>
          </cell>
          <cell r="I2220">
            <v>4.8</v>
          </cell>
          <cell r="J2220">
            <v>4.8</v>
          </cell>
          <cell r="K2220">
            <v>4.8</v>
          </cell>
          <cell r="L2220">
            <v>4.871999999999999</v>
          </cell>
          <cell r="M2220">
            <v>4.944</v>
          </cell>
        </row>
        <row r="2221">
          <cell r="A2221" t="str">
            <v>5F1FH145N000000100</v>
          </cell>
          <cell r="B2221" t="str">
            <v>5FC2E24S2SC2</v>
          </cell>
          <cell r="C2221" t="str">
            <v>CTN1-13147,EARTHBORN</v>
          </cell>
          <cell r="D2221">
            <v>0</v>
          </cell>
          <cell r="E2221">
            <v>0</v>
          </cell>
          <cell r="F2221">
            <v>4.75</v>
          </cell>
          <cell r="I2221">
            <v>4.8</v>
          </cell>
          <cell r="J2221">
            <v>4.8</v>
          </cell>
          <cell r="K2221">
            <v>4.8</v>
          </cell>
          <cell r="L2221">
            <v>4.871999999999999</v>
          </cell>
          <cell r="M2221">
            <v>4.944</v>
          </cell>
        </row>
        <row r="2222">
          <cell r="A2222" t="str">
            <v>5F1FH145N000000100</v>
          </cell>
          <cell r="B2222" t="str">
            <v>5FC2E24S2SC2</v>
          </cell>
          <cell r="C2222" t="str">
            <v>CTN1-13145,EARTHBORN</v>
          </cell>
          <cell r="D2222">
            <v>0</v>
          </cell>
          <cell r="E2222">
            <v>0</v>
          </cell>
          <cell r="F2222">
            <v>4.75</v>
          </cell>
          <cell r="I2222">
            <v>4.8</v>
          </cell>
          <cell r="J2222">
            <v>4.8</v>
          </cell>
          <cell r="K2222">
            <v>4.8</v>
          </cell>
          <cell r="L2222">
            <v>4.871999999999999</v>
          </cell>
          <cell r="M2222">
            <v>4.944</v>
          </cell>
        </row>
        <row r="2223">
          <cell r="A2223" t="str">
            <v>5F1FH145N000000200</v>
          </cell>
          <cell r="B2223" t="str">
            <v>5FC2E24S2SC2</v>
          </cell>
          <cell r="C2223" t="str">
            <v>CTN1-13144,EARTHBORN</v>
          </cell>
          <cell r="D2223">
            <v>0</v>
          </cell>
          <cell r="E2223">
            <v>0</v>
          </cell>
          <cell r="F2223">
            <v>4.75</v>
          </cell>
          <cell r="I2223">
            <v>4.9249999999999998</v>
          </cell>
          <cell r="J2223">
            <v>5.05</v>
          </cell>
          <cell r="K2223">
            <v>5.05</v>
          </cell>
          <cell r="L2223">
            <v>5.1257499999999991</v>
          </cell>
          <cell r="M2223">
            <v>5.2015000000000002</v>
          </cell>
        </row>
        <row r="2224">
          <cell r="A2224" t="str">
            <v>5F1FH179N000000100</v>
          </cell>
          <cell r="B2224" t="str">
            <v>5FUUQ08JLS02</v>
          </cell>
          <cell r="C2224" t="str">
            <v>OPEN TOPCTN B-TUB130.85X90.30X49.</v>
          </cell>
          <cell r="D2224">
            <v>0</v>
          </cell>
          <cell r="E2224">
            <v>0</v>
          </cell>
          <cell r="F2224">
            <v>6.35</v>
          </cell>
          <cell r="G2224">
            <v>6.3500000000000005</v>
          </cell>
          <cell r="I2224">
            <v>6.410000000000001</v>
          </cell>
          <cell r="J2224">
            <v>6.65</v>
          </cell>
          <cell r="K2224">
            <v>6.65</v>
          </cell>
          <cell r="L2224">
            <v>6.7497499999999997</v>
          </cell>
          <cell r="M2224">
            <v>6.8495000000000008</v>
          </cell>
        </row>
        <row r="2225">
          <cell r="A2225" t="str">
            <v>5F1FH179N000000100</v>
          </cell>
          <cell r="B2225" t="str">
            <v>5FUUQ08JLS02</v>
          </cell>
          <cell r="C2225" t="str">
            <v>CTN1-50505,EARTHBORN</v>
          </cell>
          <cell r="D2225">
            <v>147</v>
          </cell>
          <cell r="E2225">
            <v>933.45</v>
          </cell>
          <cell r="F2225">
            <v>6.35</v>
          </cell>
          <cell r="I2225">
            <v>6.5</v>
          </cell>
          <cell r="J2225">
            <v>6.65</v>
          </cell>
          <cell r="K2225">
            <v>6.65</v>
          </cell>
          <cell r="L2225">
            <v>6.7497499999999997</v>
          </cell>
          <cell r="M2225">
            <v>6.8495000000000008</v>
          </cell>
        </row>
        <row r="2226">
          <cell r="A2226" t="str">
            <v>5F1FH179N000000100</v>
          </cell>
          <cell r="B2226" t="str">
            <v>5FUUQ08JLS02</v>
          </cell>
          <cell r="C2226" t="str">
            <v>CTN1-50506,EARTHBORN</v>
          </cell>
          <cell r="D2226">
            <v>147</v>
          </cell>
          <cell r="E2226">
            <v>933.45</v>
          </cell>
          <cell r="F2226">
            <v>6.35</v>
          </cell>
          <cell r="I2226">
            <v>6.5</v>
          </cell>
          <cell r="J2226">
            <v>6.65</v>
          </cell>
          <cell r="K2226">
            <v>6.65</v>
          </cell>
          <cell r="L2226">
            <v>6.7497499999999997</v>
          </cell>
          <cell r="M2226">
            <v>6.8495000000000008</v>
          </cell>
        </row>
        <row r="2227">
          <cell r="A2227" t="str">
            <v>5F1FH179N000000100</v>
          </cell>
          <cell r="B2227" t="str">
            <v>5FUUQ08JLS02</v>
          </cell>
          <cell r="C2227" t="str">
            <v>CTN1-50507,EARTHBORN</v>
          </cell>
          <cell r="D2227">
            <v>147</v>
          </cell>
          <cell r="E2227">
            <v>933.45</v>
          </cell>
          <cell r="F2227">
            <v>6.35</v>
          </cell>
          <cell r="I2227">
            <v>6.5</v>
          </cell>
          <cell r="J2227">
            <v>6.65</v>
          </cell>
          <cell r="K2227">
            <v>6.65</v>
          </cell>
          <cell r="L2227">
            <v>6.7497499999999997</v>
          </cell>
          <cell r="M2227">
            <v>6.8495000000000008</v>
          </cell>
        </row>
        <row r="2228">
          <cell r="A2228" t="str">
            <v>5F1FH179N000000100</v>
          </cell>
          <cell r="B2228" t="str">
            <v>5FUUQ08JLS02</v>
          </cell>
          <cell r="C2228" t="str">
            <v>CTN1-30530,OL'ROY</v>
          </cell>
          <cell r="D2228">
            <v>147</v>
          </cell>
          <cell r="E2228">
            <v>933.45</v>
          </cell>
          <cell r="F2228">
            <v>6.35</v>
          </cell>
          <cell r="I2228">
            <v>6.5</v>
          </cell>
          <cell r="J2228">
            <v>6.65</v>
          </cell>
          <cell r="K2228">
            <v>6.65</v>
          </cell>
          <cell r="L2228">
            <v>6.7497499999999997</v>
          </cell>
          <cell r="M2228">
            <v>6.8495000000000008</v>
          </cell>
        </row>
        <row r="2229">
          <cell r="A2229" t="str">
            <v>5F1FH179N000000100</v>
          </cell>
          <cell r="B2229" t="str">
            <v>5FUUQ08JLS02</v>
          </cell>
          <cell r="C2229" t="str">
            <v>CTN1-30525,OL'ROY</v>
          </cell>
          <cell r="D2229">
            <v>147</v>
          </cell>
          <cell r="E2229">
            <v>933.45</v>
          </cell>
          <cell r="F2229">
            <v>6.35</v>
          </cell>
          <cell r="I2229">
            <v>6.5</v>
          </cell>
          <cell r="J2229">
            <v>6.65</v>
          </cell>
          <cell r="K2229">
            <v>6.65</v>
          </cell>
          <cell r="L2229">
            <v>6.7497499999999997</v>
          </cell>
          <cell r="M2229">
            <v>6.8495000000000008</v>
          </cell>
        </row>
        <row r="2230">
          <cell r="A2230" t="str">
            <v>5F1FH179N000000100</v>
          </cell>
          <cell r="B2230" t="str">
            <v>5FUUQ08JLS02</v>
          </cell>
          <cell r="C2230" t="str">
            <v>CTN1-30529,OL'ROY</v>
          </cell>
          <cell r="D2230">
            <v>147</v>
          </cell>
          <cell r="E2230">
            <v>933.45</v>
          </cell>
          <cell r="F2230">
            <v>6.35</v>
          </cell>
          <cell r="I2230">
            <v>6.5</v>
          </cell>
          <cell r="J2230">
            <v>6.65</v>
          </cell>
          <cell r="K2230">
            <v>6.65</v>
          </cell>
          <cell r="L2230">
            <v>6.7497499999999997</v>
          </cell>
          <cell r="M2230">
            <v>6.8495000000000008</v>
          </cell>
        </row>
        <row r="2231">
          <cell r="A2231" t="str">
            <v>5F1FH179N000000100</v>
          </cell>
          <cell r="B2231" t="str">
            <v>5FUUQ08JLS02</v>
          </cell>
          <cell r="C2231" t="str">
            <v>CTN1-30524,OL'ROY</v>
          </cell>
          <cell r="D2231">
            <v>147</v>
          </cell>
          <cell r="E2231">
            <v>933.45</v>
          </cell>
          <cell r="F2231">
            <v>6.35</v>
          </cell>
          <cell r="I2231">
            <v>6.5</v>
          </cell>
          <cell r="J2231">
            <v>6.65</v>
          </cell>
          <cell r="K2231">
            <v>6.65</v>
          </cell>
          <cell r="L2231">
            <v>6.7497499999999997</v>
          </cell>
          <cell r="M2231">
            <v>6.8495000000000008</v>
          </cell>
        </row>
        <row r="2232">
          <cell r="A2232" t="str">
            <v>5F1FH179N000000100</v>
          </cell>
          <cell r="B2232" t="str">
            <v>5FUUQ08JLS02</v>
          </cell>
          <cell r="C2232" t="str">
            <v>CTN1-30527,OL'ROY</v>
          </cell>
          <cell r="D2232">
            <v>147</v>
          </cell>
          <cell r="E2232">
            <v>933.45</v>
          </cell>
          <cell r="F2232">
            <v>6.35</v>
          </cell>
          <cell r="I2232">
            <v>6.5</v>
          </cell>
          <cell r="J2232">
            <v>6.65</v>
          </cell>
          <cell r="K2232">
            <v>6.65</v>
          </cell>
          <cell r="L2232">
            <v>6.7497499999999997</v>
          </cell>
          <cell r="M2232">
            <v>6.8495000000000008</v>
          </cell>
        </row>
        <row r="2233">
          <cell r="A2233" t="str">
            <v>5F1FH179N000000100</v>
          </cell>
          <cell r="B2233" t="str">
            <v>5FUUQ08JLS02</v>
          </cell>
          <cell r="C2233" t="str">
            <v>CTN1-30528,OL'ROY</v>
          </cell>
          <cell r="D2233">
            <v>147</v>
          </cell>
          <cell r="E2233">
            <v>933.45</v>
          </cell>
          <cell r="F2233">
            <v>6.35</v>
          </cell>
          <cell r="I2233">
            <v>6.5</v>
          </cell>
          <cell r="J2233">
            <v>6.65</v>
          </cell>
          <cell r="K2233">
            <v>6.65</v>
          </cell>
          <cell r="L2233">
            <v>6.7497499999999997</v>
          </cell>
          <cell r="M2233">
            <v>6.8495000000000008</v>
          </cell>
        </row>
        <row r="2234">
          <cell r="A2234" t="str">
            <v>5F1FH179N000000200</v>
          </cell>
          <cell r="B2234" t="str">
            <v>5FUUQ08JLS02</v>
          </cell>
          <cell r="C2234" t="str">
            <v>CTN1-50505,EARTHBORN</v>
          </cell>
          <cell r="D2234">
            <v>147</v>
          </cell>
          <cell r="E2234">
            <v>933.45</v>
          </cell>
          <cell r="F2234">
            <v>6.35</v>
          </cell>
          <cell r="I2234">
            <v>6.5</v>
          </cell>
          <cell r="J2234">
            <v>6.65</v>
          </cell>
          <cell r="K2234">
            <v>6.65</v>
          </cell>
          <cell r="L2234">
            <v>6.7497499999999997</v>
          </cell>
          <cell r="M2234">
            <v>6.8495000000000008</v>
          </cell>
        </row>
        <row r="2235">
          <cell r="A2235" t="str">
            <v>5F1FH179N000000300</v>
          </cell>
          <cell r="B2235" t="str">
            <v>5FUUQ08JLS02</v>
          </cell>
          <cell r="C2235" t="str">
            <v>CTN1-50506,EARTHBORN</v>
          </cell>
          <cell r="D2235">
            <v>0</v>
          </cell>
          <cell r="E2235">
            <v>0</v>
          </cell>
          <cell r="F2235">
            <v>6.35</v>
          </cell>
          <cell r="I2235">
            <v>6.5</v>
          </cell>
          <cell r="J2235">
            <v>6.6499999999999995</v>
          </cell>
          <cell r="K2235">
            <v>6.6499999999999995</v>
          </cell>
          <cell r="L2235">
            <v>6.7497499999999988</v>
          </cell>
          <cell r="M2235">
            <v>6.8494999999999999</v>
          </cell>
        </row>
        <row r="2236">
          <cell r="A2236" t="str">
            <v>5F1FH179N000000400</v>
          </cell>
          <cell r="B2236" t="str">
            <v>5FUUQ08JLS02</v>
          </cell>
          <cell r="C2236" t="str">
            <v>CTN1-50507,EARTHBORN</v>
          </cell>
          <cell r="D2236">
            <v>0</v>
          </cell>
          <cell r="E2236">
            <v>0</v>
          </cell>
          <cell r="F2236">
            <v>6.35</v>
          </cell>
          <cell r="I2236">
            <v>6.5</v>
          </cell>
          <cell r="J2236">
            <v>6.65</v>
          </cell>
          <cell r="K2236">
            <v>6.65</v>
          </cell>
          <cell r="L2236">
            <v>6.7497499999999997</v>
          </cell>
          <cell r="M2236">
            <v>6.8495000000000008</v>
          </cell>
        </row>
        <row r="2237">
          <cell r="A2237" t="str">
            <v>5F1FH179N000000500</v>
          </cell>
          <cell r="B2237" t="str">
            <v>5FUUQ08JLS02</v>
          </cell>
          <cell r="C2237" t="str">
            <v>CTN1-50508,EARTHBORN</v>
          </cell>
          <cell r="D2237">
            <v>0</v>
          </cell>
          <cell r="E2237">
            <v>0</v>
          </cell>
          <cell r="F2237">
            <v>6.35</v>
          </cell>
          <cell r="I2237">
            <v>6.5</v>
          </cell>
          <cell r="J2237">
            <v>6.65</v>
          </cell>
          <cell r="K2237">
            <v>6.65</v>
          </cell>
          <cell r="L2237">
            <v>6.7497499999999997</v>
          </cell>
          <cell r="M2237">
            <v>6.8495000000000008</v>
          </cell>
        </row>
        <row r="2238">
          <cell r="A2238" t="str">
            <v>5F1G9221N000000100</v>
          </cell>
          <cell r="B2238" t="str">
            <v>5FC2J48S2K82</v>
          </cell>
          <cell r="C2238" t="str">
            <v>CTN1-58541,BRAVO</v>
          </cell>
          <cell r="D2238">
            <v>0</v>
          </cell>
          <cell r="E2238">
            <v>0</v>
          </cell>
          <cell r="F2238">
            <v>4.4000000000000004</v>
          </cell>
          <cell r="I2238">
            <v>4.6000000000000005</v>
          </cell>
          <cell r="J2238">
            <v>4.6000000000000005</v>
          </cell>
          <cell r="K2238">
            <v>4.6000000000000005</v>
          </cell>
          <cell r="L2238">
            <v>4.6690000000000005</v>
          </cell>
          <cell r="M2238">
            <v>4.7380000000000004</v>
          </cell>
        </row>
        <row r="2239">
          <cell r="A2239" t="str">
            <v>5F1G9221N000000200</v>
          </cell>
          <cell r="B2239" t="str">
            <v>5FC3T48S3G12</v>
          </cell>
          <cell r="C2239" t="str">
            <v>CTN2-2006,BRAVO</v>
          </cell>
          <cell r="D2239">
            <v>0</v>
          </cell>
          <cell r="E2239">
            <v>0</v>
          </cell>
          <cell r="F2239">
            <v>9.69</v>
          </cell>
          <cell r="I2239">
            <v>4.95</v>
          </cell>
          <cell r="J2239">
            <v>4.95</v>
          </cell>
          <cell r="K2239">
            <v>9.69</v>
          </cell>
          <cell r="L2239">
            <v>9.8353499999999983</v>
          </cell>
          <cell r="M2239">
            <v>9.9807000000000006</v>
          </cell>
        </row>
        <row r="2240">
          <cell r="A2240" t="str">
            <v>5F1GN146N000000100</v>
          </cell>
          <cell r="B2240" t="str">
            <v>5FC2D24S1GA3</v>
          </cell>
          <cell r="C2240" t="str">
            <v>CTN 211X106,2P.(EZO) BEAD CAN PACK 24</v>
          </cell>
          <cell r="D2240">
            <v>0</v>
          </cell>
          <cell r="E2240">
            <v>0</v>
          </cell>
          <cell r="F2240">
            <v>4.2</v>
          </cell>
          <cell r="G2240">
            <v>4.2</v>
          </cell>
          <cell r="I2240">
            <v>4.1543315982032798</v>
          </cell>
          <cell r="J2240">
            <v>4.2</v>
          </cell>
          <cell r="K2240">
            <v>4.2</v>
          </cell>
          <cell r="L2240">
            <v>4.2629999999999999</v>
          </cell>
          <cell r="M2240">
            <v>4.3260000000000005</v>
          </cell>
        </row>
        <row r="2241">
          <cell r="A2241" t="str">
            <v>5F1GN146N000000100</v>
          </cell>
          <cell r="B2241" t="str">
            <v>5FC2D24S1GA3</v>
          </cell>
          <cell r="C2241" t="str">
            <v>CTN1-40780,MIO9</v>
          </cell>
          <cell r="D2241">
            <v>0</v>
          </cell>
          <cell r="E2241">
            <v>0</v>
          </cell>
          <cell r="F2241">
            <v>4.2</v>
          </cell>
          <cell r="I2241">
            <v>4.1999999999999993</v>
          </cell>
          <cell r="J2241">
            <v>4.2</v>
          </cell>
          <cell r="K2241">
            <v>4.2</v>
          </cell>
          <cell r="L2241">
            <v>4.2629999999999999</v>
          </cell>
          <cell r="M2241">
            <v>4.3260000000000005</v>
          </cell>
        </row>
        <row r="2242">
          <cell r="A2242" t="str">
            <v>5F1GN146N000000100</v>
          </cell>
          <cell r="B2242" t="str">
            <v>5FC2D24S1GA3</v>
          </cell>
          <cell r="C2242" t="str">
            <v>CTN1-40781,MIO9</v>
          </cell>
          <cell r="D2242">
            <v>0</v>
          </cell>
          <cell r="E2242">
            <v>0</v>
          </cell>
          <cell r="F2242">
            <v>4.2</v>
          </cell>
          <cell r="I2242">
            <v>4.1999999999999993</v>
          </cell>
          <cell r="J2242">
            <v>4.2</v>
          </cell>
          <cell r="K2242">
            <v>4.2</v>
          </cell>
          <cell r="L2242">
            <v>4.2629999999999999</v>
          </cell>
          <cell r="M2242">
            <v>4.3260000000000005</v>
          </cell>
        </row>
        <row r="2243">
          <cell r="A2243" t="str">
            <v>5F1GN146N000000100</v>
          </cell>
          <cell r="B2243" t="str">
            <v>5FC2D24S1GA3</v>
          </cell>
          <cell r="C2243" t="str">
            <v>CTN1-40782,MIO9</v>
          </cell>
          <cell r="D2243">
            <v>0</v>
          </cell>
          <cell r="E2243">
            <v>0</v>
          </cell>
          <cell r="F2243">
            <v>4.2</v>
          </cell>
          <cell r="I2243">
            <v>4.1999999999999993</v>
          </cell>
          <cell r="J2243">
            <v>4.2</v>
          </cell>
          <cell r="K2243">
            <v>4.2</v>
          </cell>
          <cell r="L2243">
            <v>4.2629999999999999</v>
          </cell>
          <cell r="M2243">
            <v>4.3260000000000005</v>
          </cell>
        </row>
        <row r="2244">
          <cell r="A2244" t="str">
            <v>5F1GN146N000000100</v>
          </cell>
          <cell r="B2244" t="str">
            <v>5FC2D24S1GA3</v>
          </cell>
          <cell r="C2244" t="str">
            <v>CTN1-40779,MIO9</v>
          </cell>
          <cell r="D2244">
            <v>0</v>
          </cell>
          <cell r="E2244">
            <v>0</v>
          </cell>
          <cell r="F2244">
            <v>4.2</v>
          </cell>
          <cell r="I2244">
            <v>4.1999999999999993</v>
          </cell>
          <cell r="J2244">
            <v>4.2</v>
          </cell>
          <cell r="K2244">
            <v>4.2</v>
          </cell>
          <cell r="L2244">
            <v>4.2629999999999999</v>
          </cell>
          <cell r="M2244">
            <v>4.3260000000000005</v>
          </cell>
        </row>
        <row r="2245">
          <cell r="A2245" t="str">
            <v>5F1GN146N000000200</v>
          </cell>
          <cell r="B2245" t="str">
            <v>5FC2D24S1GA3</v>
          </cell>
          <cell r="C2245" t="str">
            <v>CTN1-40780,MIO9</v>
          </cell>
          <cell r="D2245">
            <v>0</v>
          </cell>
          <cell r="E2245">
            <v>0</v>
          </cell>
          <cell r="F2245">
            <v>4.2</v>
          </cell>
          <cell r="I2245">
            <v>4.2</v>
          </cell>
          <cell r="J2245">
            <v>4.2</v>
          </cell>
          <cell r="K2245">
            <v>4.2</v>
          </cell>
          <cell r="L2245">
            <v>4.2629999999999999</v>
          </cell>
          <cell r="M2245">
            <v>4.3260000000000005</v>
          </cell>
        </row>
        <row r="2246">
          <cell r="A2246" t="str">
            <v>5F1GN146N000000300</v>
          </cell>
          <cell r="B2246" t="str">
            <v>5FC2D24S1GA3</v>
          </cell>
          <cell r="C2246" t="str">
            <v>CTN1-40781,MIO9</v>
          </cell>
          <cell r="D2246">
            <v>0</v>
          </cell>
          <cell r="E2246">
            <v>0</v>
          </cell>
          <cell r="F2246">
            <v>4.2</v>
          </cell>
          <cell r="I2246">
            <v>4.08</v>
          </cell>
          <cell r="J2246">
            <v>4.3999999999999995</v>
          </cell>
          <cell r="K2246">
            <v>4.3999999999999995</v>
          </cell>
          <cell r="L2246">
            <v>4.4659999999999993</v>
          </cell>
          <cell r="M2246">
            <v>4.5319999999999991</v>
          </cell>
        </row>
        <row r="2247">
          <cell r="A2247" t="str">
            <v>5F1GN146N000000400</v>
          </cell>
          <cell r="B2247" t="str">
            <v>5FC2D24S1GA3</v>
          </cell>
          <cell r="C2247" t="str">
            <v>CTN1-40782,MIO9</v>
          </cell>
          <cell r="D2247">
            <v>0</v>
          </cell>
          <cell r="E2247">
            <v>0</v>
          </cell>
          <cell r="F2247">
            <v>4.2</v>
          </cell>
          <cell r="I2247">
            <v>4.2</v>
          </cell>
          <cell r="J2247">
            <v>4.2</v>
          </cell>
          <cell r="K2247">
            <v>4.2</v>
          </cell>
          <cell r="L2247">
            <v>4.2629999999999999</v>
          </cell>
          <cell r="M2247">
            <v>4.3260000000000005</v>
          </cell>
        </row>
        <row r="2248">
          <cell r="A2248" t="str">
            <v>5F1GN146N000000500</v>
          </cell>
          <cell r="B2248" t="str">
            <v>5FC2D24S1GA3</v>
          </cell>
          <cell r="C2248" t="str">
            <v>CTN1-40779,MIO9</v>
          </cell>
          <cell r="D2248">
            <v>0</v>
          </cell>
          <cell r="E2248">
            <v>0</v>
          </cell>
          <cell r="F2248">
            <v>4.2</v>
          </cell>
          <cell r="I2248">
            <v>4.1599999999999993</v>
          </cell>
          <cell r="J2248">
            <v>4.3999999999999995</v>
          </cell>
          <cell r="K2248">
            <v>4.3999999999999995</v>
          </cell>
          <cell r="L2248">
            <v>4.4659999999999993</v>
          </cell>
          <cell r="M2248">
            <v>4.5319999999999991</v>
          </cell>
        </row>
        <row r="2249">
          <cell r="A2249" t="str">
            <v>5F1HY181N000000300</v>
          </cell>
          <cell r="B2249" t="str">
            <v>5FC2B24GWGA2</v>
          </cell>
          <cell r="C2249" t="str">
            <v>CTN  209.5X107,2P.(ALG,EZO) PACK</v>
          </cell>
          <cell r="D2249">
            <v>0</v>
          </cell>
          <cell r="E2249">
            <v>0</v>
          </cell>
          <cell r="F2249">
            <v>4.1500000000000004</v>
          </cell>
          <cell r="G2249">
            <v>3.95</v>
          </cell>
          <cell r="I2249">
            <v>4.0234508645776748</v>
          </cell>
          <cell r="J2249">
            <v>4.1500000000000004</v>
          </cell>
          <cell r="K2249">
            <v>4.1500000000000004</v>
          </cell>
          <cell r="L2249">
            <v>4.21225</v>
          </cell>
          <cell r="M2249">
            <v>4.2745000000000006</v>
          </cell>
        </row>
        <row r="2250">
          <cell r="A2250" t="str">
            <v>5F1HY181N000000300</v>
          </cell>
          <cell r="B2250" t="str">
            <v>5FC2B24GWGA2</v>
          </cell>
          <cell r="C2250" t="str">
            <v>CTN1-32186,SPECIAL KITTY SELECT</v>
          </cell>
          <cell r="D2250">
            <v>308</v>
          </cell>
          <cell r="E2250">
            <v>1278.2</v>
          </cell>
          <cell r="F2250">
            <v>4.1500000000000004</v>
          </cell>
          <cell r="I2250">
            <v>4.0621359223300963</v>
          </cell>
          <cell r="J2250">
            <v>4.1500000000000004</v>
          </cell>
          <cell r="K2250">
            <v>4.1500000000000004</v>
          </cell>
          <cell r="L2250">
            <v>4.21225</v>
          </cell>
          <cell r="M2250">
            <v>4.2745000000000006</v>
          </cell>
        </row>
        <row r="2251">
          <cell r="A2251" t="str">
            <v>5F1HY181N000000300</v>
          </cell>
          <cell r="B2251" t="str">
            <v>5FC2B24GWGA2</v>
          </cell>
          <cell r="C2251" t="str">
            <v>CTN1-58799,SPECIAL KITTY SELECT</v>
          </cell>
          <cell r="D2251">
            <v>308</v>
          </cell>
          <cell r="E2251">
            <v>1278.2</v>
          </cell>
          <cell r="F2251">
            <v>4.1500000000000004</v>
          </cell>
          <cell r="I2251">
            <v>4.0621359223300963</v>
          </cell>
          <cell r="J2251">
            <v>4.1500000000000004</v>
          </cell>
          <cell r="K2251">
            <v>4.1500000000000004</v>
          </cell>
          <cell r="L2251">
            <v>4.21225</v>
          </cell>
          <cell r="M2251">
            <v>4.2745000000000006</v>
          </cell>
        </row>
        <row r="2252">
          <cell r="A2252" t="str">
            <v>5F1HY181N000000300</v>
          </cell>
          <cell r="B2252" t="str">
            <v>5FC2B24GWGA2</v>
          </cell>
          <cell r="C2252" t="str">
            <v>CTN1-31302,FORTIS</v>
          </cell>
          <cell r="D2252">
            <v>308</v>
          </cell>
          <cell r="E2252">
            <v>1278.2</v>
          </cell>
          <cell r="F2252">
            <v>4.1500000000000004</v>
          </cell>
          <cell r="I2252">
            <v>4.0621359223300963</v>
          </cell>
          <cell r="J2252">
            <v>4.1500000000000004</v>
          </cell>
          <cell r="K2252">
            <v>4.1500000000000004</v>
          </cell>
          <cell r="L2252">
            <v>4.21225</v>
          </cell>
          <cell r="M2252">
            <v>4.2745000000000006</v>
          </cell>
        </row>
        <row r="2253">
          <cell r="A2253" t="str">
            <v>5F1HY181N000000400</v>
          </cell>
          <cell r="B2253" t="str">
            <v>5FC2B24GWGA2</v>
          </cell>
          <cell r="C2253" t="str">
            <v>CTN1-32186,SPECIAL KITTY SELECT</v>
          </cell>
          <cell r="D2253">
            <v>308</v>
          </cell>
          <cell r="E2253">
            <v>1278.2</v>
          </cell>
          <cell r="F2253">
            <v>4.1399999999999997</v>
          </cell>
          <cell r="I2253">
            <v>4.0642857142857141</v>
          </cell>
          <cell r="J2253">
            <v>4.1500000000000004</v>
          </cell>
          <cell r="K2253">
            <v>4.1500000000000004</v>
          </cell>
          <cell r="L2253">
            <v>4.21225</v>
          </cell>
          <cell r="M2253">
            <v>4.2745000000000006</v>
          </cell>
        </row>
        <row r="2254">
          <cell r="A2254" t="str">
            <v>5F1HY181N000000500</v>
          </cell>
          <cell r="B2254" t="str">
            <v>5FC2B24GWGA2</v>
          </cell>
          <cell r="C2254" t="str">
            <v>CTN1-58799,SPECIAL KITTY SELECT</v>
          </cell>
          <cell r="D2254">
            <v>336</v>
          </cell>
          <cell r="E2254">
            <v>1391.97</v>
          </cell>
          <cell r="F2254">
            <v>4.1500000000000004</v>
          </cell>
          <cell r="I2254">
            <v>4.1500000000000004</v>
          </cell>
          <cell r="J2254">
            <v>4.1500000000000004</v>
          </cell>
          <cell r="K2254">
            <v>4.1500000000000004</v>
          </cell>
          <cell r="L2254">
            <v>4.21225</v>
          </cell>
          <cell r="M2254">
            <v>4.2745000000000006</v>
          </cell>
        </row>
        <row r="2255">
          <cell r="A2255" t="str">
            <v>5F1J5261N000000100</v>
          </cell>
          <cell r="B2255" t="str">
            <v>5FUUX24FBC82</v>
          </cell>
          <cell r="C2255" t="str">
            <v>กล่องฝาครอบ CUP 76.2X23 MM.PACK 2</v>
          </cell>
          <cell r="D2255">
            <v>301</v>
          </cell>
          <cell r="E2255">
            <v>1249.1500000000001</v>
          </cell>
          <cell r="F2255">
            <v>2.75</v>
          </cell>
          <cell r="G2255">
            <v>2.6</v>
          </cell>
          <cell r="I2255">
            <v>2.6642857142857141</v>
          </cell>
          <cell r="J2255">
            <v>2.75</v>
          </cell>
          <cell r="K2255">
            <v>2.75</v>
          </cell>
          <cell r="L2255">
            <v>2.7912499999999998</v>
          </cell>
          <cell r="M2255">
            <v>2.8325</v>
          </cell>
        </row>
        <row r="2256">
          <cell r="A2256" t="str">
            <v>5F1J5261N000000100</v>
          </cell>
          <cell r="B2256" t="str">
            <v>5FUUX24FBC82</v>
          </cell>
          <cell r="C2256" t="str">
            <v>CTN1-57340,FIVE TASTES</v>
          </cell>
          <cell r="D2256">
            <v>3</v>
          </cell>
          <cell r="E2256">
            <v>8.25</v>
          </cell>
          <cell r="F2256">
            <v>2.75</v>
          </cell>
          <cell r="I2256">
            <v>2.6642857142857141</v>
          </cell>
          <cell r="J2256">
            <v>2.75</v>
          </cell>
          <cell r="K2256">
            <v>2.75</v>
          </cell>
          <cell r="L2256">
            <v>2.7912499999999998</v>
          </cell>
          <cell r="M2256">
            <v>2.8325</v>
          </cell>
        </row>
        <row r="2257">
          <cell r="A2257" t="str">
            <v>5F1J5261N000000100</v>
          </cell>
          <cell r="B2257" t="str">
            <v>5FUUX24FBC82</v>
          </cell>
          <cell r="C2257" t="str">
            <v>CTN1-57341,FIVE TASTES</v>
          </cell>
          <cell r="D2257">
            <v>3</v>
          </cell>
          <cell r="E2257">
            <v>8.25</v>
          </cell>
          <cell r="F2257">
            <v>2.75</v>
          </cell>
          <cell r="I2257">
            <v>2.6642857142857141</v>
          </cell>
          <cell r="J2257">
            <v>2.75</v>
          </cell>
          <cell r="K2257">
            <v>2.75</v>
          </cell>
          <cell r="L2257">
            <v>2.7912499999999998</v>
          </cell>
          <cell r="M2257">
            <v>2.8325</v>
          </cell>
        </row>
        <row r="2258">
          <cell r="A2258" t="str">
            <v>5F1J5261N000000100</v>
          </cell>
          <cell r="B2258" t="str">
            <v>5FUUX24FBC82</v>
          </cell>
          <cell r="C2258" t="str">
            <v>CTN1-57342,FIVE TASTES</v>
          </cell>
          <cell r="D2258">
            <v>3</v>
          </cell>
          <cell r="E2258">
            <v>8.25</v>
          </cell>
          <cell r="F2258">
            <v>2.75</v>
          </cell>
          <cell r="I2258">
            <v>2.6642857142857141</v>
          </cell>
          <cell r="J2258">
            <v>2.75</v>
          </cell>
          <cell r="K2258">
            <v>2.75</v>
          </cell>
          <cell r="L2258">
            <v>2.7912499999999998</v>
          </cell>
          <cell r="M2258">
            <v>2.8325</v>
          </cell>
        </row>
        <row r="2259">
          <cell r="A2259" t="str">
            <v>5F1J5261N000000100</v>
          </cell>
          <cell r="B2259" t="str">
            <v>5FUUX24FBC82</v>
          </cell>
          <cell r="C2259" t="str">
            <v>CTN1-61571,BANG THAI</v>
          </cell>
          <cell r="D2259">
            <v>3</v>
          </cell>
          <cell r="E2259">
            <v>8.25</v>
          </cell>
          <cell r="F2259">
            <v>2.75</v>
          </cell>
          <cell r="I2259">
            <v>2.6642857142857141</v>
          </cell>
          <cell r="J2259">
            <v>2.75</v>
          </cell>
          <cell r="K2259">
            <v>2.75</v>
          </cell>
          <cell r="L2259">
            <v>2.7912499999999998</v>
          </cell>
          <cell r="M2259">
            <v>2.8325</v>
          </cell>
        </row>
        <row r="2260">
          <cell r="A2260" t="str">
            <v>5F1J5261N000000100</v>
          </cell>
          <cell r="B2260" t="str">
            <v>5FUUX24FBC82</v>
          </cell>
          <cell r="C2260" t="str">
            <v>CTN1-61572,BANG THAI</v>
          </cell>
          <cell r="D2260">
            <v>3</v>
          </cell>
          <cell r="E2260">
            <v>8.25</v>
          </cell>
          <cell r="F2260">
            <v>2.75</v>
          </cell>
          <cell r="I2260">
            <v>2.6642857142857141</v>
          </cell>
          <cell r="J2260">
            <v>2.75</v>
          </cell>
          <cell r="K2260">
            <v>2.75</v>
          </cell>
          <cell r="L2260">
            <v>2.7912499999999998</v>
          </cell>
          <cell r="M2260">
            <v>2.8325</v>
          </cell>
        </row>
        <row r="2261">
          <cell r="A2261" t="str">
            <v>5F1J5261N000000100</v>
          </cell>
          <cell r="B2261" t="str">
            <v>5FUUX24FBC82</v>
          </cell>
          <cell r="C2261" t="str">
            <v>CTN1-61573,BANG THAI</v>
          </cell>
          <cell r="D2261">
            <v>3</v>
          </cell>
          <cell r="E2261">
            <v>8.25</v>
          </cell>
          <cell r="F2261">
            <v>2.75</v>
          </cell>
          <cell r="I2261">
            <v>2.6642857142857141</v>
          </cell>
          <cell r="J2261">
            <v>2.75</v>
          </cell>
          <cell r="K2261">
            <v>2.75</v>
          </cell>
          <cell r="L2261">
            <v>2.7912499999999998</v>
          </cell>
          <cell r="M2261">
            <v>2.8325</v>
          </cell>
        </row>
        <row r="2262">
          <cell r="A2262" t="str">
            <v>5F1J5261N000000200</v>
          </cell>
          <cell r="B2262" t="str">
            <v>5FUUX24FBC82</v>
          </cell>
          <cell r="C2262" t="str">
            <v>CTN1-57340,FIVE TASTES</v>
          </cell>
          <cell r="D2262">
            <v>3</v>
          </cell>
          <cell r="E2262">
            <v>8.25</v>
          </cell>
          <cell r="F2262">
            <v>2.6</v>
          </cell>
          <cell r="I2262">
            <v>2.6535714285714285</v>
          </cell>
          <cell r="J2262">
            <v>2.75</v>
          </cell>
          <cell r="K2262">
            <v>2.75</v>
          </cell>
          <cell r="L2262">
            <v>2.7912499999999998</v>
          </cell>
          <cell r="M2262">
            <v>2.8325</v>
          </cell>
        </row>
        <row r="2263">
          <cell r="A2263" t="str">
            <v>5F1J5261N000000300</v>
          </cell>
          <cell r="B2263" t="str">
            <v>5FUUX24FBC82</v>
          </cell>
          <cell r="C2263" t="str">
            <v>CTN1-57341,FIVE TASTES</v>
          </cell>
          <cell r="D2263">
            <v>0</v>
          </cell>
          <cell r="E2263">
            <v>0</v>
          </cell>
          <cell r="F2263">
            <v>2.6</v>
          </cell>
          <cell r="I2263">
            <v>2.6</v>
          </cell>
          <cell r="J2263">
            <v>2.6</v>
          </cell>
          <cell r="K2263">
            <v>2.6</v>
          </cell>
          <cell r="L2263">
            <v>2.6389999999999998</v>
          </cell>
          <cell r="M2263">
            <v>2.6780000000000004</v>
          </cell>
        </row>
        <row r="2264">
          <cell r="A2264" t="str">
            <v>5F1J5261N000000400</v>
          </cell>
          <cell r="B2264" t="str">
            <v>5FUUX24FBC82</v>
          </cell>
          <cell r="C2264" t="str">
            <v>CTN1-57342,FIVE TASTES</v>
          </cell>
          <cell r="D2264">
            <v>0</v>
          </cell>
          <cell r="E2264">
            <v>0</v>
          </cell>
          <cell r="F2264">
            <v>2.6</v>
          </cell>
          <cell r="I2264">
            <v>2.66</v>
          </cell>
          <cell r="J2264">
            <v>2.75</v>
          </cell>
          <cell r="K2264">
            <v>2.75</v>
          </cell>
          <cell r="L2264">
            <v>2.7912499999999998</v>
          </cell>
          <cell r="M2264">
            <v>2.8325</v>
          </cell>
        </row>
        <row r="2265">
          <cell r="A2265" t="str">
            <v>5F1JE179N000000100</v>
          </cell>
          <cell r="B2265" t="str">
            <v>5FUUQ08JLS02</v>
          </cell>
          <cell r="C2265" t="str">
            <v>CTN1-30530,OL'ROY</v>
          </cell>
          <cell r="D2265">
            <v>0</v>
          </cell>
          <cell r="E2265">
            <v>0</v>
          </cell>
          <cell r="F2265">
            <v>6.65</v>
          </cell>
          <cell r="I2265">
            <v>6.4999999999999991</v>
          </cell>
          <cell r="J2265">
            <v>6.6499999999999995</v>
          </cell>
          <cell r="K2265">
            <v>6.65</v>
          </cell>
          <cell r="L2265">
            <v>6.7497499999999997</v>
          </cell>
          <cell r="M2265">
            <v>6.8495000000000008</v>
          </cell>
        </row>
        <row r="2266">
          <cell r="A2266" t="str">
            <v>5F1JE179N000000200</v>
          </cell>
          <cell r="B2266" t="str">
            <v>5FUUQ08JLS02</v>
          </cell>
          <cell r="C2266" t="str">
            <v>CTN1-30525,OL'ROY</v>
          </cell>
          <cell r="D2266">
            <v>36</v>
          </cell>
          <cell r="E2266">
            <v>239.4</v>
          </cell>
          <cell r="F2266">
            <v>6.65</v>
          </cell>
          <cell r="I2266">
            <v>6.4946136491821767</v>
          </cell>
          <cell r="J2266">
            <v>6.65</v>
          </cell>
          <cell r="K2266">
            <v>6.65</v>
          </cell>
          <cell r="L2266">
            <v>6.7497499999999997</v>
          </cell>
          <cell r="M2266">
            <v>6.8495000000000008</v>
          </cell>
        </row>
        <row r="2267">
          <cell r="A2267" t="str">
            <v>5F1JE179N000000300</v>
          </cell>
          <cell r="B2267" t="str">
            <v>5FUUQ08JLS02</v>
          </cell>
          <cell r="C2267" t="str">
            <v>CTN1-30529,OL'ROY</v>
          </cell>
          <cell r="D2267">
            <v>0</v>
          </cell>
          <cell r="E2267">
            <v>0</v>
          </cell>
          <cell r="F2267">
            <v>6.65</v>
          </cell>
          <cell r="I2267">
            <v>6.498164627363737</v>
          </cell>
          <cell r="J2267">
            <v>6.65</v>
          </cell>
          <cell r="K2267">
            <v>6.65</v>
          </cell>
          <cell r="L2267">
            <v>6.7497499999999997</v>
          </cell>
          <cell r="M2267">
            <v>6.8495000000000008</v>
          </cell>
        </row>
        <row r="2268">
          <cell r="A2268" t="str">
            <v>5F1JE179N000000400</v>
          </cell>
          <cell r="B2268" t="str">
            <v>5FUUQ08JLS02</v>
          </cell>
          <cell r="C2268" t="str">
            <v>CTN1-30524,OL'ROY</v>
          </cell>
          <cell r="D2268">
            <v>178</v>
          </cell>
          <cell r="E2268">
            <v>1183.67</v>
          </cell>
          <cell r="F2268">
            <v>6.65</v>
          </cell>
          <cell r="I2268">
            <v>6.5178784266984495</v>
          </cell>
          <cell r="J2268">
            <v>6.65</v>
          </cell>
          <cell r="K2268">
            <v>6.65</v>
          </cell>
          <cell r="L2268">
            <v>6.7497499999999997</v>
          </cell>
          <cell r="M2268">
            <v>6.8495000000000008</v>
          </cell>
        </row>
        <row r="2269">
          <cell r="A2269" t="str">
            <v>5F1JE179N000000500</v>
          </cell>
          <cell r="B2269" t="str">
            <v>5FUUQ08JLS02</v>
          </cell>
          <cell r="C2269" t="str">
            <v>CTN1-30527,OL'ROY</v>
          </cell>
          <cell r="D2269">
            <v>0</v>
          </cell>
          <cell r="E2269">
            <v>0</v>
          </cell>
          <cell r="F2269">
            <v>6.65</v>
          </cell>
          <cell r="I2269">
            <v>6.4999999999999991</v>
          </cell>
          <cell r="J2269">
            <v>6.65</v>
          </cell>
          <cell r="K2269">
            <v>6.65</v>
          </cell>
          <cell r="L2269">
            <v>6.7497499999999997</v>
          </cell>
          <cell r="M2269">
            <v>6.8495000000000008</v>
          </cell>
        </row>
        <row r="2270">
          <cell r="A2270" t="str">
            <v>5F1JE179N000000600</v>
          </cell>
          <cell r="B2270" t="str">
            <v>5FUUQ08JLS02</v>
          </cell>
          <cell r="C2270" t="str">
            <v>CTN1-30528,OL'ROY</v>
          </cell>
          <cell r="D2270">
            <v>13</v>
          </cell>
          <cell r="E2270">
            <v>86.45</v>
          </cell>
          <cell r="F2270">
            <v>6.65</v>
          </cell>
          <cell r="I2270">
            <v>6.4999999999999991</v>
          </cell>
          <cell r="J2270">
            <v>6.65</v>
          </cell>
          <cell r="K2270">
            <v>6.65</v>
          </cell>
          <cell r="L2270">
            <v>6.7497499999999997</v>
          </cell>
          <cell r="M2270">
            <v>6.8495000000000008</v>
          </cell>
        </row>
        <row r="2271">
          <cell r="A2271" t="str">
            <v>5F1JE179N000000700</v>
          </cell>
          <cell r="B2271" t="str">
            <v>5FUUQ12JJBV2</v>
          </cell>
          <cell r="C2271" t="str">
            <v>CTN1-21735,OL'ROY</v>
          </cell>
          <cell r="D2271">
            <v>10</v>
          </cell>
          <cell r="E2271">
            <v>66.45</v>
          </cell>
          <cell r="F2271">
            <v>5.45</v>
          </cell>
          <cell r="I2271">
            <v>5.3581221198156692</v>
          </cell>
          <cell r="J2271">
            <v>5.45</v>
          </cell>
          <cell r="K2271">
            <v>5.45</v>
          </cell>
          <cell r="L2271">
            <v>5.5317499999999997</v>
          </cell>
          <cell r="M2271">
            <v>5.6135000000000002</v>
          </cell>
        </row>
        <row r="2272">
          <cell r="A2272" t="str">
            <v>5F1JV032C000000100</v>
          </cell>
          <cell r="B2272" t="str">
            <v>5FP182435AB2</v>
          </cell>
          <cell r="C2272" t="str">
            <v>กล่องฝาครอบ 100x145x30 MM.  PACK 24</v>
          </cell>
          <cell r="D2272">
            <v>0</v>
          </cell>
          <cell r="E2272">
            <v>0</v>
          </cell>
          <cell r="F2272">
            <v>4.7</v>
          </cell>
          <cell r="G2272">
            <v>4.7</v>
          </cell>
          <cell r="I2272">
            <v>4.7</v>
          </cell>
          <cell r="J2272">
            <v>4.7</v>
          </cell>
          <cell r="K2272">
            <v>4.7</v>
          </cell>
          <cell r="L2272">
            <v>4.7704999999999993</v>
          </cell>
          <cell r="M2272">
            <v>4.8410000000000002</v>
          </cell>
        </row>
        <row r="2273">
          <cell r="A2273" t="str">
            <v>5F1JV032C000000100</v>
          </cell>
          <cell r="B2273" t="str">
            <v>5FP182435AB2</v>
          </cell>
          <cell r="C2273" t="str">
            <v>CTN1-57566,MOLINA</v>
          </cell>
          <cell r="D2273">
            <v>0</v>
          </cell>
          <cell r="E2273">
            <v>0</v>
          </cell>
          <cell r="F2273">
            <v>4.7</v>
          </cell>
          <cell r="I2273">
            <v>4.7</v>
          </cell>
          <cell r="J2273">
            <v>4.7</v>
          </cell>
          <cell r="K2273">
            <v>4.7</v>
          </cell>
          <cell r="L2273">
            <v>4.7704999999999993</v>
          </cell>
          <cell r="M2273">
            <v>4.8410000000000002</v>
          </cell>
        </row>
        <row r="2274">
          <cell r="A2274" t="str">
            <v>5F1JV032C000000200</v>
          </cell>
          <cell r="B2274" t="str">
            <v>5FP182435AB2</v>
          </cell>
          <cell r="C2274" t="str">
            <v>CTN1-28572,MOLINA</v>
          </cell>
          <cell r="D2274">
            <v>0</v>
          </cell>
          <cell r="E2274">
            <v>0</v>
          </cell>
          <cell r="F2274">
            <v>4.7</v>
          </cell>
          <cell r="I2274">
            <v>4.7</v>
          </cell>
          <cell r="J2274">
            <v>4.7</v>
          </cell>
          <cell r="K2274">
            <v>4.7</v>
          </cell>
          <cell r="L2274">
            <v>4.7704999999999993</v>
          </cell>
          <cell r="M2274">
            <v>4.8410000000000002</v>
          </cell>
        </row>
        <row r="2275">
          <cell r="A2275" t="str">
            <v>5F1JV032C000000400</v>
          </cell>
          <cell r="B2275" t="str">
            <v>5FP182435AB2</v>
          </cell>
          <cell r="C2275" t="str">
            <v>CTN1-28574,MOLINA</v>
          </cell>
          <cell r="D2275">
            <v>0</v>
          </cell>
          <cell r="E2275">
            <v>0</v>
          </cell>
          <cell r="F2275">
            <v>4.7</v>
          </cell>
          <cell r="I2275">
            <v>4.7</v>
          </cell>
          <cell r="J2275">
            <v>4.7</v>
          </cell>
          <cell r="K2275">
            <v>4.7</v>
          </cell>
          <cell r="L2275">
            <v>4.7704999999999993</v>
          </cell>
          <cell r="M2275">
            <v>4.8410000000000002</v>
          </cell>
        </row>
        <row r="2276">
          <cell r="A2276" t="str">
            <v>5F1JV032C000000401</v>
          </cell>
          <cell r="B2276" t="str">
            <v>5FC3T48S3G12</v>
          </cell>
          <cell r="C2276" t="str">
            <v>CTN1-28574,MOLINA</v>
          </cell>
          <cell r="D2276">
            <v>0</v>
          </cell>
          <cell r="E2276">
            <v>0</v>
          </cell>
          <cell r="F2276">
            <v>9.69</v>
          </cell>
          <cell r="I2276">
            <v>4.7</v>
          </cell>
          <cell r="J2276">
            <v>4.7</v>
          </cell>
          <cell r="K2276">
            <v>9.69</v>
          </cell>
          <cell r="L2276">
            <v>9.8353499999999983</v>
          </cell>
          <cell r="M2276">
            <v>9.9807000000000006</v>
          </cell>
        </row>
        <row r="2277">
          <cell r="A2277" t="str">
            <v>5F1JV032N000000102</v>
          </cell>
          <cell r="B2277" t="str">
            <v>5FC3T48S3G12</v>
          </cell>
          <cell r="C2277" t="str">
            <v>CTN1-28571,MOLINA</v>
          </cell>
          <cell r="D2277">
            <v>0</v>
          </cell>
          <cell r="E2277">
            <v>0</v>
          </cell>
          <cell r="F2277">
            <v>9.69</v>
          </cell>
          <cell r="I2277">
            <v>4.95</v>
          </cell>
          <cell r="J2277">
            <v>4.95</v>
          </cell>
          <cell r="K2277">
            <v>9.69</v>
          </cell>
          <cell r="L2277">
            <v>9.8353499999999983</v>
          </cell>
          <cell r="M2277">
            <v>9.9807000000000006</v>
          </cell>
        </row>
        <row r="2278">
          <cell r="A2278" t="str">
            <v>5F1JV032N000000202</v>
          </cell>
          <cell r="B2278" t="str">
            <v>5FC3T48S3G12</v>
          </cell>
          <cell r="C2278" t="str">
            <v>CTN1-28572,MOLINA</v>
          </cell>
          <cell r="D2278">
            <v>0</v>
          </cell>
          <cell r="E2278">
            <v>0</v>
          </cell>
          <cell r="F2278">
            <v>4.95</v>
          </cell>
          <cell r="I2278">
            <v>4.95</v>
          </cell>
          <cell r="J2278">
            <v>4.95</v>
          </cell>
          <cell r="K2278">
            <v>4.95</v>
          </cell>
          <cell r="L2278">
            <v>5.0242499999999994</v>
          </cell>
          <cell r="M2278">
            <v>5.0985000000000005</v>
          </cell>
        </row>
        <row r="2279">
          <cell r="A2279" t="str">
            <v>5F1JV032N000000301</v>
          </cell>
          <cell r="B2279" t="str">
            <v>5FC3T48S3G12</v>
          </cell>
          <cell r="C2279" t="str">
            <v>CTN1-28573,MOLINA</v>
          </cell>
          <cell r="D2279">
            <v>94</v>
          </cell>
          <cell r="E2279">
            <v>465.3</v>
          </cell>
          <cell r="F2279">
            <v>4.95</v>
          </cell>
          <cell r="I2279">
            <v>4.95</v>
          </cell>
          <cell r="J2279">
            <v>4.95</v>
          </cell>
          <cell r="K2279">
            <v>4.95</v>
          </cell>
          <cell r="L2279">
            <v>5.0242499999999994</v>
          </cell>
          <cell r="M2279">
            <v>5.0985000000000005</v>
          </cell>
        </row>
        <row r="2280">
          <cell r="A2280" t="str">
            <v>5F1JV032N000000402</v>
          </cell>
          <cell r="B2280" t="str">
            <v>5FC3T48S3G12</v>
          </cell>
          <cell r="C2280" t="str">
            <v>CTN1-28574,MOLINA</v>
          </cell>
          <cell r="D2280">
            <v>95</v>
          </cell>
          <cell r="E2280">
            <v>470.25</v>
          </cell>
          <cell r="F2280">
            <v>9.69</v>
          </cell>
          <cell r="I2280">
            <v>4.95</v>
          </cell>
          <cell r="J2280">
            <v>4.95</v>
          </cell>
          <cell r="K2280">
            <v>9.69</v>
          </cell>
          <cell r="L2280">
            <v>9.8353499999999983</v>
          </cell>
          <cell r="M2280">
            <v>9.9807000000000006</v>
          </cell>
        </row>
        <row r="2281">
          <cell r="A2281" t="str">
            <v>5F1JV032N000000501</v>
          </cell>
          <cell r="B2281" t="str">
            <v>5FC3T48S3G12</v>
          </cell>
          <cell r="C2281" t="str">
            <v>CTN1-28575,MOLINA</v>
          </cell>
          <cell r="D2281">
            <v>0</v>
          </cell>
          <cell r="E2281">
            <v>0</v>
          </cell>
          <cell r="F2281">
            <v>4.95</v>
          </cell>
          <cell r="I2281">
            <v>4.95</v>
          </cell>
          <cell r="J2281">
            <v>4.95</v>
          </cell>
          <cell r="K2281">
            <v>4.95</v>
          </cell>
          <cell r="L2281">
            <v>5.0242499999999994</v>
          </cell>
          <cell r="M2281">
            <v>5.0985000000000005</v>
          </cell>
        </row>
        <row r="2282">
          <cell r="A2282" t="str">
            <v>5F1JV032N000000600</v>
          </cell>
          <cell r="B2282" t="str">
            <v>5FP182435AB2</v>
          </cell>
          <cell r="C2282" t="str">
            <v>CTN1-57566,MOLINA</v>
          </cell>
          <cell r="D2282">
            <v>94</v>
          </cell>
          <cell r="E2282">
            <v>465.3</v>
          </cell>
          <cell r="F2282">
            <v>4.7</v>
          </cell>
          <cell r="I2282">
            <v>4.7</v>
          </cell>
          <cell r="J2282">
            <v>4.7</v>
          </cell>
          <cell r="K2282">
            <v>4.7</v>
          </cell>
          <cell r="L2282">
            <v>4.7704999999999993</v>
          </cell>
          <cell r="M2282">
            <v>4.8410000000000002</v>
          </cell>
        </row>
        <row r="2283">
          <cell r="A2283" t="str">
            <v>5F1JV181N000000201</v>
          </cell>
          <cell r="B2283" t="str">
            <v>5FC3T48S3G12</v>
          </cell>
          <cell r="C2283" t="str">
            <v>CTN1-25642,MOLINA</v>
          </cell>
          <cell r="D2283">
            <v>298</v>
          </cell>
          <cell r="E2283">
            <v>1400.6</v>
          </cell>
          <cell r="F2283">
            <v>5.6</v>
          </cell>
          <cell r="I2283">
            <v>5.6</v>
          </cell>
          <cell r="J2283">
            <v>5.6</v>
          </cell>
          <cell r="K2283">
            <v>5.6</v>
          </cell>
          <cell r="L2283">
            <v>5.6839999999999993</v>
          </cell>
          <cell r="M2283">
            <v>5.7679999999999998</v>
          </cell>
        </row>
        <row r="2284">
          <cell r="A2284" t="str">
            <v>5F1JV181N000001200</v>
          </cell>
          <cell r="B2284" t="str">
            <v>5FC2B4833KJ2</v>
          </cell>
          <cell r="C2284" t="str">
            <v>CTN1-59373,MOLINA</v>
          </cell>
          <cell r="D2284">
            <v>298</v>
          </cell>
          <cell r="E2284">
            <v>1668.8</v>
          </cell>
          <cell r="F2284">
            <v>5.35</v>
          </cell>
          <cell r="I2284">
            <v>5.35</v>
          </cell>
          <cell r="J2284">
            <v>5.35</v>
          </cell>
          <cell r="K2284">
            <v>5.35</v>
          </cell>
          <cell r="L2284">
            <v>5.4302499999999991</v>
          </cell>
          <cell r="M2284">
            <v>5.5104999999999995</v>
          </cell>
        </row>
        <row r="2285">
          <cell r="A2285" t="str">
            <v>5F1KU081N000000400</v>
          </cell>
          <cell r="B2285" t="str">
            <v>5FC3T48S3G12</v>
          </cell>
          <cell r="C2285" t="str">
            <v>CTN2-788,MARIO</v>
          </cell>
          <cell r="D2285">
            <v>0</v>
          </cell>
          <cell r="E2285">
            <v>0</v>
          </cell>
          <cell r="F2285">
            <v>9.69</v>
          </cell>
          <cell r="I2285">
            <v>6.15</v>
          </cell>
          <cell r="J2285">
            <v>6.15</v>
          </cell>
          <cell r="K2285">
            <v>9.69</v>
          </cell>
          <cell r="L2285">
            <v>9.8353499999999983</v>
          </cell>
          <cell r="M2285">
            <v>9.9807000000000006</v>
          </cell>
        </row>
        <row r="2286">
          <cell r="A2286" t="str">
            <v>5F1L4081N000000201</v>
          </cell>
          <cell r="B2286" t="str">
            <v>5FC4N24S2KD2</v>
          </cell>
          <cell r="C2286" t="str">
            <v>CTN1-58013,AL JAIED</v>
          </cell>
          <cell r="D2286">
            <v>0</v>
          </cell>
          <cell r="E2286">
            <v>0</v>
          </cell>
          <cell r="F2286">
            <v>11.1</v>
          </cell>
          <cell r="I2286">
            <v>7.1120805763282533</v>
          </cell>
          <cell r="J2286">
            <v>7.25</v>
          </cell>
          <cell r="K2286">
            <v>11.1</v>
          </cell>
          <cell r="L2286">
            <v>11.266499999999999</v>
          </cell>
          <cell r="M2286">
            <v>11.433</v>
          </cell>
        </row>
        <row r="2287">
          <cell r="A2287" t="str">
            <v>5F1L4114N000000101</v>
          </cell>
          <cell r="B2287" t="str">
            <v>5FC4N24S2KD2</v>
          </cell>
          <cell r="C2287" t="str">
            <v>CTN1-58014,AL JAIED</v>
          </cell>
          <cell r="D2287">
            <v>0</v>
          </cell>
          <cell r="E2287">
            <v>0</v>
          </cell>
          <cell r="F2287">
            <v>11.1</v>
          </cell>
          <cell r="I2287">
            <v>7.0749999999999993</v>
          </cell>
          <cell r="J2287">
            <v>7.3</v>
          </cell>
          <cell r="K2287">
            <v>11.1</v>
          </cell>
          <cell r="L2287">
            <v>11.266499999999999</v>
          </cell>
          <cell r="M2287">
            <v>11.433</v>
          </cell>
        </row>
        <row r="2288">
          <cell r="A2288" t="str">
            <v>5F1L4114N000000200</v>
          </cell>
          <cell r="B2288" t="str">
            <v>5FC3T48S3G12</v>
          </cell>
          <cell r="C2288" t="str">
            <v>CTN2-773,AL JAIED</v>
          </cell>
          <cell r="D2288">
            <v>0</v>
          </cell>
          <cell r="E2288">
            <v>0</v>
          </cell>
          <cell r="F2288">
            <v>9.69</v>
          </cell>
          <cell r="I2288">
            <v>7.3000000000000007</v>
          </cell>
          <cell r="J2288">
            <v>7.45</v>
          </cell>
          <cell r="K2288">
            <v>9.69</v>
          </cell>
          <cell r="L2288">
            <v>9.8353499999999983</v>
          </cell>
          <cell r="M2288">
            <v>9.9807000000000006</v>
          </cell>
        </row>
        <row r="2289">
          <cell r="A2289" t="str">
            <v>5F1L4137N000000101</v>
          </cell>
          <cell r="B2289" t="str">
            <v>5FC4N24S2KD2</v>
          </cell>
          <cell r="C2289" t="str">
            <v>CTN1-58015,AL JAIED</v>
          </cell>
          <cell r="D2289">
            <v>0</v>
          </cell>
          <cell r="E2289">
            <v>0</v>
          </cell>
          <cell r="F2289">
            <v>11.1</v>
          </cell>
          <cell r="I2289">
            <v>11.549999999999999</v>
          </cell>
          <cell r="J2289">
            <v>12</v>
          </cell>
          <cell r="K2289">
            <v>12</v>
          </cell>
          <cell r="L2289">
            <v>12.18</v>
          </cell>
          <cell r="M2289">
            <v>12.36</v>
          </cell>
        </row>
        <row r="2290">
          <cell r="A2290" t="str">
            <v>5F1L4232N000000100</v>
          </cell>
          <cell r="B2290" t="str">
            <v>5FC2R48S2GA2</v>
          </cell>
          <cell r="C2290" t="str">
            <v>CTN 211X103,2P.(EZO)PACK 48</v>
          </cell>
          <cell r="D2290">
            <v>0</v>
          </cell>
          <cell r="E2290">
            <v>0</v>
          </cell>
          <cell r="F2290">
            <v>4.3499999999999996</v>
          </cell>
          <cell r="G2290">
            <v>4.3499999999999996</v>
          </cell>
          <cell r="I2290">
            <v>4.3500000000000005</v>
          </cell>
          <cell r="J2290">
            <v>4.3500000000000005</v>
          </cell>
          <cell r="K2290">
            <v>4.3500000000000005</v>
          </cell>
          <cell r="L2290">
            <v>4.4152500000000003</v>
          </cell>
          <cell r="M2290">
            <v>4.480500000000001</v>
          </cell>
        </row>
        <row r="2291">
          <cell r="A2291" t="str">
            <v>5F1L4232N000000101</v>
          </cell>
          <cell r="B2291" t="str">
            <v>5FC4N24S2KD2</v>
          </cell>
          <cell r="C2291" t="str">
            <v>CTN1-58009,AL JAIED</v>
          </cell>
          <cell r="D2291">
            <v>0</v>
          </cell>
          <cell r="E2291">
            <v>0</v>
          </cell>
          <cell r="F2291">
            <v>11.1</v>
          </cell>
          <cell r="I2291">
            <v>4.4499999999999993</v>
          </cell>
          <cell r="J2291">
            <v>4.5999999999999996</v>
          </cell>
          <cell r="K2291">
            <v>11.1</v>
          </cell>
          <cell r="L2291">
            <v>11.266499999999999</v>
          </cell>
          <cell r="M2291">
            <v>11.433</v>
          </cell>
        </row>
        <row r="2292">
          <cell r="A2292" t="str">
            <v>5F1L4248N000000100</v>
          </cell>
          <cell r="B2292" t="str">
            <v>5FC6C12S1AK2</v>
          </cell>
          <cell r="C2292" t="str">
            <v>CTN 603X212,3P. PACK 12</v>
          </cell>
          <cell r="D2292">
            <v>0</v>
          </cell>
          <cell r="E2292">
            <v>0</v>
          </cell>
          <cell r="F2292">
            <v>12.83</v>
          </cell>
          <cell r="G2292">
            <v>13</v>
          </cell>
          <cell r="I2292">
            <v>12.701498271225509</v>
          </cell>
          <cell r="J2292">
            <v>12.701498271225509</v>
          </cell>
          <cell r="K2292">
            <v>13</v>
          </cell>
          <cell r="L2292">
            <v>13.194999999999999</v>
          </cell>
          <cell r="M2292">
            <v>13.39</v>
          </cell>
        </row>
        <row r="2293">
          <cell r="A2293" t="str">
            <v>5F1LK151N000000100</v>
          </cell>
          <cell r="B2293" t="str">
            <v>5FC2E4843GA2</v>
          </cell>
          <cell r="C2293" t="str">
            <v>CTN1-58332,LA MARE</v>
          </cell>
          <cell r="D2293">
            <v>0</v>
          </cell>
          <cell r="E2293">
            <v>0</v>
          </cell>
          <cell r="F2293">
            <v>4.8499999999999996</v>
          </cell>
          <cell r="I2293">
            <v>0</v>
          </cell>
          <cell r="J2293">
            <v>0</v>
          </cell>
          <cell r="K2293">
            <v>4.8499999999999996</v>
          </cell>
          <cell r="L2293">
            <v>4.9227499999999988</v>
          </cell>
          <cell r="M2293">
            <v>4.9954999999999998</v>
          </cell>
        </row>
        <row r="2294">
          <cell r="A2294" t="str">
            <v>5F1LK151N000000200</v>
          </cell>
          <cell r="B2294" t="str">
            <v>5FC2E4843GA2</v>
          </cell>
          <cell r="C2294" t="str">
            <v>CTN1-58334,LA MARE</v>
          </cell>
          <cell r="D2294">
            <v>97</v>
          </cell>
          <cell r="E2294">
            <v>470.45</v>
          </cell>
          <cell r="F2294">
            <v>4.8499999999999996</v>
          </cell>
          <cell r="I2294">
            <v>0</v>
          </cell>
          <cell r="J2294">
            <v>0</v>
          </cell>
          <cell r="K2294">
            <v>4.8499999999999996</v>
          </cell>
          <cell r="L2294">
            <v>4.9227499999999988</v>
          </cell>
          <cell r="M2294">
            <v>4.9954999999999998</v>
          </cell>
        </row>
        <row r="2295">
          <cell r="A2295" t="str">
            <v>5F1MK171N000000100</v>
          </cell>
          <cell r="B2295" t="str">
            <v>5FUUG24JRB22</v>
          </cell>
          <cell r="C2295" t="str">
            <v>CTN1-56228,NATURAL BALANCE</v>
          </cell>
          <cell r="D2295">
            <v>97</v>
          </cell>
          <cell r="E2295">
            <v>470.45</v>
          </cell>
          <cell r="F2295">
            <v>5.0999999999999996</v>
          </cell>
          <cell r="I2295">
            <v>4.9850000000000003</v>
          </cell>
          <cell r="J2295">
            <v>5.0999999999999996</v>
          </cell>
          <cell r="K2295">
            <v>5.0999999999999996</v>
          </cell>
          <cell r="L2295">
            <v>5.176499999999999</v>
          </cell>
          <cell r="M2295">
            <v>5.2530000000000001</v>
          </cell>
        </row>
        <row r="2296">
          <cell r="A2296" t="str">
            <v>5F1MK171N000000200</v>
          </cell>
          <cell r="B2296" t="str">
            <v>5FUUG24JRB22</v>
          </cell>
          <cell r="C2296" t="str">
            <v>CTN1-56224,NATURAL BALANCE</v>
          </cell>
          <cell r="D2296">
            <v>0</v>
          </cell>
          <cell r="E2296">
            <v>0</v>
          </cell>
          <cell r="F2296">
            <v>5.0999999999999996</v>
          </cell>
          <cell r="I2296">
            <v>4.9562500000000007</v>
          </cell>
          <cell r="J2296">
            <v>5.0999999999999996</v>
          </cell>
          <cell r="K2296">
            <v>5.0999999999999996</v>
          </cell>
          <cell r="L2296">
            <v>5.176499999999999</v>
          </cell>
          <cell r="M2296">
            <v>5.2530000000000001</v>
          </cell>
        </row>
        <row r="2297">
          <cell r="A2297" t="str">
            <v>5F1MK171N000000300</v>
          </cell>
          <cell r="B2297" t="str">
            <v>5FUUG24JRB22</v>
          </cell>
          <cell r="C2297" t="str">
            <v>CTN1-56226,NATURAL BALANCE</v>
          </cell>
          <cell r="D2297">
            <v>0</v>
          </cell>
          <cell r="E2297">
            <v>0</v>
          </cell>
          <cell r="F2297">
            <v>5.0999999999999996</v>
          </cell>
          <cell r="I2297">
            <v>5.0424999999999995</v>
          </cell>
          <cell r="J2297">
            <v>5.0999999999999996</v>
          </cell>
          <cell r="K2297">
            <v>5.0999999999999996</v>
          </cell>
          <cell r="L2297">
            <v>5.176499999999999</v>
          </cell>
          <cell r="M2297">
            <v>5.2530000000000001</v>
          </cell>
        </row>
        <row r="2298">
          <cell r="A2298" t="str">
            <v>5F1MK171N000000400</v>
          </cell>
          <cell r="B2298" t="str">
            <v>5FUUG24JRB22</v>
          </cell>
          <cell r="C2298" t="str">
            <v>CTN1-56231,NATURAL BALANCE</v>
          </cell>
          <cell r="D2298">
            <v>0</v>
          </cell>
          <cell r="E2298">
            <v>0</v>
          </cell>
          <cell r="F2298">
            <v>5.0999999999999996</v>
          </cell>
          <cell r="I2298">
            <v>4.9850000000000003</v>
          </cell>
          <cell r="J2298">
            <v>5.0999999999999996</v>
          </cell>
          <cell r="K2298">
            <v>5.0999999999999996</v>
          </cell>
          <cell r="L2298">
            <v>5.176499999999999</v>
          </cell>
          <cell r="M2298">
            <v>5.2530000000000001</v>
          </cell>
        </row>
        <row r="2299">
          <cell r="A2299" t="str">
            <v>5F1MK171N000000500</v>
          </cell>
          <cell r="B2299" t="str">
            <v>5FUUG24JRB22</v>
          </cell>
          <cell r="C2299" t="str">
            <v>CTN1-56229,NATURAL BALANCE</v>
          </cell>
          <cell r="D2299">
            <v>0</v>
          </cell>
          <cell r="E2299">
            <v>0</v>
          </cell>
          <cell r="F2299">
            <v>5.0999999999999996</v>
          </cell>
          <cell r="I2299">
            <v>4.9850000000000003</v>
          </cell>
          <cell r="J2299">
            <v>5.0999999999999996</v>
          </cell>
          <cell r="K2299">
            <v>5.0999999999999996</v>
          </cell>
          <cell r="L2299">
            <v>5.176499999999999</v>
          </cell>
          <cell r="M2299">
            <v>5.2530000000000001</v>
          </cell>
        </row>
        <row r="2300">
          <cell r="A2300" t="str">
            <v>5F1MK171N000000600</v>
          </cell>
          <cell r="B2300" t="str">
            <v>5FUUG24JRB22</v>
          </cell>
          <cell r="C2300" t="str">
            <v>CTN1-56225,NATURAL BALANCE</v>
          </cell>
          <cell r="D2300">
            <v>0</v>
          </cell>
          <cell r="E2300">
            <v>0</v>
          </cell>
          <cell r="F2300">
            <v>5.0999999999999996</v>
          </cell>
          <cell r="I2300">
            <v>5.0342857142857147</v>
          </cell>
          <cell r="J2300">
            <v>5.0999999999999996</v>
          </cell>
          <cell r="K2300">
            <v>5.0999999999999996</v>
          </cell>
          <cell r="L2300">
            <v>5.176499999999999</v>
          </cell>
          <cell r="M2300">
            <v>5.2530000000000001</v>
          </cell>
        </row>
        <row r="2301">
          <cell r="A2301" t="str">
            <v>5F1MK171N000000700</v>
          </cell>
          <cell r="B2301" t="str">
            <v>5FUUG24JRB22</v>
          </cell>
          <cell r="C2301" t="str">
            <v>CTN1-56230,NATURAL BALANCE</v>
          </cell>
          <cell r="D2301">
            <v>0</v>
          </cell>
          <cell r="E2301">
            <v>0</v>
          </cell>
          <cell r="F2301">
            <v>5.0999999999999996</v>
          </cell>
          <cell r="I2301">
            <v>4.9620000000000006</v>
          </cell>
          <cell r="J2301">
            <v>5.0999999999999996</v>
          </cell>
          <cell r="K2301">
            <v>5.0999999999999996</v>
          </cell>
          <cell r="L2301">
            <v>5.176499999999999</v>
          </cell>
          <cell r="M2301">
            <v>5.2530000000000001</v>
          </cell>
        </row>
        <row r="2302">
          <cell r="A2302" t="str">
            <v>5F1MK171N000000800</v>
          </cell>
          <cell r="B2302" t="str">
            <v>5FUUG24JRB22</v>
          </cell>
          <cell r="C2302" t="str">
            <v>CTN1-56227,NATURAL BALANCE</v>
          </cell>
          <cell r="D2302">
            <v>0</v>
          </cell>
          <cell r="E2302">
            <v>0</v>
          </cell>
          <cell r="F2302">
            <v>5.0999999999999996</v>
          </cell>
          <cell r="I2302">
            <v>5.0233333333333334</v>
          </cell>
          <cell r="J2302">
            <v>5.0999999999999996</v>
          </cell>
          <cell r="K2302">
            <v>5.0999999999999996</v>
          </cell>
          <cell r="L2302">
            <v>5.176499999999999</v>
          </cell>
          <cell r="M2302">
            <v>5.2530000000000001</v>
          </cell>
        </row>
        <row r="2303">
          <cell r="A2303" t="str">
            <v>5F1MK187N000000100</v>
          </cell>
          <cell r="B2303" t="str">
            <v>5FUUS12DRLM2</v>
          </cell>
          <cell r="C2303" t="str">
            <v>กล่องฝาครอบ 71.4X91.4X29.5 MM.PAC</v>
          </cell>
          <cell r="D2303">
            <v>0</v>
          </cell>
          <cell r="E2303">
            <v>0</v>
          </cell>
          <cell r="F2303">
            <v>2.7</v>
          </cell>
          <cell r="G2303">
            <v>2.7</v>
          </cell>
          <cell r="I2303">
            <v>2.8125</v>
          </cell>
          <cell r="J2303">
            <v>2.85</v>
          </cell>
          <cell r="K2303">
            <v>2.85</v>
          </cell>
          <cell r="L2303">
            <v>2.8927499999999999</v>
          </cell>
          <cell r="M2303">
            <v>2.9355000000000002</v>
          </cell>
        </row>
        <row r="2304">
          <cell r="A2304" t="str">
            <v>5F1MK187N000000100</v>
          </cell>
          <cell r="B2304" t="str">
            <v>5FUUS12DRLM2</v>
          </cell>
          <cell r="C2304" t="str">
            <v>CTN1-31357,NATURAL BALANCE</v>
          </cell>
          <cell r="D2304">
            <v>0</v>
          </cell>
          <cell r="E2304">
            <v>0</v>
          </cell>
          <cell r="F2304">
            <v>2.7</v>
          </cell>
          <cell r="I2304">
            <v>2.85</v>
          </cell>
          <cell r="J2304">
            <v>2.85</v>
          </cell>
          <cell r="K2304">
            <v>2.85</v>
          </cell>
          <cell r="L2304">
            <v>2.8927499999999999</v>
          </cell>
          <cell r="M2304">
            <v>2.9355000000000002</v>
          </cell>
        </row>
        <row r="2305">
          <cell r="A2305" t="str">
            <v>5F1MK187N000000100</v>
          </cell>
          <cell r="B2305" t="str">
            <v>5FUUS12DRLM2</v>
          </cell>
          <cell r="C2305" t="str">
            <v>CTN1-31354,NATURAL BALANCE</v>
          </cell>
          <cell r="D2305">
            <v>0</v>
          </cell>
          <cell r="E2305">
            <v>0</v>
          </cell>
          <cell r="F2305">
            <v>2.7</v>
          </cell>
          <cell r="I2305">
            <v>2.85</v>
          </cell>
          <cell r="J2305">
            <v>2.85</v>
          </cell>
          <cell r="K2305">
            <v>2.85</v>
          </cell>
          <cell r="L2305">
            <v>2.8927499999999999</v>
          </cell>
          <cell r="M2305">
            <v>2.9355000000000002</v>
          </cell>
        </row>
        <row r="2306">
          <cell r="A2306" t="str">
            <v>5F1MK187N000000100</v>
          </cell>
          <cell r="B2306" t="str">
            <v>5FUUS12DRLM2</v>
          </cell>
          <cell r="C2306" t="str">
            <v>CTN1-31353,NATURAL BALANCE</v>
          </cell>
          <cell r="D2306">
            <v>0</v>
          </cell>
          <cell r="E2306">
            <v>0</v>
          </cell>
          <cell r="F2306">
            <v>2.7</v>
          </cell>
          <cell r="I2306">
            <v>2.85</v>
          </cell>
          <cell r="J2306">
            <v>2.85</v>
          </cell>
          <cell r="K2306">
            <v>2.85</v>
          </cell>
          <cell r="L2306">
            <v>2.8927499999999999</v>
          </cell>
          <cell r="M2306">
            <v>2.9355000000000002</v>
          </cell>
        </row>
        <row r="2307">
          <cell r="A2307" t="str">
            <v>5F1MK187N000000100</v>
          </cell>
          <cell r="B2307" t="str">
            <v>5FUUS12DRLM2</v>
          </cell>
          <cell r="C2307" t="str">
            <v>CTN1-31356,NATURAL BALANCE</v>
          </cell>
          <cell r="D2307">
            <v>0</v>
          </cell>
          <cell r="E2307">
            <v>0</v>
          </cell>
          <cell r="F2307">
            <v>2.7</v>
          </cell>
          <cell r="I2307">
            <v>2.85</v>
          </cell>
          <cell r="J2307">
            <v>2.85</v>
          </cell>
          <cell r="K2307">
            <v>2.85</v>
          </cell>
          <cell r="L2307">
            <v>2.8927499999999999</v>
          </cell>
          <cell r="M2307">
            <v>2.9355000000000002</v>
          </cell>
        </row>
        <row r="2308">
          <cell r="A2308" t="str">
            <v>5F1MK187N000000100</v>
          </cell>
          <cell r="B2308" t="str">
            <v>5FUUS12DRLM2</v>
          </cell>
          <cell r="C2308" t="str">
            <v>CTN1-31352,NATURAL BALANCE</v>
          </cell>
          <cell r="D2308">
            <v>0</v>
          </cell>
          <cell r="E2308">
            <v>0</v>
          </cell>
          <cell r="F2308">
            <v>2.7</v>
          </cell>
          <cell r="I2308">
            <v>2.85</v>
          </cell>
          <cell r="J2308">
            <v>2.85</v>
          </cell>
          <cell r="K2308">
            <v>2.85</v>
          </cell>
          <cell r="L2308">
            <v>2.8927499999999999</v>
          </cell>
          <cell r="M2308">
            <v>2.9355000000000002</v>
          </cell>
        </row>
        <row r="2309">
          <cell r="A2309" t="str">
            <v>5F1MK187N000000200</v>
          </cell>
          <cell r="B2309" t="str">
            <v>5FUUS12DRLM2</v>
          </cell>
          <cell r="C2309" t="str">
            <v>CTN1-31357,NATURAL BALANCE</v>
          </cell>
          <cell r="D2309">
            <v>0</v>
          </cell>
          <cell r="E2309">
            <v>0</v>
          </cell>
          <cell r="F2309">
            <v>2.7</v>
          </cell>
          <cell r="I2309">
            <v>2.7749999999999999</v>
          </cell>
          <cell r="J2309">
            <v>2.85</v>
          </cell>
          <cell r="K2309">
            <v>2.85</v>
          </cell>
          <cell r="L2309">
            <v>2.8927499999999999</v>
          </cell>
          <cell r="M2309">
            <v>2.9355000000000002</v>
          </cell>
        </row>
        <row r="2310">
          <cell r="A2310" t="str">
            <v>5F1MK187N000000300</v>
          </cell>
          <cell r="B2310" t="str">
            <v>5FUUS12DRLM2</v>
          </cell>
          <cell r="C2310" t="str">
            <v>CTN1-31354,NATURAL BALANCE</v>
          </cell>
          <cell r="D2310">
            <v>0</v>
          </cell>
          <cell r="E2310">
            <v>0</v>
          </cell>
          <cell r="F2310">
            <v>2.7</v>
          </cell>
          <cell r="I2310">
            <v>2.8125</v>
          </cell>
          <cell r="J2310">
            <v>2.85</v>
          </cell>
          <cell r="K2310">
            <v>2.85</v>
          </cell>
          <cell r="L2310">
            <v>2.8927499999999999</v>
          </cell>
          <cell r="M2310">
            <v>2.9355000000000002</v>
          </cell>
        </row>
        <row r="2311">
          <cell r="A2311" t="str">
            <v>5F1MK187N000000400</v>
          </cell>
          <cell r="B2311" t="str">
            <v>5FUUS12DRLM2</v>
          </cell>
          <cell r="C2311" t="str">
            <v>CTN1-31353,NATURAL BALANCE</v>
          </cell>
          <cell r="D2311">
            <v>0</v>
          </cell>
          <cell r="E2311">
            <v>0</v>
          </cell>
          <cell r="F2311">
            <v>2.7</v>
          </cell>
          <cell r="I2311">
            <v>2.7642857142857147</v>
          </cell>
          <cell r="J2311">
            <v>2.85</v>
          </cell>
          <cell r="K2311">
            <v>2.85</v>
          </cell>
          <cell r="L2311">
            <v>2.8927499999999999</v>
          </cell>
          <cell r="M2311">
            <v>2.9355000000000002</v>
          </cell>
        </row>
        <row r="2312">
          <cell r="A2312" t="str">
            <v>5F1MK187N000000500</v>
          </cell>
          <cell r="B2312" t="str">
            <v>5FUUS12DRLM2</v>
          </cell>
          <cell r="C2312" t="str">
            <v>CTN1-31356,NATURAL BALANCE</v>
          </cell>
          <cell r="D2312">
            <v>0</v>
          </cell>
          <cell r="E2312">
            <v>0</v>
          </cell>
          <cell r="F2312">
            <v>2.7</v>
          </cell>
          <cell r="I2312">
            <v>2.7750000000000004</v>
          </cell>
          <cell r="J2312">
            <v>2.85</v>
          </cell>
          <cell r="K2312">
            <v>2.85</v>
          </cell>
          <cell r="L2312">
            <v>2.8927499999999999</v>
          </cell>
          <cell r="M2312">
            <v>2.9355000000000002</v>
          </cell>
        </row>
        <row r="2313">
          <cell r="A2313" t="str">
            <v>5F1MK187N000000600</v>
          </cell>
          <cell r="B2313" t="str">
            <v>5FUUS12DRLM2</v>
          </cell>
          <cell r="C2313" t="str">
            <v>CTN1-31352,NATURAL BALANCE</v>
          </cell>
          <cell r="D2313">
            <v>0</v>
          </cell>
          <cell r="E2313">
            <v>0</v>
          </cell>
          <cell r="F2313">
            <v>2.7</v>
          </cell>
          <cell r="I2313">
            <v>2.8125</v>
          </cell>
          <cell r="J2313">
            <v>2.85</v>
          </cell>
          <cell r="K2313">
            <v>2.85</v>
          </cell>
          <cell r="L2313">
            <v>2.8927499999999999</v>
          </cell>
          <cell r="M2313">
            <v>2.9355000000000002</v>
          </cell>
        </row>
        <row r="2314">
          <cell r="A2314" t="str">
            <v>5F1MK356N000000300</v>
          </cell>
          <cell r="B2314" t="str">
            <v>5FC3T48S3G12</v>
          </cell>
          <cell r="C2314" t="str">
            <v>CTN1-31353,NATURAL BALANCE</v>
          </cell>
          <cell r="D2314">
            <v>0</v>
          </cell>
          <cell r="E2314">
            <v>0</v>
          </cell>
          <cell r="F2314">
            <v>9.69</v>
          </cell>
          <cell r="I2314">
            <v>2.85</v>
          </cell>
          <cell r="J2314">
            <v>2.85</v>
          </cell>
          <cell r="K2314">
            <v>9.69</v>
          </cell>
          <cell r="L2314">
            <v>9.8353499999999983</v>
          </cell>
          <cell r="M2314">
            <v>9.9807000000000006</v>
          </cell>
        </row>
        <row r="2315">
          <cell r="A2315" t="str">
            <v>5F1MK356N000000400</v>
          </cell>
          <cell r="B2315" t="str">
            <v>5FC3T48S3G12</v>
          </cell>
          <cell r="C2315" t="str">
            <v>CTN1-31354,NATURAL BALANCE</v>
          </cell>
          <cell r="D2315">
            <v>0</v>
          </cell>
          <cell r="E2315">
            <v>0</v>
          </cell>
          <cell r="F2315">
            <v>9.69</v>
          </cell>
          <cell r="I2315">
            <v>2.85</v>
          </cell>
          <cell r="J2315">
            <v>2.85</v>
          </cell>
          <cell r="K2315">
            <v>9.69</v>
          </cell>
          <cell r="L2315">
            <v>9.8353499999999983</v>
          </cell>
          <cell r="M2315">
            <v>9.9807000000000006</v>
          </cell>
        </row>
        <row r="2316">
          <cell r="A2316" t="str">
            <v>5F1MK356N000000500</v>
          </cell>
          <cell r="B2316" t="str">
            <v>5FC3T48S3G12</v>
          </cell>
          <cell r="C2316" t="str">
            <v>CTN1-31356,NATURAL BALANCE</v>
          </cell>
          <cell r="D2316">
            <v>0</v>
          </cell>
          <cell r="E2316">
            <v>0</v>
          </cell>
          <cell r="F2316">
            <v>9.69</v>
          </cell>
          <cell r="I2316">
            <v>2.85</v>
          </cell>
          <cell r="J2316">
            <v>2.85</v>
          </cell>
          <cell r="K2316">
            <v>9.69</v>
          </cell>
          <cell r="L2316">
            <v>9.8353499999999983</v>
          </cell>
          <cell r="M2316">
            <v>9.9807000000000006</v>
          </cell>
        </row>
        <row r="2317">
          <cell r="A2317" t="str">
            <v>5F1MK356N000000600</v>
          </cell>
          <cell r="B2317" t="str">
            <v>5FC3T48S3G12</v>
          </cell>
          <cell r="C2317" t="str">
            <v>CTN1-31357,NATURAL BALANCE</v>
          </cell>
          <cell r="D2317">
            <v>0</v>
          </cell>
          <cell r="E2317">
            <v>0</v>
          </cell>
          <cell r="F2317">
            <v>9.69</v>
          </cell>
          <cell r="I2317">
            <v>2.85</v>
          </cell>
          <cell r="J2317">
            <v>2.85</v>
          </cell>
          <cell r="K2317">
            <v>9.69</v>
          </cell>
          <cell r="L2317">
            <v>9.8353499999999983</v>
          </cell>
          <cell r="M2317">
            <v>9.9807000000000006</v>
          </cell>
        </row>
        <row r="2318">
          <cell r="A2318" t="str">
            <v>5F1ML179N000000300</v>
          </cell>
          <cell r="B2318" t="str">
            <v>5FUUQ08JLS02</v>
          </cell>
          <cell r="C2318" t="str">
            <v>CTN1-31062,FORTIS</v>
          </cell>
          <cell r="D2318">
            <v>0</v>
          </cell>
          <cell r="E2318">
            <v>0</v>
          </cell>
          <cell r="F2318">
            <v>6.35</v>
          </cell>
          <cell r="I2318">
            <v>0</v>
          </cell>
          <cell r="J2318">
            <v>0</v>
          </cell>
          <cell r="K2318">
            <v>6.35</v>
          </cell>
          <cell r="L2318">
            <v>6.4452499999999988</v>
          </cell>
          <cell r="M2318">
            <v>6.5404999999999998</v>
          </cell>
        </row>
        <row r="2319">
          <cell r="A2319" t="str">
            <v>5F1ML179N000000400</v>
          </cell>
          <cell r="B2319" t="str">
            <v>5FUUQ12JJBV2</v>
          </cell>
          <cell r="C2319" t="str">
            <v>CTN1-31303,FORTIS</v>
          </cell>
          <cell r="D2319">
            <v>175</v>
          </cell>
          <cell r="E2319">
            <v>1111.25</v>
          </cell>
          <cell r="F2319">
            <v>5.2</v>
          </cell>
          <cell r="I2319">
            <v>5.45</v>
          </cell>
          <cell r="J2319">
            <v>5.45</v>
          </cell>
          <cell r="K2319">
            <v>5.45</v>
          </cell>
          <cell r="L2319">
            <v>5.5317499999999997</v>
          </cell>
          <cell r="M2319">
            <v>5.6135000000000002</v>
          </cell>
        </row>
        <row r="2320">
          <cell r="A2320" t="str">
            <v>5F1ML179N000000600</v>
          </cell>
          <cell r="B2320" t="str">
            <v>5FUUQ08JLS02</v>
          </cell>
          <cell r="C2320" t="str">
            <v>CTN1-31063,FORTIS</v>
          </cell>
          <cell r="D2320">
            <v>0</v>
          </cell>
          <cell r="E2320">
            <v>0</v>
          </cell>
          <cell r="F2320">
            <v>6.35</v>
          </cell>
          <cell r="I2320">
            <v>6.65</v>
          </cell>
          <cell r="J2320">
            <v>6.65</v>
          </cell>
          <cell r="K2320">
            <v>6.65</v>
          </cell>
          <cell r="L2320">
            <v>6.7497499999999997</v>
          </cell>
          <cell r="M2320">
            <v>6.8495000000000008</v>
          </cell>
        </row>
        <row r="2321">
          <cell r="A2321" t="str">
            <v>5F1ML181N000000200</v>
          </cell>
          <cell r="B2321" t="str">
            <v>5FC2B24GWGA2</v>
          </cell>
          <cell r="C2321" t="str">
            <v>CTN1-31302,FORTIS</v>
          </cell>
          <cell r="D2321">
            <v>0</v>
          </cell>
          <cell r="E2321">
            <v>0</v>
          </cell>
          <cell r="F2321">
            <v>3.94</v>
          </cell>
          <cell r="I2321">
            <v>3.9641513467293721</v>
          </cell>
          <cell r="J2321">
            <v>4.1500000000000004</v>
          </cell>
          <cell r="K2321">
            <v>4.1500000000000004</v>
          </cell>
          <cell r="L2321">
            <v>4.21225</v>
          </cell>
          <cell r="M2321">
            <v>4.2745000000000006</v>
          </cell>
        </row>
        <row r="2322">
          <cell r="A2322" t="str">
            <v>5F1MM081N000000100</v>
          </cell>
          <cell r="B2322" t="str">
            <v>5FC3J3649GA2</v>
          </cell>
          <cell r="C2322" t="str">
            <v>OPEN TOP CTN ปรุ307X108,2P.(EZO)</v>
          </cell>
          <cell r="D2322">
            <v>0</v>
          </cell>
          <cell r="E2322">
            <v>0</v>
          </cell>
          <cell r="F2322">
            <v>5.25</v>
          </cell>
          <cell r="G2322">
            <v>5</v>
          </cell>
          <cell r="I2322">
            <v>5.0625</v>
          </cell>
          <cell r="J2322">
            <v>5.25</v>
          </cell>
          <cell r="K2322">
            <v>5.25</v>
          </cell>
          <cell r="L2322">
            <v>5.3287499999999994</v>
          </cell>
          <cell r="M2322">
            <v>5.4074999999999998</v>
          </cell>
        </row>
        <row r="2323">
          <cell r="A2323" t="str">
            <v>5F1MM081N000000100</v>
          </cell>
          <cell r="B2323" t="str">
            <v>5FC3J3649GA2</v>
          </cell>
          <cell r="C2323" t="str">
            <v>CTN1-31331,CALICO BAY</v>
          </cell>
          <cell r="D2323">
            <v>34</v>
          </cell>
          <cell r="E2323">
            <v>178.5</v>
          </cell>
          <cell r="F2323">
            <v>5.25</v>
          </cell>
          <cell r="I2323">
            <v>5.0714285714285712</v>
          </cell>
          <cell r="J2323">
            <v>5.25</v>
          </cell>
          <cell r="K2323">
            <v>5.25</v>
          </cell>
          <cell r="L2323">
            <v>5.3287499999999994</v>
          </cell>
          <cell r="M2323">
            <v>5.4074999999999998</v>
          </cell>
        </row>
        <row r="2324">
          <cell r="A2324" t="str">
            <v>5F1MM081N000000100</v>
          </cell>
          <cell r="B2324" t="str">
            <v>5FC3J3649GA2</v>
          </cell>
          <cell r="C2324" t="str">
            <v>CTN1-31323,CALICO BAY</v>
          </cell>
          <cell r="D2324">
            <v>34</v>
          </cell>
          <cell r="E2324">
            <v>178.5</v>
          </cell>
          <cell r="F2324">
            <v>5.25</v>
          </cell>
          <cell r="I2324">
            <v>5.0714285714285712</v>
          </cell>
          <cell r="J2324">
            <v>5.25</v>
          </cell>
          <cell r="K2324">
            <v>5.25</v>
          </cell>
          <cell r="L2324">
            <v>5.3287499999999994</v>
          </cell>
          <cell r="M2324">
            <v>5.4074999999999998</v>
          </cell>
        </row>
        <row r="2325">
          <cell r="A2325" t="str">
            <v>5F1MM081N000000200</v>
          </cell>
          <cell r="B2325" t="str">
            <v>5FC3J3649GA2</v>
          </cell>
          <cell r="C2325" t="str">
            <v>CTN1-31331,CALICO BAY</v>
          </cell>
          <cell r="D2325">
            <v>34</v>
          </cell>
          <cell r="E2325">
            <v>178.5</v>
          </cell>
          <cell r="F2325">
            <v>5.25</v>
          </cell>
          <cell r="I2325">
            <v>5.0714285714285712</v>
          </cell>
          <cell r="J2325">
            <v>5.25</v>
          </cell>
          <cell r="K2325">
            <v>5.25</v>
          </cell>
          <cell r="L2325">
            <v>5.3287499999999994</v>
          </cell>
          <cell r="M2325">
            <v>5.4074999999999998</v>
          </cell>
        </row>
        <row r="2326">
          <cell r="A2326" t="str">
            <v>5F1MM081N000000300</v>
          </cell>
          <cell r="B2326" t="str">
            <v>5FC3J3649GA2</v>
          </cell>
          <cell r="C2326" t="str">
            <v>CTN1-31332,CALICO BAY</v>
          </cell>
          <cell r="D2326">
            <v>156</v>
          </cell>
          <cell r="E2326">
            <v>819</v>
          </cell>
          <cell r="F2326">
            <v>5.25</v>
          </cell>
          <cell r="I2326">
            <v>5.125</v>
          </cell>
          <cell r="J2326">
            <v>5.25</v>
          </cell>
          <cell r="K2326">
            <v>5.25</v>
          </cell>
          <cell r="L2326">
            <v>5.3287499999999994</v>
          </cell>
          <cell r="M2326">
            <v>5.4074999999999998</v>
          </cell>
        </row>
        <row r="2327">
          <cell r="A2327" t="str">
            <v>5F1MM081N000000400</v>
          </cell>
          <cell r="B2327" t="str">
            <v>5FC3J3649GA2</v>
          </cell>
          <cell r="C2327" t="str">
            <v>CTN1-31323,CALICO BAY</v>
          </cell>
          <cell r="D2327">
            <v>156</v>
          </cell>
          <cell r="E2327">
            <v>819</v>
          </cell>
          <cell r="F2327">
            <v>5.25</v>
          </cell>
          <cell r="I2327">
            <v>5.083333333333333</v>
          </cell>
          <cell r="J2327">
            <v>5.25</v>
          </cell>
          <cell r="K2327">
            <v>5.25</v>
          </cell>
          <cell r="L2327">
            <v>5.3287499999999994</v>
          </cell>
          <cell r="M2327">
            <v>5.4074999999999998</v>
          </cell>
        </row>
        <row r="2328">
          <cell r="A2328" t="str">
            <v>5F1MM171N000000100</v>
          </cell>
          <cell r="B2328" t="str">
            <v>5FDNN00NN00N</v>
          </cell>
          <cell r="C2328" t="str">
            <v>CTN1-56935,CALICO BAY</v>
          </cell>
          <cell r="D2328">
            <v>156</v>
          </cell>
          <cell r="E2328">
            <v>819</v>
          </cell>
          <cell r="F2328">
            <v>5.65</v>
          </cell>
          <cell r="I2328">
            <v>5.75</v>
          </cell>
          <cell r="J2328">
            <v>5.95</v>
          </cell>
          <cell r="K2328">
            <v>5.95</v>
          </cell>
          <cell r="L2328">
            <v>6.03925</v>
          </cell>
          <cell r="M2328">
            <v>6.1285000000000007</v>
          </cell>
        </row>
        <row r="2329">
          <cell r="A2329" t="str">
            <v>5F1MM171N000000200</v>
          </cell>
          <cell r="B2329" t="str">
            <v>5FDNN00NN00N</v>
          </cell>
          <cell r="C2329" t="str">
            <v>CTN1-56936,CALICO BAY</v>
          </cell>
          <cell r="D2329">
            <v>0</v>
          </cell>
          <cell r="E2329">
            <v>0</v>
          </cell>
          <cell r="F2329">
            <v>5.95</v>
          </cell>
          <cell r="I2329">
            <v>5.77</v>
          </cell>
          <cell r="J2329">
            <v>5.95</v>
          </cell>
          <cell r="K2329">
            <v>5.95</v>
          </cell>
          <cell r="L2329">
            <v>6.03925</v>
          </cell>
          <cell r="M2329">
            <v>6.1285000000000007</v>
          </cell>
        </row>
        <row r="2330">
          <cell r="A2330" t="str">
            <v>5F1MM171N000000300</v>
          </cell>
          <cell r="B2330" t="str">
            <v>5FDNN00NN00N</v>
          </cell>
          <cell r="C2330" t="str">
            <v>CTN1-56937,CALICO BAY</v>
          </cell>
          <cell r="D2330">
            <v>105</v>
          </cell>
          <cell r="E2330">
            <v>624.75</v>
          </cell>
          <cell r="F2330">
            <v>5.65</v>
          </cell>
          <cell r="I2330">
            <v>5.7700000000000005</v>
          </cell>
          <cell r="J2330">
            <v>5.95</v>
          </cell>
          <cell r="K2330">
            <v>5.95</v>
          </cell>
          <cell r="L2330">
            <v>6.03925</v>
          </cell>
          <cell r="M2330">
            <v>6.1285000000000007</v>
          </cell>
        </row>
        <row r="2331">
          <cell r="A2331" t="str">
            <v>5F1MM171N000000400</v>
          </cell>
          <cell r="B2331" t="str">
            <v>5FDNN00NN00N</v>
          </cell>
          <cell r="C2331" t="str">
            <v>CTN1-56933,CALICO BAY</v>
          </cell>
          <cell r="D2331">
            <v>0</v>
          </cell>
          <cell r="E2331">
            <v>0</v>
          </cell>
          <cell r="F2331">
            <v>5</v>
          </cell>
          <cell r="I2331">
            <v>4.791666666666667</v>
          </cell>
          <cell r="J2331">
            <v>5</v>
          </cell>
          <cell r="K2331">
            <v>5</v>
          </cell>
          <cell r="L2331">
            <v>5.0749999999999993</v>
          </cell>
          <cell r="M2331">
            <v>5.15</v>
          </cell>
        </row>
        <row r="2332">
          <cell r="A2332" t="str">
            <v>5F1NN114N000000100</v>
          </cell>
          <cell r="B2332" t="str">
            <v>5FC3Q48S2K82</v>
          </cell>
          <cell r="C2332" t="str">
            <v>CTN1-58745,LUMIERE</v>
          </cell>
          <cell r="D2332">
            <v>5939</v>
          </cell>
          <cell r="E2332">
            <v>29695</v>
          </cell>
          <cell r="F2332">
            <v>6.21</v>
          </cell>
          <cell r="I2332">
            <v>6.5</v>
          </cell>
          <cell r="J2332">
            <v>6.5</v>
          </cell>
          <cell r="K2332">
            <v>6.5</v>
          </cell>
          <cell r="L2332">
            <v>6.5974999999999993</v>
          </cell>
          <cell r="M2332">
            <v>6.6950000000000003</v>
          </cell>
        </row>
        <row r="2333">
          <cell r="A2333" t="str">
            <v>5F1NN114N000000200</v>
          </cell>
          <cell r="B2333" t="str">
            <v>5FC3Q48S2K82</v>
          </cell>
          <cell r="C2333" t="str">
            <v>CTN1-58746,LUMIERE</v>
          </cell>
          <cell r="D2333">
            <v>0</v>
          </cell>
          <cell r="E2333">
            <v>0</v>
          </cell>
          <cell r="F2333">
            <v>6.21</v>
          </cell>
          <cell r="I2333">
            <v>6.5</v>
          </cell>
          <cell r="J2333">
            <v>6.5</v>
          </cell>
          <cell r="K2333">
            <v>6.5</v>
          </cell>
          <cell r="L2333">
            <v>6.5974999999999993</v>
          </cell>
          <cell r="M2333">
            <v>6.6950000000000003</v>
          </cell>
        </row>
        <row r="2334">
          <cell r="A2334" t="str">
            <v>5F1NN114N000000300</v>
          </cell>
          <cell r="B2334" t="str">
            <v>5FC3Q48S2K82</v>
          </cell>
          <cell r="C2334" t="str">
            <v>CTN1-58747,LUMIERE</v>
          </cell>
          <cell r="D2334">
            <v>0</v>
          </cell>
          <cell r="E2334">
            <v>0</v>
          </cell>
          <cell r="F2334">
            <v>6.21</v>
          </cell>
          <cell r="I2334">
            <v>6.5</v>
          </cell>
          <cell r="J2334">
            <v>6.5</v>
          </cell>
          <cell r="K2334">
            <v>6.5</v>
          </cell>
          <cell r="L2334">
            <v>6.5974999999999993</v>
          </cell>
          <cell r="M2334">
            <v>6.6950000000000003</v>
          </cell>
        </row>
        <row r="2335">
          <cell r="A2335" t="str">
            <v>5F1NW270N000000100</v>
          </cell>
          <cell r="B2335" t="str">
            <v>5FC0E24GFLP2</v>
          </cell>
          <cell r="C2335" t="str">
            <v>OUT CTN 60X104X29.4,2P.(AL,EZO)P.</v>
          </cell>
          <cell r="D2335">
            <v>0</v>
          </cell>
          <cell r="E2335">
            <v>0</v>
          </cell>
          <cell r="F2335">
            <v>6.47</v>
          </cell>
          <cell r="G2335">
            <v>6.35</v>
          </cell>
          <cell r="I2335">
            <v>6.4999999999999991</v>
          </cell>
          <cell r="J2335">
            <v>6.65</v>
          </cell>
          <cell r="K2335">
            <v>6.65</v>
          </cell>
          <cell r="L2335">
            <v>6.7497499999999997</v>
          </cell>
          <cell r="M2335">
            <v>6.8495000000000008</v>
          </cell>
        </row>
        <row r="2336">
          <cell r="A2336" t="str">
            <v>5F1NW270N000000100</v>
          </cell>
          <cell r="B2336" t="str">
            <v>5FC0E24GFLP2</v>
          </cell>
          <cell r="C2336" t="str">
            <v>CTN1-58549,MAIN COURSE</v>
          </cell>
          <cell r="D2336">
            <v>91</v>
          </cell>
          <cell r="E2336">
            <v>588.65</v>
          </cell>
          <cell r="F2336">
            <v>6.47</v>
          </cell>
          <cell r="I2336">
            <v>6.5749999999999993</v>
          </cell>
          <cell r="J2336">
            <v>6.65</v>
          </cell>
          <cell r="K2336">
            <v>6.65</v>
          </cell>
          <cell r="L2336">
            <v>6.7497499999999997</v>
          </cell>
          <cell r="M2336">
            <v>6.8495000000000008</v>
          </cell>
        </row>
        <row r="2337">
          <cell r="A2337" t="str">
            <v>5F1NW270N000000100</v>
          </cell>
          <cell r="B2337" t="str">
            <v>5FC0E24GFLP2</v>
          </cell>
          <cell r="C2337" t="str">
            <v>CTN1-58550,MAIN COURSE</v>
          </cell>
          <cell r="D2337">
            <v>91</v>
          </cell>
          <cell r="E2337">
            <v>588.65</v>
          </cell>
          <cell r="F2337">
            <v>6.47</v>
          </cell>
          <cell r="I2337">
            <v>6.5749999999999993</v>
          </cell>
          <cell r="J2337">
            <v>6.65</v>
          </cell>
          <cell r="K2337">
            <v>6.65</v>
          </cell>
          <cell r="L2337">
            <v>6.7497499999999997</v>
          </cell>
          <cell r="M2337">
            <v>6.8495000000000008</v>
          </cell>
        </row>
        <row r="2338">
          <cell r="A2338" t="str">
            <v>5F1NW270N000000100</v>
          </cell>
          <cell r="B2338" t="str">
            <v>5FC0E24GFLP2</v>
          </cell>
          <cell r="C2338" t="str">
            <v>CTN1-58551,MAIN COURSE</v>
          </cell>
          <cell r="D2338">
            <v>91</v>
          </cell>
          <cell r="E2338">
            <v>588.65</v>
          </cell>
          <cell r="F2338">
            <v>6.47</v>
          </cell>
          <cell r="I2338">
            <v>6.5749999999999993</v>
          </cell>
          <cell r="J2338">
            <v>6.65</v>
          </cell>
          <cell r="K2338">
            <v>6.65</v>
          </cell>
          <cell r="L2338">
            <v>6.7497499999999997</v>
          </cell>
          <cell r="M2338">
            <v>6.8495000000000008</v>
          </cell>
        </row>
        <row r="2339">
          <cell r="A2339" t="str">
            <v>5F1NW270N000000200</v>
          </cell>
          <cell r="B2339" t="str">
            <v>5FC0E24GFLP2</v>
          </cell>
          <cell r="C2339" t="str">
            <v>CTN1-58548,MAIN COURSE</v>
          </cell>
          <cell r="D2339">
            <v>91</v>
          </cell>
          <cell r="E2339">
            <v>588.65</v>
          </cell>
          <cell r="F2339">
            <v>6.65</v>
          </cell>
          <cell r="I2339">
            <v>6.6500000000000012</v>
          </cell>
          <cell r="J2339">
            <v>6.65</v>
          </cell>
          <cell r="K2339">
            <v>6.6500000000000012</v>
          </cell>
          <cell r="L2339">
            <v>6.7497500000000006</v>
          </cell>
          <cell r="M2339">
            <v>6.8495000000000017</v>
          </cell>
        </row>
        <row r="2340">
          <cell r="A2340" t="str">
            <v>5F1NW270N000000300</v>
          </cell>
          <cell r="B2340" t="str">
            <v>5FC0E24GFLP2</v>
          </cell>
          <cell r="C2340" t="str">
            <v>CTN1-58549,MAIN COURSE</v>
          </cell>
          <cell r="D2340">
            <v>0</v>
          </cell>
          <cell r="E2340">
            <v>0</v>
          </cell>
          <cell r="F2340">
            <v>6.65</v>
          </cell>
          <cell r="I2340">
            <v>6.5749999999999993</v>
          </cell>
          <cell r="J2340">
            <v>6.6499999999999995</v>
          </cell>
          <cell r="K2340">
            <v>6.65</v>
          </cell>
          <cell r="L2340">
            <v>6.7497499999999997</v>
          </cell>
          <cell r="M2340">
            <v>6.8495000000000008</v>
          </cell>
        </row>
        <row r="2341">
          <cell r="A2341" t="str">
            <v>5F1NW270N000000400</v>
          </cell>
          <cell r="B2341" t="str">
            <v>5FC0E24GFLP2</v>
          </cell>
          <cell r="C2341" t="str">
            <v>CTN1-58550,MAIN COURSE</v>
          </cell>
          <cell r="D2341">
            <v>0</v>
          </cell>
          <cell r="E2341">
            <v>0</v>
          </cell>
          <cell r="F2341">
            <v>6.35</v>
          </cell>
          <cell r="I2341">
            <v>6.55</v>
          </cell>
          <cell r="J2341">
            <v>6.65</v>
          </cell>
          <cell r="K2341">
            <v>6.65</v>
          </cell>
          <cell r="L2341">
            <v>6.7497499999999997</v>
          </cell>
          <cell r="M2341">
            <v>6.8495000000000008</v>
          </cell>
        </row>
        <row r="2342">
          <cell r="A2342" t="str">
            <v>5F1NW270N000000500</v>
          </cell>
          <cell r="B2342" t="str">
            <v>5FC0E24GFLP2</v>
          </cell>
          <cell r="C2342" t="str">
            <v>CTN1-58551,MAIN COURSE</v>
          </cell>
          <cell r="D2342">
            <v>0</v>
          </cell>
          <cell r="E2342">
            <v>0</v>
          </cell>
          <cell r="F2342">
            <v>6.35</v>
          </cell>
          <cell r="I2342">
            <v>6.5749999999999993</v>
          </cell>
          <cell r="J2342">
            <v>6.65</v>
          </cell>
          <cell r="K2342">
            <v>6.65</v>
          </cell>
          <cell r="L2342">
            <v>6.7497499999999997</v>
          </cell>
          <cell r="M2342">
            <v>6.8495000000000008</v>
          </cell>
        </row>
        <row r="2343">
          <cell r="A2343" t="str">
            <v>5F1P7163C000000100</v>
          </cell>
          <cell r="B2343" t="str">
            <v>5FC3T48S3G12</v>
          </cell>
          <cell r="C2343" t="str">
            <v>CTN2-2756,EMPIRE'S TREASURE</v>
          </cell>
          <cell r="D2343">
            <v>0</v>
          </cell>
          <cell r="E2343">
            <v>0</v>
          </cell>
          <cell r="F2343">
            <v>9.69</v>
          </cell>
          <cell r="I2343">
            <v>12.899999999999999</v>
          </cell>
          <cell r="J2343">
            <v>12.899999999999999</v>
          </cell>
          <cell r="K2343">
            <v>12.899999999999999</v>
          </cell>
          <cell r="L2343">
            <v>13.093499999999997</v>
          </cell>
          <cell r="M2343">
            <v>13.286999999999999</v>
          </cell>
        </row>
        <row r="2344">
          <cell r="A2344" t="str">
            <v>5F1P7250C000000101</v>
          </cell>
          <cell r="B2344" t="str">
            <v>5FC3T48S3G12</v>
          </cell>
          <cell r="C2344" t="str">
            <v>CTN1-59524,EMPIRE'S TREASURE</v>
          </cell>
          <cell r="D2344">
            <v>0</v>
          </cell>
          <cell r="E2344">
            <v>0</v>
          </cell>
          <cell r="F2344">
            <v>9.69</v>
          </cell>
          <cell r="I2344">
            <v>10.65</v>
          </cell>
          <cell r="J2344">
            <v>10.65</v>
          </cell>
          <cell r="K2344">
            <v>10.65</v>
          </cell>
          <cell r="L2344">
            <v>10.809749999999999</v>
          </cell>
          <cell r="M2344">
            <v>10.9695</v>
          </cell>
        </row>
        <row r="2345">
          <cell r="A2345" t="str">
            <v>5F1PD114N000000100</v>
          </cell>
          <cell r="B2345" t="str">
            <v>5FC3Q12HYSC2</v>
          </cell>
          <cell r="C2345" t="str">
            <v>CTN1-59979,TASTE OF ASIA</v>
          </cell>
          <cell r="D2345">
            <v>0</v>
          </cell>
          <cell r="E2345">
            <v>0</v>
          </cell>
          <cell r="F2345">
            <v>7.8</v>
          </cell>
          <cell r="I2345">
            <v>7.55</v>
          </cell>
          <cell r="J2345">
            <v>7.55</v>
          </cell>
          <cell r="K2345">
            <v>7.8</v>
          </cell>
          <cell r="L2345">
            <v>7.9169999999999989</v>
          </cell>
          <cell r="M2345">
            <v>8.0340000000000007</v>
          </cell>
        </row>
        <row r="2346">
          <cell r="A2346" t="str">
            <v>5F1PE146N000000100</v>
          </cell>
          <cell r="B2346" t="str">
            <v>5FC2D2483A72</v>
          </cell>
          <cell r="C2346" t="str">
            <v>กล่องปรุ 211X106,2P.(EZO,BEAD CAN PACK 24</v>
          </cell>
          <cell r="D2346">
            <v>0</v>
          </cell>
          <cell r="E2346">
            <v>0</v>
          </cell>
          <cell r="F2346">
            <v>4.45</v>
          </cell>
          <cell r="G2346">
            <v>4.45</v>
          </cell>
          <cell r="I2346">
            <v>4.45</v>
          </cell>
          <cell r="J2346">
            <v>4.45</v>
          </cell>
          <cell r="K2346">
            <v>4.45</v>
          </cell>
          <cell r="L2346">
            <v>4.51675</v>
          </cell>
          <cell r="M2346">
            <v>4.5834999999999999</v>
          </cell>
        </row>
        <row r="2347">
          <cell r="A2347" t="str">
            <v>5F1PE146N000000200</v>
          </cell>
          <cell r="B2347" t="str">
            <v>5FC2D2483A72</v>
          </cell>
          <cell r="C2347" t="str">
            <v>CTN1-59270,SCRUMPTIOUS</v>
          </cell>
          <cell r="D2347">
            <v>0</v>
          </cell>
          <cell r="E2347">
            <v>0</v>
          </cell>
          <cell r="F2347">
            <v>4.45</v>
          </cell>
          <cell r="I2347">
            <v>4.45</v>
          </cell>
          <cell r="J2347">
            <v>4.45</v>
          </cell>
          <cell r="K2347">
            <v>4.45</v>
          </cell>
          <cell r="L2347">
            <v>4.51675</v>
          </cell>
          <cell r="M2347">
            <v>4.5834999999999999</v>
          </cell>
        </row>
        <row r="2348">
          <cell r="A2348" t="str">
            <v>5F1PE146N000000300</v>
          </cell>
          <cell r="B2348" t="str">
            <v>5FC2D2483A72</v>
          </cell>
          <cell r="C2348" t="str">
            <v>CTN1-59271,SCRUMPTIOUS</v>
          </cell>
          <cell r="D2348">
            <v>0</v>
          </cell>
          <cell r="E2348">
            <v>0</v>
          </cell>
          <cell r="F2348">
            <v>4.45</v>
          </cell>
          <cell r="I2348">
            <v>4.45</v>
          </cell>
          <cell r="J2348">
            <v>4.45</v>
          </cell>
          <cell r="K2348">
            <v>4.45</v>
          </cell>
          <cell r="L2348">
            <v>4.51675</v>
          </cell>
          <cell r="M2348">
            <v>4.5834999999999999</v>
          </cell>
        </row>
        <row r="2349">
          <cell r="A2349" t="str">
            <v>5F1PE146N000000400</v>
          </cell>
          <cell r="B2349" t="str">
            <v>5FC2D2483A72</v>
          </cell>
          <cell r="C2349" t="str">
            <v>CTN1-59272,SCRUMPTIOUS</v>
          </cell>
          <cell r="D2349">
            <v>0</v>
          </cell>
          <cell r="E2349">
            <v>0</v>
          </cell>
          <cell r="F2349">
            <v>4.45</v>
          </cell>
          <cell r="I2349">
            <v>4.45</v>
          </cell>
          <cell r="J2349">
            <v>4.45</v>
          </cell>
          <cell r="K2349">
            <v>4.45</v>
          </cell>
          <cell r="L2349">
            <v>4.51675</v>
          </cell>
          <cell r="M2349">
            <v>4.5834999999999999</v>
          </cell>
        </row>
        <row r="2350">
          <cell r="A2350" t="str">
            <v>5F1PE146N000000500</v>
          </cell>
          <cell r="B2350" t="str">
            <v>5FC2D2483A72</v>
          </cell>
          <cell r="C2350" t="str">
            <v>CTN1-59273,SCRUMPTIOUS</v>
          </cell>
          <cell r="D2350">
            <v>0</v>
          </cell>
          <cell r="E2350">
            <v>0</v>
          </cell>
          <cell r="F2350">
            <v>4.45</v>
          </cell>
          <cell r="I2350">
            <v>4.45</v>
          </cell>
          <cell r="J2350">
            <v>4.45</v>
          </cell>
          <cell r="K2350">
            <v>4.45</v>
          </cell>
          <cell r="L2350">
            <v>4.51675</v>
          </cell>
          <cell r="M2350">
            <v>4.5834999999999999</v>
          </cell>
        </row>
        <row r="2351">
          <cell r="A2351" t="str">
            <v>5F1PE146N000000600</v>
          </cell>
          <cell r="B2351" t="str">
            <v>5FC2D2483A72</v>
          </cell>
          <cell r="C2351" t="str">
            <v>CTN1-59274,SCRUMPTIOUS</v>
          </cell>
          <cell r="D2351">
            <v>0</v>
          </cell>
          <cell r="E2351">
            <v>0</v>
          </cell>
          <cell r="F2351">
            <v>4.45</v>
          </cell>
          <cell r="I2351">
            <v>4.45</v>
          </cell>
          <cell r="J2351">
            <v>4.45</v>
          </cell>
          <cell r="K2351">
            <v>4.45</v>
          </cell>
          <cell r="L2351">
            <v>4.51675</v>
          </cell>
          <cell r="M2351">
            <v>4.5834999999999999</v>
          </cell>
        </row>
        <row r="2352">
          <cell r="A2352" t="str">
            <v>5F1PE146N000000700</v>
          </cell>
          <cell r="B2352" t="str">
            <v>5FC2D2483A72</v>
          </cell>
          <cell r="C2352" t="str">
            <v>CTN1-61354,Scrumptious</v>
          </cell>
          <cell r="D2352">
            <v>0</v>
          </cell>
          <cell r="E2352">
            <v>0</v>
          </cell>
          <cell r="F2352">
            <v>4.45</v>
          </cell>
          <cell r="I2352">
            <v>4.25</v>
          </cell>
          <cell r="J2352">
            <v>4.25</v>
          </cell>
          <cell r="K2352">
            <v>4.45</v>
          </cell>
          <cell r="L2352">
            <v>4.51675</v>
          </cell>
          <cell r="M2352">
            <v>4.5834999999999999</v>
          </cell>
        </row>
        <row r="2353">
          <cell r="A2353" t="str">
            <v>5F1Q5041N000000100</v>
          </cell>
          <cell r="B2353" t="str">
            <v>5FP1H24AHA62</v>
          </cell>
          <cell r="C2353" t="str">
            <v>CTN1-33817,B.F.F. BEST FELINE FRI</v>
          </cell>
          <cell r="D2353">
            <v>0</v>
          </cell>
          <cell r="E2353">
            <v>0</v>
          </cell>
          <cell r="F2353">
            <v>5.15</v>
          </cell>
          <cell r="I2353">
            <v>4.9207777366613916</v>
          </cell>
          <cell r="J2353">
            <v>5.0068113186444467</v>
          </cell>
          <cell r="K2353">
            <v>5.15</v>
          </cell>
          <cell r="L2353">
            <v>5.2272499999999997</v>
          </cell>
          <cell r="M2353">
            <v>5.3045000000000009</v>
          </cell>
        </row>
        <row r="2354">
          <cell r="A2354" t="str">
            <v>5F1Q5041N000000200</v>
          </cell>
          <cell r="B2354" t="str">
            <v>5FP1H24AHA62</v>
          </cell>
          <cell r="C2354" t="str">
            <v>CTN1-33818,B.F.F. BEST FELINE FRI</v>
          </cell>
          <cell r="D2354">
            <v>0</v>
          </cell>
          <cell r="E2354">
            <v>0</v>
          </cell>
          <cell r="F2354">
            <v>5.15</v>
          </cell>
          <cell r="I2354">
            <v>4.9707613181087948</v>
          </cell>
          <cell r="J2354">
            <v>5.0836927223719695</v>
          </cell>
          <cell r="K2354">
            <v>5.15</v>
          </cell>
          <cell r="L2354">
            <v>5.2272499999999997</v>
          </cell>
          <cell r="M2354">
            <v>5.3045000000000009</v>
          </cell>
        </row>
        <row r="2355">
          <cell r="A2355" t="str">
            <v>5F1Q5041N000000300</v>
          </cell>
          <cell r="B2355" t="str">
            <v>5FP1H24AHA62</v>
          </cell>
          <cell r="C2355" t="str">
            <v>CTN1-33820,B.F.F. BEST FELINE FRI</v>
          </cell>
          <cell r="D2355">
            <v>0</v>
          </cell>
          <cell r="E2355">
            <v>0</v>
          </cell>
          <cell r="F2355">
            <v>5.15</v>
          </cell>
          <cell r="I2355">
            <v>4.9462103714092338</v>
          </cell>
          <cell r="J2355">
            <v>5.0241165194199038</v>
          </cell>
          <cell r="K2355">
            <v>5.15</v>
          </cell>
          <cell r="L2355">
            <v>5.2272499999999997</v>
          </cell>
          <cell r="M2355">
            <v>5.3045000000000009</v>
          </cell>
        </row>
        <row r="2356">
          <cell r="A2356" t="str">
            <v>5F1Q5041N000000400</v>
          </cell>
          <cell r="B2356" t="str">
            <v>5FP1H24AHA62</v>
          </cell>
          <cell r="C2356" t="str">
            <v>CTN1-33819,B.F.F. BEST FELINE FRI</v>
          </cell>
          <cell r="D2356">
            <v>0</v>
          </cell>
          <cell r="E2356">
            <v>0</v>
          </cell>
          <cell r="F2356">
            <v>5.15</v>
          </cell>
          <cell r="I2356">
            <v>4.9645893701615229</v>
          </cell>
          <cell r="J2356">
            <v>5.092921260610793</v>
          </cell>
          <cell r="K2356">
            <v>5.15</v>
          </cell>
          <cell r="L2356">
            <v>5.2272499999999997</v>
          </cell>
          <cell r="M2356">
            <v>5.3045000000000009</v>
          </cell>
        </row>
        <row r="2357">
          <cell r="A2357" t="str">
            <v>5F1Q5041N000000500</v>
          </cell>
          <cell r="B2357" t="str">
            <v>5FP1H24AHA62</v>
          </cell>
          <cell r="C2357" t="str">
            <v>CTN1-33815,B.F.F. BEST FELINE FRI</v>
          </cell>
          <cell r="D2357">
            <v>0</v>
          </cell>
          <cell r="E2357">
            <v>0</v>
          </cell>
          <cell r="F2357">
            <v>5.14</v>
          </cell>
          <cell r="I2357">
            <v>4.9424590876566112</v>
          </cell>
          <cell r="J2357">
            <v>5.0271018528435265</v>
          </cell>
          <cell r="K2357">
            <v>5.14</v>
          </cell>
          <cell r="L2357">
            <v>5.2170999999999994</v>
          </cell>
          <cell r="M2357">
            <v>5.2942</v>
          </cell>
        </row>
        <row r="2358">
          <cell r="A2358" t="str">
            <v>5F1Q5041N000000600</v>
          </cell>
          <cell r="B2358" t="str">
            <v>5FP1H24AHA62</v>
          </cell>
          <cell r="C2358" t="str">
            <v>CTN1-33816,B.F.F. BEST FELINE FRI</v>
          </cell>
          <cell r="D2358">
            <v>18</v>
          </cell>
          <cell r="E2358">
            <v>92.58</v>
          </cell>
          <cell r="F2358">
            <v>5.15</v>
          </cell>
          <cell r="I2358">
            <v>4.9555679483809536</v>
          </cell>
          <cell r="J2358">
            <v>5.091176470588235</v>
          </cell>
          <cell r="K2358">
            <v>5.15</v>
          </cell>
          <cell r="L2358">
            <v>5.2272499999999997</v>
          </cell>
          <cell r="M2358">
            <v>5.3045000000000009</v>
          </cell>
        </row>
        <row r="2359">
          <cell r="A2359" t="str">
            <v>5F1Q5041N000000700</v>
          </cell>
          <cell r="B2359" t="str">
            <v>5FP1H24AHA62</v>
          </cell>
          <cell r="C2359" t="str">
            <v>CTN1-60639,B.F.F. BEST FELINE FRI</v>
          </cell>
          <cell r="D2359">
            <v>0</v>
          </cell>
          <cell r="E2359">
            <v>0</v>
          </cell>
          <cell r="F2359">
            <v>5.15</v>
          </cell>
          <cell r="I2359">
            <v>4.9700495049504951</v>
          </cell>
          <cell r="J2359">
            <v>5.040346534653465</v>
          </cell>
          <cell r="K2359">
            <v>5.15</v>
          </cell>
          <cell r="L2359">
            <v>5.2272499999999997</v>
          </cell>
          <cell r="M2359">
            <v>5.3045000000000009</v>
          </cell>
        </row>
        <row r="2360">
          <cell r="A2360" t="str">
            <v>5F1QA024N000000100</v>
          </cell>
          <cell r="B2360" t="str">
            <v>5FC371230S72</v>
          </cell>
          <cell r="C2360" t="str">
            <v>CTN1-33445,ALMO NATURE(CAT)</v>
          </cell>
          <cell r="D2360">
            <v>97</v>
          </cell>
          <cell r="E2360">
            <v>499.55</v>
          </cell>
          <cell r="F2360">
            <v>5.23</v>
          </cell>
          <cell r="I2360">
            <v>0</v>
          </cell>
          <cell r="J2360">
            <v>0</v>
          </cell>
          <cell r="K2360">
            <v>5.23</v>
          </cell>
          <cell r="L2360">
            <v>5.3084499999999997</v>
          </cell>
          <cell r="M2360">
            <v>5.3869000000000007</v>
          </cell>
        </row>
        <row r="2361">
          <cell r="A2361" t="str">
            <v>5F1QA024N000000101</v>
          </cell>
          <cell r="B2361" t="str">
            <v>5FC3T48S3G12</v>
          </cell>
          <cell r="C2361" t="str">
            <v>CTN1-33445,ALMO NATURE(CAT)</v>
          </cell>
          <cell r="D2361">
            <v>40</v>
          </cell>
          <cell r="E2361">
            <v>209.25</v>
          </cell>
          <cell r="F2361">
            <v>9.69</v>
          </cell>
          <cell r="I2361">
            <v>5.3571428571428568</v>
          </cell>
          <cell r="J2361">
            <v>5.5</v>
          </cell>
          <cell r="K2361">
            <v>9.69</v>
          </cell>
          <cell r="L2361">
            <v>9.8353499999999983</v>
          </cell>
          <cell r="M2361">
            <v>9.9807000000000006</v>
          </cell>
        </row>
        <row r="2362">
          <cell r="A2362" t="str">
            <v>5F1QA024N000000101</v>
          </cell>
          <cell r="B2362" t="str">
            <v>5FC3T48S3G12</v>
          </cell>
          <cell r="C2362" t="str">
            <v>CTN1-33445,ALMO NATURE(CAT)</v>
          </cell>
          <cell r="D2362">
            <v>0</v>
          </cell>
          <cell r="E2362">
            <v>0</v>
          </cell>
          <cell r="F2362">
            <v>9.69</v>
          </cell>
          <cell r="I2362">
            <v>5.3571428571428568</v>
          </cell>
          <cell r="J2362">
            <v>5.5</v>
          </cell>
          <cell r="K2362">
            <v>9.69</v>
          </cell>
          <cell r="L2362">
            <v>9.8353499999999983</v>
          </cell>
          <cell r="M2362">
            <v>9.9807000000000006</v>
          </cell>
        </row>
        <row r="2363">
          <cell r="A2363" t="str">
            <v>5F1QX186N000000100</v>
          </cell>
          <cell r="B2363" t="str">
            <v>5FC3C54EASQ2</v>
          </cell>
          <cell r="C2363" t="str">
            <v>CTN1-37757,TORIMASA</v>
          </cell>
          <cell r="D2363">
            <v>0</v>
          </cell>
          <cell r="E2363">
            <v>0</v>
          </cell>
          <cell r="F2363">
            <v>12.6</v>
          </cell>
          <cell r="I2363">
            <v>13.246398711025956</v>
          </cell>
          <cell r="J2363">
            <v>13.700000000000001</v>
          </cell>
          <cell r="K2363">
            <v>13.700000000000001</v>
          </cell>
          <cell r="L2363">
            <v>13.9055</v>
          </cell>
          <cell r="M2363">
            <v>14.111000000000001</v>
          </cell>
        </row>
        <row r="2364">
          <cell r="A2364" t="str">
            <v>5F1QX186N000000200</v>
          </cell>
          <cell r="B2364" t="str">
            <v>5FC3C54EASQ2</v>
          </cell>
          <cell r="C2364" t="str">
            <v>CTN1-37759,TORIMASA</v>
          </cell>
          <cell r="D2364">
            <v>0</v>
          </cell>
          <cell r="E2364">
            <v>0</v>
          </cell>
          <cell r="F2364">
            <v>12.6</v>
          </cell>
          <cell r="I2364">
            <v>13.266666666666666</v>
          </cell>
          <cell r="J2364">
            <v>13.700000000000001</v>
          </cell>
          <cell r="K2364">
            <v>13.700000000000001</v>
          </cell>
          <cell r="L2364">
            <v>13.9055</v>
          </cell>
          <cell r="M2364">
            <v>14.111000000000001</v>
          </cell>
        </row>
        <row r="2365">
          <cell r="A2365" t="str">
            <v>5F1RA250C000000100</v>
          </cell>
          <cell r="B2365" t="str">
            <v>5FC6B06S1CF2</v>
          </cell>
          <cell r="C2365" t="str">
            <v>CTN1-38843,HARVEST VALUE</v>
          </cell>
          <cell r="D2365">
            <v>0</v>
          </cell>
          <cell r="E2365">
            <v>0</v>
          </cell>
          <cell r="F2365">
            <v>9.89</v>
          </cell>
          <cell r="I2365">
            <v>10.4</v>
          </cell>
          <cell r="J2365">
            <v>10.4</v>
          </cell>
          <cell r="K2365">
            <v>10.4</v>
          </cell>
          <cell r="L2365">
            <v>10.555999999999999</v>
          </cell>
          <cell r="M2365">
            <v>10.712000000000002</v>
          </cell>
        </row>
        <row r="2366">
          <cell r="A2366" t="str">
            <v>5F1RQ279N000000100</v>
          </cell>
          <cell r="B2366" t="str">
            <v>5FP8G48EDTF2</v>
          </cell>
          <cell r="C2366" t="str">
            <v>กล่องชุดฝาครอบ+Tray 80X118X15 MM. P.48</v>
          </cell>
          <cell r="D2366">
            <v>0</v>
          </cell>
          <cell r="E2366">
            <v>0</v>
          </cell>
          <cell r="F2366">
            <v>13.97</v>
          </cell>
          <cell r="G2366">
            <v>13.97</v>
          </cell>
          <cell r="I2366">
            <v>13.969999999999999</v>
          </cell>
          <cell r="J2366">
            <v>13.97</v>
          </cell>
          <cell r="K2366">
            <v>13.97</v>
          </cell>
          <cell r="L2366">
            <v>14.179549999999999</v>
          </cell>
          <cell r="M2366">
            <v>14.389100000000001</v>
          </cell>
        </row>
        <row r="2367">
          <cell r="A2367" t="str">
            <v>5F1RQ279N000000100</v>
          </cell>
          <cell r="B2367" t="str">
            <v>5FP8G48EDTF2</v>
          </cell>
          <cell r="C2367" t="str">
            <v>CTN1-59968,SHEBA</v>
          </cell>
          <cell r="D2367">
            <v>1477</v>
          </cell>
          <cell r="E2367">
            <v>20633.689999999999</v>
          </cell>
          <cell r="F2367">
            <v>13.97</v>
          </cell>
          <cell r="I2367">
            <v>13.97</v>
          </cell>
          <cell r="J2367">
            <v>13.97</v>
          </cell>
          <cell r="K2367">
            <v>13.97</v>
          </cell>
          <cell r="L2367">
            <v>14.179549999999999</v>
          </cell>
          <cell r="M2367">
            <v>14.389100000000001</v>
          </cell>
        </row>
        <row r="2368">
          <cell r="A2368" t="str">
            <v>5F1RQ279N000000100</v>
          </cell>
          <cell r="B2368" t="str">
            <v>5FP8G48EDTF2</v>
          </cell>
          <cell r="C2368" t="str">
            <v>CTN1-60177,SHEBA</v>
          </cell>
          <cell r="D2368">
            <v>1477</v>
          </cell>
          <cell r="E2368">
            <v>20633.689999999999</v>
          </cell>
          <cell r="F2368">
            <v>13.97</v>
          </cell>
          <cell r="I2368">
            <v>13.97</v>
          </cell>
          <cell r="J2368">
            <v>13.97</v>
          </cell>
          <cell r="K2368">
            <v>13.97</v>
          </cell>
          <cell r="L2368">
            <v>14.179549999999999</v>
          </cell>
          <cell r="M2368">
            <v>14.389100000000001</v>
          </cell>
        </row>
        <row r="2369">
          <cell r="A2369" t="str">
            <v>5F1RQ279N000000100</v>
          </cell>
          <cell r="B2369" t="str">
            <v>5FP8G48EDTF2</v>
          </cell>
          <cell r="C2369" t="str">
            <v>CTN1-60178,SHEBA</v>
          </cell>
          <cell r="D2369">
            <v>1477</v>
          </cell>
          <cell r="E2369">
            <v>20633.689999999999</v>
          </cell>
          <cell r="F2369">
            <v>13.97</v>
          </cell>
          <cell r="I2369">
            <v>13.97</v>
          </cell>
          <cell r="J2369">
            <v>13.97</v>
          </cell>
          <cell r="K2369">
            <v>13.97</v>
          </cell>
          <cell r="L2369">
            <v>14.179549999999999</v>
          </cell>
          <cell r="M2369">
            <v>14.389100000000001</v>
          </cell>
        </row>
        <row r="2370">
          <cell r="A2370" t="str">
            <v>5F1RQ279N000000100</v>
          </cell>
          <cell r="B2370" t="str">
            <v>5FP8G48EDTF2</v>
          </cell>
          <cell r="C2370" t="str">
            <v>CTN1-61203,SHEBA</v>
          </cell>
          <cell r="D2370">
            <v>1477</v>
          </cell>
          <cell r="E2370">
            <v>20633.689999999999</v>
          </cell>
          <cell r="F2370">
            <v>13.97</v>
          </cell>
          <cell r="I2370">
            <v>13.97</v>
          </cell>
          <cell r="J2370">
            <v>13.97</v>
          </cell>
          <cell r="K2370">
            <v>13.97</v>
          </cell>
          <cell r="L2370">
            <v>14.179549999999999</v>
          </cell>
          <cell r="M2370">
            <v>14.389100000000001</v>
          </cell>
        </row>
        <row r="2371">
          <cell r="A2371" t="str">
            <v>5F1RQ279N000000100</v>
          </cell>
          <cell r="B2371" t="str">
            <v>5FP8G48EDTF2</v>
          </cell>
          <cell r="C2371" t="str">
            <v>CTN1-61113,SHEBA</v>
          </cell>
          <cell r="D2371">
            <v>1477</v>
          </cell>
          <cell r="E2371">
            <v>20633.689999999999</v>
          </cell>
          <cell r="F2371">
            <v>13.97</v>
          </cell>
          <cell r="I2371">
            <v>13.97</v>
          </cell>
          <cell r="J2371">
            <v>13.97</v>
          </cell>
          <cell r="K2371">
            <v>13.97</v>
          </cell>
          <cell r="L2371">
            <v>14.179549999999999</v>
          </cell>
          <cell r="M2371">
            <v>14.389100000000001</v>
          </cell>
        </row>
        <row r="2372">
          <cell r="A2372" t="str">
            <v>5F1RQ279N000000100</v>
          </cell>
          <cell r="B2372" t="str">
            <v>5FP8G48EDTF2</v>
          </cell>
          <cell r="C2372" t="str">
            <v>CTN1-61114,SHEBA</v>
          </cell>
          <cell r="D2372">
            <v>1477</v>
          </cell>
          <cell r="E2372">
            <v>20633.689999999999</v>
          </cell>
          <cell r="F2372">
            <v>13.97</v>
          </cell>
          <cell r="I2372">
            <v>13.97</v>
          </cell>
          <cell r="J2372">
            <v>13.97</v>
          </cell>
          <cell r="K2372">
            <v>13.97</v>
          </cell>
          <cell r="L2372">
            <v>14.179549999999999</v>
          </cell>
          <cell r="M2372">
            <v>14.389100000000001</v>
          </cell>
        </row>
        <row r="2373">
          <cell r="A2373" t="str">
            <v>5F1RQ279N000000100</v>
          </cell>
          <cell r="B2373" t="str">
            <v>5FP8G48EDTF2</v>
          </cell>
          <cell r="C2373" t="str">
            <v>CTN1-61115,SHEBA</v>
          </cell>
          <cell r="D2373">
            <v>1477</v>
          </cell>
          <cell r="E2373">
            <v>20633.689999999999</v>
          </cell>
          <cell r="F2373">
            <v>13.97</v>
          </cell>
          <cell r="I2373">
            <v>13.97</v>
          </cell>
          <cell r="J2373">
            <v>13.97</v>
          </cell>
          <cell r="K2373">
            <v>13.97</v>
          </cell>
          <cell r="L2373">
            <v>14.179549999999999</v>
          </cell>
          <cell r="M2373">
            <v>14.389100000000001</v>
          </cell>
        </row>
        <row r="2374">
          <cell r="A2374" t="str">
            <v>5F1RQ279N000000100</v>
          </cell>
          <cell r="B2374" t="str">
            <v>5FP8G48EDTF2</v>
          </cell>
          <cell r="C2374" t="str">
            <v>CTN1-61116,SHEBA</v>
          </cell>
          <cell r="D2374">
            <v>1477</v>
          </cell>
          <cell r="E2374">
            <v>20633.689999999999</v>
          </cell>
          <cell r="F2374">
            <v>13.97</v>
          </cell>
          <cell r="I2374">
            <v>13.97</v>
          </cell>
          <cell r="J2374">
            <v>13.97</v>
          </cell>
          <cell r="K2374">
            <v>13.97</v>
          </cell>
          <cell r="L2374">
            <v>14.179549999999999</v>
          </cell>
          <cell r="M2374">
            <v>14.389100000000001</v>
          </cell>
        </row>
        <row r="2375">
          <cell r="A2375" t="str">
            <v>5F1RQ279N000000200</v>
          </cell>
          <cell r="B2375" t="str">
            <v>5FP8G48EDTF2</v>
          </cell>
          <cell r="C2375" t="str">
            <v>CTN1-59968,SHEBA</v>
          </cell>
          <cell r="D2375">
            <v>1477</v>
          </cell>
          <cell r="E2375">
            <v>20633.689999999999</v>
          </cell>
          <cell r="F2375">
            <v>13.97</v>
          </cell>
          <cell r="I2375">
            <v>13.969999999999999</v>
          </cell>
          <cell r="J2375">
            <v>13.969999999999999</v>
          </cell>
          <cell r="K2375">
            <v>13.97</v>
          </cell>
          <cell r="L2375">
            <v>14.179549999999999</v>
          </cell>
          <cell r="M2375">
            <v>14.389100000000001</v>
          </cell>
        </row>
        <row r="2376">
          <cell r="A2376" t="str">
            <v>5F1RQ279N000000300</v>
          </cell>
          <cell r="B2376" t="str">
            <v>5FP8G48EDTF2</v>
          </cell>
          <cell r="C2376" t="str">
            <v>CTN1-60177,SHEBA</v>
          </cell>
          <cell r="D2376">
            <v>970</v>
          </cell>
          <cell r="E2376">
            <v>13550.9</v>
          </cell>
          <cell r="F2376">
            <v>13.97</v>
          </cell>
          <cell r="I2376">
            <v>13.969999999999999</v>
          </cell>
          <cell r="J2376">
            <v>13.97</v>
          </cell>
          <cell r="K2376">
            <v>13.97</v>
          </cell>
          <cell r="L2376">
            <v>14.179549999999999</v>
          </cell>
          <cell r="M2376">
            <v>14.389100000000001</v>
          </cell>
        </row>
        <row r="2377">
          <cell r="A2377" t="str">
            <v>5F1RQ279N000000400</v>
          </cell>
          <cell r="B2377" t="str">
            <v>5FP8G48EDTF2</v>
          </cell>
          <cell r="C2377" t="str">
            <v>CTN1-60178,SHEBA</v>
          </cell>
          <cell r="D2377">
            <v>1575</v>
          </cell>
          <cell r="E2377">
            <v>22002.75</v>
          </cell>
          <cell r="F2377">
            <v>13.97</v>
          </cell>
          <cell r="I2377">
            <v>13.969999999999999</v>
          </cell>
          <cell r="J2377">
            <v>13.969999999999999</v>
          </cell>
          <cell r="K2377">
            <v>13.97</v>
          </cell>
          <cell r="L2377">
            <v>14.179549999999999</v>
          </cell>
          <cell r="M2377">
            <v>14.389100000000001</v>
          </cell>
        </row>
        <row r="2378">
          <cell r="A2378" t="str">
            <v>5F1RQ279N000000500</v>
          </cell>
          <cell r="B2378" t="str">
            <v>5FP8G48EDTF2</v>
          </cell>
          <cell r="C2378" t="str">
            <v>CTN1-61203,SHEBA</v>
          </cell>
          <cell r="D2378">
            <v>6197</v>
          </cell>
          <cell r="E2378">
            <v>86572.09</v>
          </cell>
          <cell r="F2378">
            <v>13.97</v>
          </cell>
          <cell r="I2378">
            <v>13.97</v>
          </cell>
          <cell r="J2378">
            <v>13.97</v>
          </cell>
          <cell r="K2378">
            <v>13.97</v>
          </cell>
          <cell r="L2378">
            <v>14.179549999999999</v>
          </cell>
          <cell r="M2378">
            <v>14.389100000000001</v>
          </cell>
        </row>
        <row r="2379">
          <cell r="A2379" t="str">
            <v>5F1RQ279N000000600</v>
          </cell>
          <cell r="B2379" t="str">
            <v>5FP8G48EDTF2</v>
          </cell>
          <cell r="C2379" t="str">
            <v>CTN1-61113,SHEBA</v>
          </cell>
          <cell r="D2379">
            <v>0</v>
          </cell>
          <cell r="E2379">
            <v>0</v>
          </cell>
          <cell r="F2379">
            <v>13.97</v>
          </cell>
          <cell r="I2379">
            <v>13.969999999999999</v>
          </cell>
          <cell r="J2379">
            <v>13.97</v>
          </cell>
          <cell r="K2379">
            <v>13.97</v>
          </cell>
          <cell r="L2379">
            <v>14.179549999999999</v>
          </cell>
          <cell r="M2379">
            <v>14.389100000000001</v>
          </cell>
        </row>
        <row r="2380">
          <cell r="A2380" t="str">
            <v>5F1RQ279N000000700</v>
          </cell>
          <cell r="B2380" t="str">
            <v>5FP8G48EDTF2</v>
          </cell>
          <cell r="C2380" t="str">
            <v>CTN1-61114,SHEBA</v>
          </cell>
          <cell r="D2380">
            <v>59</v>
          </cell>
          <cell r="E2380">
            <v>824.23</v>
          </cell>
          <cell r="F2380">
            <v>13.97</v>
          </cell>
          <cell r="I2380">
            <v>13.969999999999999</v>
          </cell>
          <cell r="J2380">
            <v>13.97</v>
          </cell>
          <cell r="K2380">
            <v>13.97</v>
          </cell>
          <cell r="L2380">
            <v>14.179549999999999</v>
          </cell>
          <cell r="M2380">
            <v>14.389100000000001</v>
          </cell>
        </row>
        <row r="2381">
          <cell r="A2381" t="str">
            <v>5F1RQ279N000000800</v>
          </cell>
          <cell r="B2381" t="str">
            <v>5FP8G48EDTF2</v>
          </cell>
          <cell r="C2381" t="str">
            <v>CTN1-61115,SHEBA</v>
          </cell>
          <cell r="D2381">
            <v>10</v>
          </cell>
          <cell r="E2381">
            <v>139.69999999999999</v>
          </cell>
          <cell r="F2381">
            <v>13.97</v>
          </cell>
          <cell r="I2381">
            <v>13.969999999999999</v>
          </cell>
          <cell r="J2381">
            <v>13.97</v>
          </cell>
          <cell r="K2381">
            <v>13.97</v>
          </cell>
          <cell r="L2381">
            <v>14.179549999999999</v>
          </cell>
          <cell r="M2381">
            <v>14.389100000000001</v>
          </cell>
        </row>
        <row r="2382">
          <cell r="A2382" t="str">
            <v>5F1RQ279N000000900</v>
          </cell>
          <cell r="B2382" t="str">
            <v>5FP8G48EDTF2</v>
          </cell>
          <cell r="C2382" t="str">
            <v>CTN1-61116,SHEBA</v>
          </cell>
          <cell r="D2382">
            <v>1395</v>
          </cell>
          <cell r="E2382">
            <v>19488.150000000001</v>
          </cell>
          <cell r="F2382">
            <v>13.97</v>
          </cell>
          <cell r="I2382">
            <v>13.969999999999999</v>
          </cell>
          <cell r="J2382">
            <v>13.969999999999997</v>
          </cell>
          <cell r="K2382">
            <v>13.97</v>
          </cell>
          <cell r="L2382">
            <v>14.179549999999999</v>
          </cell>
          <cell r="M2382">
            <v>14.389100000000001</v>
          </cell>
        </row>
        <row r="2383">
          <cell r="A2383" t="str">
            <v>5F1RQ279N000000901</v>
          </cell>
          <cell r="B2383" t="str">
            <v>5FC3T48S3G12</v>
          </cell>
          <cell r="C2383" t="str">
            <v>CTN1-61116,SHEBA</v>
          </cell>
          <cell r="D2383">
            <v>1759</v>
          </cell>
          <cell r="E2383">
            <v>24573.23</v>
          </cell>
          <cell r="F2383">
            <v>13.97</v>
          </cell>
          <cell r="I2383">
            <v>13.97</v>
          </cell>
          <cell r="J2383">
            <v>13.97</v>
          </cell>
          <cell r="K2383">
            <v>13.97</v>
          </cell>
          <cell r="L2383">
            <v>14.179549999999999</v>
          </cell>
          <cell r="M2383">
            <v>14.389100000000001</v>
          </cell>
        </row>
        <row r="2384">
          <cell r="A2384" t="str">
            <v>5F1RQ279N000001300</v>
          </cell>
          <cell r="B2384" t="str">
            <v>5FC3T48S3G12</v>
          </cell>
          <cell r="C2384" t="str">
            <v>CTN2-2305,SHEBA</v>
          </cell>
          <cell r="D2384">
            <v>5289</v>
          </cell>
          <cell r="E2384">
            <v>73887.33</v>
          </cell>
          <cell r="F2384">
            <v>13.97</v>
          </cell>
          <cell r="I2384">
            <v>13.97</v>
          </cell>
          <cell r="J2384">
            <v>13.97</v>
          </cell>
          <cell r="K2384">
            <v>13.97</v>
          </cell>
          <cell r="L2384">
            <v>14.179549999999999</v>
          </cell>
          <cell r="M2384">
            <v>14.389100000000001</v>
          </cell>
        </row>
        <row r="2385">
          <cell r="A2385" t="str">
            <v>5F1RQ279N000001400</v>
          </cell>
          <cell r="B2385" t="str">
            <v>5FC3T48S3G12</v>
          </cell>
          <cell r="C2385" t="str">
            <v>CTN2-2306,SHEBA</v>
          </cell>
          <cell r="D2385">
            <v>54</v>
          </cell>
          <cell r="E2385">
            <v>754.38</v>
          </cell>
          <cell r="F2385">
            <v>13.97</v>
          </cell>
          <cell r="I2385">
            <v>13.97</v>
          </cell>
          <cell r="J2385">
            <v>13.97</v>
          </cell>
          <cell r="K2385">
            <v>13.97</v>
          </cell>
          <cell r="L2385">
            <v>14.179549999999999</v>
          </cell>
          <cell r="M2385">
            <v>14.389100000000001</v>
          </cell>
        </row>
        <row r="2386">
          <cell r="A2386" t="str">
            <v>5F1RQ279N000001500</v>
          </cell>
          <cell r="B2386" t="str">
            <v>5FC3T48S3G12</v>
          </cell>
          <cell r="C2386" t="str">
            <v>CTN2-2307,SHEBA</v>
          </cell>
          <cell r="D2386">
            <v>54</v>
          </cell>
          <cell r="E2386">
            <v>754.38</v>
          </cell>
          <cell r="F2386">
            <v>13.97</v>
          </cell>
          <cell r="I2386">
            <v>13.97</v>
          </cell>
          <cell r="J2386">
            <v>13.97</v>
          </cell>
          <cell r="K2386">
            <v>13.97</v>
          </cell>
          <cell r="L2386">
            <v>14.179549999999999</v>
          </cell>
          <cell r="M2386">
            <v>14.389100000000001</v>
          </cell>
        </row>
        <row r="2387">
          <cell r="A2387" t="str">
            <v>5F1RQ279N000001600</v>
          </cell>
          <cell r="B2387" t="str">
            <v>5FC3T48S3G12</v>
          </cell>
          <cell r="C2387" t="str">
            <v>CTN2-2308,SHEBA</v>
          </cell>
          <cell r="D2387">
            <v>54</v>
          </cell>
          <cell r="E2387">
            <v>754.38</v>
          </cell>
          <cell r="F2387">
            <v>13.97</v>
          </cell>
          <cell r="I2387">
            <v>13.97</v>
          </cell>
          <cell r="J2387">
            <v>13.97</v>
          </cell>
          <cell r="K2387">
            <v>13.97</v>
          </cell>
          <cell r="L2387">
            <v>14.179549999999999</v>
          </cell>
          <cell r="M2387">
            <v>14.389100000000001</v>
          </cell>
        </row>
        <row r="2388">
          <cell r="A2388" t="str">
            <v>5F1RQ279N000001700</v>
          </cell>
          <cell r="B2388" t="str">
            <v>5FC3T48S3G12</v>
          </cell>
          <cell r="C2388" t="str">
            <v>CTN2-2309,SHEBA</v>
          </cell>
          <cell r="D2388">
            <v>54</v>
          </cell>
          <cell r="E2388">
            <v>754.38</v>
          </cell>
          <cell r="F2388">
            <v>13.97</v>
          </cell>
          <cell r="I2388">
            <v>13.97</v>
          </cell>
          <cell r="J2388">
            <v>13.97</v>
          </cell>
          <cell r="K2388">
            <v>13.97</v>
          </cell>
          <cell r="L2388">
            <v>14.179549999999999</v>
          </cell>
          <cell r="M2388">
            <v>14.389100000000001</v>
          </cell>
        </row>
        <row r="2389">
          <cell r="A2389" t="str">
            <v>5F1RQ279N000001800</v>
          </cell>
          <cell r="B2389" t="str">
            <v>5FC3T48S3G12</v>
          </cell>
          <cell r="C2389" t="str">
            <v>CTN2-2310,SHEBA</v>
          </cell>
          <cell r="D2389">
            <v>6157</v>
          </cell>
          <cell r="E2389">
            <v>86013.29</v>
          </cell>
          <cell r="F2389">
            <v>13.97</v>
          </cell>
          <cell r="I2389">
            <v>13.97</v>
          </cell>
          <cell r="J2389">
            <v>13.97</v>
          </cell>
          <cell r="K2389">
            <v>13.97</v>
          </cell>
          <cell r="L2389">
            <v>14.179549999999999</v>
          </cell>
          <cell r="M2389">
            <v>14.389100000000001</v>
          </cell>
        </row>
        <row r="2390">
          <cell r="A2390" t="str">
            <v>5F1S7029N000000300</v>
          </cell>
          <cell r="B2390" t="str">
            <v>5FP9J2435AZ2</v>
          </cell>
          <cell r="C2390" t="str">
            <v>CTN1-41518,PETIT</v>
          </cell>
          <cell r="D2390">
            <v>6157</v>
          </cell>
          <cell r="E2390">
            <v>86013.29</v>
          </cell>
          <cell r="F2390">
            <v>3.05</v>
          </cell>
          <cell r="I2390">
            <v>0</v>
          </cell>
          <cell r="J2390">
            <v>0</v>
          </cell>
          <cell r="K2390">
            <v>3.05</v>
          </cell>
          <cell r="L2390">
            <v>3.0957499999999993</v>
          </cell>
          <cell r="M2390">
            <v>3.1414999999999997</v>
          </cell>
        </row>
        <row r="2391">
          <cell r="A2391" t="str">
            <v>5F1S7029N000000400</v>
          </cell>
          <cell r="B2391" t="str">
            <v>5FP9J2435AZ2</v>
          </cell>
          <cell r="C2391" t="str">
            <v>CTN1-41516,PETIT</v>
          </cell>
          <cell r="D2391">
            <v>140</v>
          </cell>
          <cell r="E2391">
            <v>426.87</v>
          </cell>
          <cell r="F2391">
            <v>3.05</v>
          </cell>
          <cell r="I2391">
            <v>0</v>
          </cell>
          <cell r="J2391">
            <v>0</v>
          </cell>
          <cell r="K2391">
            <v>3.05</v>
          </cell>
          <cell r="L2391">
            <v>3.0957499999999993</v>
          </cell>
          <cell r="M2391">
            <v>3.1414999999999997</v>
          </cell>
        </row>
        <row r="2392">
          <cell r="A2392" t="str">
            <v>5F1T9161N000000200</v>
          </cell>
          <cell r="B2392" t="str">
            <v>5FC3X24S1GD2</v>
          </cell>
          <cell r="C2392" t="str">
            <v>CTN1-59970,TAIRYO</v>
          </cell>
          <cell r="D2392">
            <v>140</v>
          </cell>
          <cell r="E2392">
            <v>426.87</v>
          </cell>
          <cell r="F2392">
            <v>7.95</v>
          </cell>
          <cell r="I2392">
            <v>0</v>
          </cell>
          <cell r="J2392">
            <v>0</v>
          </cell>
          <cell r="K2392">
            <v>7.95</v>
          </cell>
          <cell r="L2392">
            <v>8.0692500000000003</v>
          </cell>
          <cell r="M2392">
            <v>8.1885000000000012</v>
          </cell>
        </row>
        <row r="2393">
          <cell r="A2393" t="str">
            <v>5F1U2034N000000100</v>
          </cell>
          <cell r="B2393" t="str">
            <v>5FP8A4878CX2</v>
          </cell>
          <cell r="C2393" t="str">
            <v>OUTER CTN 85X133X21 MM. P.48</v>
          </cell>
          <cell r="D2393">
            <v>43</v>
          </cell>
          <cell r="E2393">
            <v>341.98</v>
          </cell>
          <cell r="F2393">
            <v>5.05</v>
          </cell>
          <cell r="G2393">
            <v>4.8</v>
          </cell>
          <cell r="I2393">
            <v>4.8714285714285719</v>
          </cell>
          <cell r="J2393">
            <v>5.0500000000000007</v>
          </cell>
          <cell r="K2393">
            <v>5.0500000000000007</v>
          </cell>
          <cell r="L2393">
            <v>5.12575</v>
          </cell>
          <cell r="M2393">
            <v>5.2015000000000011</v>
          </cell>
        </row>
        <row r="2394">
          <cell r="A2394" t="str">
            <v>5F1U2034N000000100</v>
          </cell>
          <cell r="B2394" t="str">
            <v>5FP8A4878CX2</v>
          </cell>
          <cell r="C2394" t="str">
            <v>CTN1-52643,SOULISTIC</v>
          </cell>
          <cell r="D2394">
            <v>20</v>
          </cell>
          <cell r="E2394">
            <v>101</v>
          </cell>
          <cell r="F2394">
            <v>5.05</v>
          </cell>
          <cell r="I2394">
            <v>4.9000000000000004</v>
          </cell>
          <cell r="J2394">
            <v>5.0500000000000007</v>
          </cell>
          <cell r="K2394">
            <v>5.0500000000000007</v>
          </cell>
          <cell r="L2394">
            <v>5.12575</v>
          </cell>
          <cell r="M2394">
            <v>5.2015000000000011</v>
          </cell>
        </row>
        <row r="2395">
          <cell r="A2395" t="str">
            <v>5F1U2041N000000100</v>
          </cell>
          <cell r="B2395" t="str">
            <v>5FP1H24AHA62</v>
          </cell>
          <cell r="C2395" t="str">
            <v>CTN1-46743,PUMPKIN PATCH UP</v>
          </cell>
          <cell r="D2395">
            <v>20</v>
          </cell>
          <cell r="E2395">
            <v>101</v>
          </cell>
          <cell r="F2395">
            <v>5.15</v>
          </cell>
          <cell r="I2395">
            <v>5.0428571428571427</v>
          </cell>
          <cell r="J2395">
            <v>5.1499999999999995</v>
          </cell>
          <cell r="K2395">
            <v>5.15</v>
          </cell>
          <cell r="L2395">
            <v>5.2272499999999997</v>
          </cell>
          <cell r="M2395">
            <v>5.3045000000000009</v>
          </cell>
        </row>
        <row r="2396">
          <cell r="A2396" t="str">
            <v>5F1U5197N000000100</v>
          </cell>
          <cell r="B2396" t="str">
            <v>5FC2S48AGKY2</v>
          </cell>
          <cell r="C2396" t="str">
            <v>CTN 211X103,2P.(EZO)BEAD CAN PACK 48</v>
          </cell>
          <cell r="D2396">
            <v>173</v>
          </cell>
          <cell r="E2396">
            <v>890.95</v>
          </cell>
          <cell r="F2396">
            <v>4.45</v>
          </cell>
          <cell r="G2396">
            <v>4.45</v>
          </cell>
          <cell r="I2396">
            <v>4.57</v>
          </cell>
          <cell r="J2396">
            <v>4.6500000000000004</v>
          </cell>
          <cell r="K2396">
            <v>4.6500000000000004</v>
          </cell>
          <cell r="L2396">
            <v>4.7197500000000003</v>
          </cell>
          <cell r="M2396">
            <v>4.7895000000000003</v>
          </cell>
        </row>
        <row r="2397">
          <cell r="A2397" t="str">
            <v>5F1U5197N000000100</v>
          </cell>
          <cell r="B2397" t="str">
            <v>5FC2S48AGKY2</v>
          </cell>
          <cell r="C2397" t="str">
            <v>CTN1-45628,AIXIA (CHEF THREE STAR)</v>
          </cell>
          <cell r="D2397">
            <v>0</v>
          </cell>
          <cell r="E2397">
            <v>0</v>
          </cell>
          <cell r="F2397">
            <v>4.45</v>
          </cell>
          <cell r="I2397">
            <v>4.6000000000000005</v>
          </cell>
          <cell r="J2397">
            <v>4.6500000000000004</v>
          </cell>
          <cell r="K2397">
            <v>4.6500000000000004</v>
          </cell>
          <cell r="L2397">
            <v>4.7197500000000003</v>
          </cell>
          <cell r="M2397">
            <v>4.7895000000000003</v>
          </cell>
        </row>
        <row r="2398">
          <cell r="A2398" t="str">
            <v>5F1U5197N000000100</v>
          </cell>
          <cell r="B2398" t="str">
            <v>5FC2S48AGKY2</v>
          </cell>
          <cell r="C2398" t="str">
            <v>CTN1-45629,AIXIA (CHEF THREE STAR)</v>
          </cell>
          <cell r="D2398">
            <v>0</v>
          </cell>
          <cell r="E2398">
            <v>0</v>
          </cell>
          <cell r="F2398">
            <v>4.45</v>
          </cell>
          <cell r="I2398">
            <v>4.6000000000000005</v>
          </cell>
          <cell r="J2398">
            <v>4.6500000000000004</v>
          </cell>
          <cell r="K2398">
            <v>4.6500000000000004</v>
          </cell>
          <cell r="L2398">
            <v>4.7197500000000003</v>
          </cell>
          <cell r="M2398">
            <v>4.7895000000000003</v>
          </cell>
        </row>
        <row r="2399">
          <cell r="A2399" t="str">
            <v>5F1U5197N000000200</v>
          </cell>
          <cell r="B2399" t="str">
            <v>5FC2S48AGKY2</v>
          </cell>
          <cell r="C2399" t="str">
            <v>CTN1-45628,AIXIA (CHEF THREE STAR</v>
          </cell>
          <cell r="D2399">
            <v>0</v>
          </cell>
          <cell r="E2399">
            <v>0</v>
          </cell>
          <cell r="F2399">
            <v>4.45</v>
          </cell>
          <cell r="I2399">
            <v>4.6000000000000005</v>
          </cell>
          <cell r="J2399">
            <v>4.6500000000000004</v>
          </cell>
          <cell r="K2399">
            <v>4.6500000000000004</v>
          </cell>
          <cell r="L2399">
            <v>4.7197500000000003</v>
          </cell>
          <cell r="M2399">
            <v>4.7895000000000003</v>
          </cell>
        </row>
        <row r="2400">
          <cell r="A2400" t="str">
            <v>5F1U5197N000000300</v>
          </cell>
          <cell r="B2400" t="str">
            <v>5FC2S48AGKY2</v>
          </cell>
          <cell r="C2400" t="str">
            <v>CTN1-45629,AIXIA (CHEF THREE STAR</v>
          </cell>
          <cell r="D2400">
            <v>0</v>
          </cell>
          <cell r="E2400">
            <v>0</v>
          </cell>
          <cell r="F2400">
            <v>4.45</v>
          </cell>
          <cell r="I2400">
            <v>4.6000000000000005</v>
          </cell>
          <cell r="J2400">
            <v>4.6500000000000004</v>
          </cell>
          <cell r="K2400">
            <v>4.6500000000000004</v>
          </cell>
          <cell r="L2400">
            <v>4.7197500000000003</v>
          </cell>
          <cell r="M2400">
            <v>4.7895000000000003</v>
          </cell>
        </row>
        <row r="2401">
          <cell r="A2401" t="str">
            <v>5F1V9179N000000100</v>
          </cell>
          <cell r="B2401" t="str">
            <v>5FUUQ08JLS02</v>
          </cell>
          <cell r="C2401" t="str">
            <v>CTN1-46907,MAIN CHOICE</v>
          </cell>
          <cell r="D2401">
            <v>0</v>
          </cell>
          <cell r="E2401">
            <v>0</v>
          </cell>
          <cell r="F2401">
            <v>6.65</v>
          </cell>
          <cell r="I2401">
            <v>6.55</v>
          </cell>
          <cell r="J2401">
            <v>6.65</v>
          </cell>
          <cell r="K2401">
            <v>6.65</v>
          </cell>
          <cell r="L2401">
            <v>6.7497499999999997</v>
          </cell>
          <cell r="M2401">
            <v>6.8495000000000008</v>
          </cell>
        </row>
        <row r="2402">
          <cell r="A2402" t="str">
            <v>5F1V9179N000000200</v>
          </cell>
          <cell r="B2402" t="str">
            <v>5FUUQ08JLS02</v>
          </cell>
          <cell r="C2402" t="str">
            <v>CTN1-46909,MAIN CHOICE</v>
          </cell>
          <cell r="D2402">
            <v>352</v>
          </cell>
          <cell r="E2402">
            <v>2340.8000000000002</v>
          </cell>
          <cell r="F2402">
            <v>6.65</v>
          </cell>
          <cell r="I2402">
            <v>6.55</v>
          </cell>
          <cell r="J2402">
            <v>6.65</v>
          </cell>
          <cell r="K2402">
            <v>6.65</v>
          </cell>
          <cell r="L2402">
            <v>6.7497499999999997</v>
          </cell>
          <cell r="M2402">
            <v>6.8495000000000008</v>
          </cell>
        </row>
        <row r="2403">
          <cell r="A2403" t="str">
            <v>5F1V9179N000000400</v>
          </cell>
          <cell r="B2403" t="str">
            <v>5FUUQ08JLS02</v>
          </cell>
          <cell r="C2403" t="str">
            <v>CTN1-46910,MAIN CHOICE</v>
          </cell>
          <cell r="D2403">
            <v>352</v>
          </cell>
          <cell r="E2403">
            <v>2340.8000000000002</v>
          </cell>
          <cell r="F2403">
            <v>6.65</v>
          </cell>
          <cell r="I2403">
            <v>6.55</v>
          </cell>
          <cell r="J2403">
            <v>6.65</v>
          </cell>
          <cell r="K2403">
            <v>6.65</v>
          </cell>
          <cell r="L2403">
            <v>6.7497499999999997</v>
          </cell>
          <cell r="M2403">
            <v>6.8495000000000008</v>
          </cell>
        </row>
        <row r="2404">
          <cell r="A2404" t="str">
            <v>5F1V9179N000000500</v>
          </cell>
          <cell r="B2404" t="str">
            <v>5FUUQ12JJBV2</v>
          </cell>
          <cell r="C2404" t="str">
            <v>CTN1-46911,MAIN CHOICE</v>
          </cell>
          <cell r="D2404">
            <v>2176</v>
          </cell>
          <cell r="E2404">
            <v>14470.4</v>
          </cell>
          <cell r="F2404">
            <v>5.2</v>
          </cell>
          <cell r="I2404">
            <v>5.3249999999999993</v>
          </cell>
          <cell r="J2404">
            <v>5.4499999999999993</v>
          </cell>
          <cell r="K2404">
            <v>5.4499999999999993</v>
          </cell>
          <cell r="L2404">
            <v>5.5317499999999988</v>
          </cell>
          <cell r="M2404">
            <v>5.6134999999999993</v>
          </cell>
        </row>
        <row r="2405">
          <cell r="A2405" t="str">
            <v>5F1VN261N000000200</v>
          </cell>
          <cell r="B2405" t="str">
            <v>5FUUX24FBC82</v>
          </cell>
          <cell r="C2405" t="str">
            <v>CTN1-61572,BANG THAI</v>
          </cell>
          <cell r="D2405">
            <v>0</v>
          </cell>
          <cell r="E2405">
            <v>0</v>
          </cell>
          <cell r="F2405">
            <v>2.6</v>
          </cell>
          <cell r="I2405">
            <v>0</v>
          </cell>
          <cell r="J2405">
            <v>0</v>
          </cell>
          <cell r="K2405">
            <v>2.6</v>
          </cell>
          <cell r="L2405">
            <v>2.6389999999999998</v>
          </cell>
          <cell r="M2405">
            <v>2.6780000000000004</v>
          </cell>
        </row>
        <row r="2406">
          <cell r="A2406" t="str">
            <v>5F1VN261N000000300</v>
          </cell>
          <cell r="B2406" t="str">
            <v>5FUUX24FBC82</v>
          </cell>
          <cell r="C2406" t="str">
            <v>CTN1-61573,BANG THAI</v>
          </cell>
          <cell r="D2406">
            <v>28</v>
          </cell>
          <cell r="E2406">
            <v>72.8</v>
          </cell>
          <cell r="F2406">
            <v>2.6</v>
          </cell>
          <cell r="I2406">
            <v>0</v>
          </cell>
          <cell r="J2406">
            <v>0</v>
          </cell>
          <cell r="K2406">
            <v>2.6</v>
          </cell>
          <cell r="L2406">
            <v>2.6389999999999998</v>
          </cell>
          <cell r="M2406">
            <v>2.6780000000000004</v>
          </cell>
        </row>
        <row r="2407">
          <cell r="A2407" t="str">
            <v>5F1VX177N000000100</v>
          </cell>
          <cell r="B2407" t="str">
            <v>5FUUU12HJCK2</v>
          </cell>
          <cell r="C2407" t="str">
            <v>CTN CUP 84X45.5 MM. PACK 12</v>
          </cell>
          <cell r="D2407">
            <v>28</v>
          </cell>
          <cell r="E2407">
            <v>72.8</v>
          </cell>
          <cell r="F2407">
            <v>4.62</v>
          </cell>
          <cell r="G2407">
            <v>4.62</v>
          </cell>
          <cell r="I2407">
            <v>4.6711111111111121</v>
          </cell>
          <cell r="J2407">
            <v>4.8500000000000005</v>
          </cell>
          <cell r="K2407">
            <v>4.8500000000000005</v>
          </cell>
          <cell r="L2407">
            <v>4.9227499999999997</v>
          </cell>
          <cell r="M2407">
            <v>4.9955000000000007</v>
          </cell>
        </row>
        <row r="2408">
          <cell r="A2408" t="str">
            <v>5F1VX177N000000100</v>
          </cell>
          <cell r="B2408" t="str">
            <v>5FUUU12HJCK2</v>
          </cell>
          <cell r="C2408" t="str">
            <v>CTN1-51926,BILJAC</v>
          </cell>
          <cell r="D2408">
            <v>0</v>
          </cell>
          <cell r="E2408">
            <v>0</v>
          </cell>
          <cell r="F2408">
            <v>4.62</v>
          </cell>
          <cell r="I2408">
            <v>4.6966666666666663</v>
          </cell>
          <cell r="J2408">
            <v>4.8500000000000005</v>
          </cell>
          <cell r="K2408">
            <v>4.8500000000000005</v>
          </cell>
          <cell r="L2408">
            <v>4.9227499999999997</v>
          </cell>
          <cell r="M2408">
            <v>4.9955000000000007</v>
          </cell>
        </row>
        <row r="2409">
          <cell r="A2409" t="str">
            <v>5F1VX177N000000100</v>
          </cell>
          <cell r="B2409" t="str">
            <v>5FUUU12HJCK2</v>
          </cell>
          <cell r="C2409" t="str">
            <v>CTN1-51925,BILJAC</v>
          </cell>
          <cell r="D2409">
            <v>0</v>
          </cell>
          <cell r="E2409">
            <v>0</v>
          </cell>
          <cell r="F2409">
            <v>4.62</v>
          </cell>
          <cell r="I2409">
            <v>4.6966666666666663</v>
          </cell>
          <cell r="J2409">
            <v>4.8500000000000005</v>
          </cell>
          <cell r="K2409">
            <v>4.8500000000000005</v>
          </cell>
          <cell r="L2409">
            <v>4.9227499999999997</v>
          </cell>
          <cell r="M2409">
            <v>4.9955000000000007</v>
          </cell>
        </row>
        <row r="2410">
          <cell r="A2410" t="str">
            <v>5F1VX177N000000100</v>
          </cell>
          <cell r="B2410" t="str">
            <v>5FUUU12HJCK2</v>
          </cell>
          <cell r="C2410" t="str">
            <v>CTN1-51928,BILJAC</v>
          </cell>
          <cell r="D2410">
            <v>0</v>
          </cell>
          <cell r="E2410">
            <v>0</v>
          </cell>
          <cell r="F2410">
            <v>4.62</v>
          </cell>
          <cell r="I2410">
            <v>4.6966666666666663</v>
          </cell>
          <cell r="J2410">
            <v>4.8500000000000005</v>
          </cell>
          <cell r="K2410">
            <v>4.8500000000000005</v>
          </cell>
          <cell r="L2410">
            <v>4.9227499999999997</v>
          </cell>
          <cell r="M2410">
            <v>4.9955000000000007</v>
          </cell>
        </row>
        <row r="2411">
          <cell r="A2411" t="str">
            <v>5F1VX177N000000200</v>
          </cell>
          <cell r="B2411" t="str">
            <v>5FUUU12HJCK2</v>
          </cell>
          <cell r="C2411" t="str">
            <v>CTN1-51926,BILJAC</v>
          </cell>
          <cell r="D2411">
            <v>0</v>
          </cell>
          <cell r="E2411">
            <v>0</v>
          </cell>
          <cell r="F2411">
            <v>4.62</v>
          </cell>
          <cell r="I2411">
            <v>4.6966666666666663</v>
          </cell>
          <cell r="J2411">
            <v>4.8499999999999996</v>
          </cell>
          <cell r="K2411">
            <v>4.8499999999999996</v>
          </cell>
          <cell r="L2411">
            <v>4.9227499999999988</v>
          </cell>
          <cell r="M2411">
            <v>4.9954999999999998</v>
          </cell>
        </row>
        <row r="2412">
          <cell r="A2412" t="str">
            <v>5F1VX177N000000300</v>
          </cell>
          <cell r="B2412" t="str">
            <v>5FUUU12HJCK2</v>
          </cell>
          <cell r="C2412" t="str">
            <v>CTN1-51925,BILJAC</v>
          </cell>
          <cell r="D2412">
            <v>0</v>
          </cell>
          <cell r="E2412">
            <v>0</v>
          </cell>
          <cell r="F2412">
            <v>4.62</v>
          </cell>
          <cell r="I2412">
            <v>4.6966666666666663</v>
          </cell>
          <cell r="J2412">
            <v>4.8499999999999996</v>
          </cell>
          <cell r="K2412">
            <v>4.8499999999999996</v>
          </cell>
          <cell r="L2412">
            <v>4.9227499999999988</v>
          </cell>
          <cell r="M2412">
            <v>4.9954999999999998</v>
          </cell>
        </row>
        <row r="2413">
          <cell r="A2413" t="str">
            <v>5F1VX177N000000400</v>
          </cell>
          <cell r="B2413" t="str">
            <v>5FUUU12HJCK2</v>
          </cell>
          <cell r="C2413" t="str">
            <v>CTN1-51928,BILJAC</v>
          </cell>
          <cell r="D2413">
            <v>0</v>
          </cell>
          <cell r="E2413">
            <v>0</v>
          </cell>
          <cell r="F2413">
            <v>4.62</v>
          </cell>
          <cell r="I2413">
            <v>4.6966666666666663</v>
          </cell>
          <cell r="J2413">
            <v>4.8500000000000005</v>
          </cell>
          <cell r="K2413">
            <v>4.8500000000000005</v>
          </cell>
          <cell r="L2413">
            <v>4.9227499999999997</v>
          </cell>
          <cell r="M2413">
            <v>4.9955000000000007</v>
          </cell>
        </row>
        <row r="2414">
          <cell r="A2414" t="str">
            <v>5F1Y4034N000000100</v>
          </cell>
          <cell r="B2414" t="str">
            <v>5FP8A4878CX2</v>
          </cell>
          <cell r="C2414" t="str">
            <v>CTN1-52643,SOULISTIC</v>
          </cell>
          <cell r="D2414">
            <v>0</v>
          </cell>
          <cell r="E2414">
            <v>0</v>
          </cell>
          <cell r="F2414">
            <v>4.8</v>
          </cell>
          <cell r="I2414">
            <v>4.8</v>
          </cell>
          <cell r="J2414">
            <v>4.8</v>
          </cell>
          <cell r="K2414">
            <v>4.8</v>
          </cell>
          <cell r="L2414">
            <v>4.871999999999999</v>
          </cell>
          <cell r="M2414">
            <v>4.944</v>
          </cell>
        </row>
        <row r="2415">
          <cell r="A2415" t="str">
            <v>5F1Y4040N000000100</v>
          </cell>
          <cell r="B2415" t="str">
            <v>5FP9N4844A22</v>
          </cell>
          <cell r="C2415" t="str">
            <v>OUTER CTN 95X140X28 MM. PACK 48</v>
          </cell>
          <cell r="D2415">
            <v>133</v>
          </cell>
          <cell r="E2415">
            <v>638.4</v>
          </cell>
          <cell r="F2415">
            <v>9.4499999999999993</v>
          </cell>
          <cell r="G2415">
            <v>9.4500000000000011</v>
          </cell>
          <cell r="I2415">
            <v>9.585405405405405</v>
          </cell>
          <cell r="J2415">
            <v>9.9</v>
          </cell>
          <cell r="K2415">
            <v>9.9</v>
          </cell>
          <cell r="L2415">
            <v>10.048499999999999</v>
          </cell>
          <cell r="M2415">
            <v>10.197000000000001</v>
          </cell>
        </row>
        <row r="2416">
          <cell r="A2416" t="str">
            <v>5F1Y4040N000000200</v>
          </cell>
          <cell r="B2416" t="str">
            <v>5FP9N4844A22</v>
          </cell>
          <cell r="C2416" t="str">
            <v>CTN1-52661,SOULISTIC</v>
          </cell>
          <cell r="D2416">
            <v>0</v>
          </cell>
          <cell r="E2416">
            <v>0</v>
          </cell>
          <cell r="F2416">
            <v>9.9</v>
          </cell>
          <cell r="I2416">
            <v>9.75</v>
          </cell>
          <cell r="J2416">
            <v>9.9</v>
          </cell>
          <cell r="K2416">
            <v>9.9</v>
          </cell>
          <cell r="L2416">
            <v>10.048499999999999</v>
          </cell>
          <cell r="M2416">
            <v>10.197000000000001</v>
          </cell>
        </row>
        <row r="2417">
          <cell r="A2417" t="str">
            <v>5F1Y4040N000000300</v>
          </cell>
          <cell r="B2417" t="str">
            <v>5FP9N4844A22</v>
          </cell>
          <cell r="C2417" t="str">
            <v>CTN1-52663,SOULISTIC</v>
          </cell>
          <cell r="D2417">
            <v>211</v>
          </cell>
          <cell r="E2417">
            <v>2088.9</v>
          </cell>
          <cell r="F2417">
            <v>9.73</v>
          </cell>
          <cell r="I2417">
            <v>9.75</v>
          </cell>
          <cell r="J2417">
            <v>9.9</v>
          </cell>
          <cell r="K2417">
            <v>9.9</v>
          </cell>
          <cell r="L2417">
            <v>10.048499999999999</v>
          </cell>
          <cell r="M2417">
            <v>10.197000000000001</v>
          </cell>
        </row>
        <row r="2418">
          <cell r="A2418" t="str">
            <v>5F1Y4040N000000400</v>
          </cell>
          <cell r="B2418" t="str">
            <v>5FP9N4844A22</v>
          </cell>
          <cell r="C2418" t="str">
            <v>CTN1-52662,SOULISTIC</v>
          </cell>
          <cell r="D2418">
            <v>298</v>
          </cell>
          <cell r="E2418">
            <v>2898.9</v>
          </cell>
          <cell r="F2418">
            <v>9.9</v>
          </cell>
          <cell r="I2418">
            <v>9.75</v>
          </cell>
          <cell r="J2418">
            <v>9.9</v>
          </cell>
          <cell r="K2418">
            <v>9.9</v>
          </cell>
          <cell r="L2418">
            <v>10.048499999999999</v>
          </cell>
          <cell r="M2418">
            <v>10.197000000000001</v>
          </cell>
        </row>
        <row r="2419">
          <cell r="A2419" t="str">
            <v>5F1Y4040N000000500</v>
          </cell>
          <cell r="B2419" t="str">
            <v>5FP9N4844A22</v>
          </cell>
          <cell r="C2419" t="str">
            <v>CTN1-52658,SOULISTIC</v>
          </cell>
          <cell r="D2419">
            <v>315</v>
          </cell>
          <cell r="E2419">
            <v>3118.5</v>
          </cell>
          <cell r="F2419">
            <v>9.4499999999999993</v>
          </cell>
          <cell r="I2419">
            <v>9.75</v>
          </cell>
          <cell r="J2419">
            <v>9.9</v>
          </cell>
          <cell r="K2419">
            <v>9.9</v>
          </cell>
          <cell r="L2419">
            <v>10.048499999999999</v>
          </cell>
          <cell r="M2419">
            <v>10.197000000000001</v>
          </cell>
        </row>
        <row r="2420">
          <cell r="A2420" t="str">
            <v>5F1Y4040N000000600</v>
          </cell>
          <cell r="B2420" t="str">
            <v>5FP9N4844A22</v>
          </cell>
          <cell r="C2420" t="str">
            <v>CTN1-52659,SOULISTIC</v>
          </cell>
          <cell r="D2420">
            <v>40</v>
          </cell>
          <cell r="E2420">
            <v>378</v>
          </cell>
          <cell r="F2420">
            <v>9.77</v>
          </cell>
          <cell r="I2420">
            <v>9.75</v>
          </cell>
          <cell r="J2420">
            <v>9.9</v>
          </cell>
          <cell r="K2420">
            <v>9.9</v>
          </cell>
          <cell r="L2420">
            <v>10.048499999999999</v>
          </cell>
          <cell r="M2420">
            <v>10.197000000000001</v>
          </cell>
        </row>
        <row r="2421">
          <cell r="A2421" t="str">
            <v>5F1Y4040N000000701</v>
          </cell>
          <cell r="B2421" t="str">
            <v>5FC3T48S3G12</v>
          </cell>
          <cell r="C2421" t="str">
            <v>CTN1-58308,SOULISTIC</v>
          </cell>
          <cell r="D2421">
            <v>524</v>
          </cell>
          <cell r="E2421">
            <v>5120.1000000000004</v>
          </cell>
          <cell r="F2421">
            <v>9.69</v>
          </cell>
          <cell r="I2421">
            <v>9.6677714646464636</v>
          </cell>
          <cell r="J2421">
            <v>9.9</v>
          </cell>
          <cell r="K2421">
            <v>9.9</v>
          </cell>
          <cell r="L2421">
            <v>10.048499999999999</v>
          </cell>
          <cell r="M2421">
            <v>10.197000000000001</v>
          </cell>
        </row>
        <row r="2422">
          <cell r="A2422" t="str">
            <v>5F1Y4082N000000100</v>
          </cell>
          <cell r="B2422" t="str">
            <v>5FC3J64BFGE2</v>
          </cell>
          <cell r="C2422" t="str">
            <v>OUTER CTN  307x108,2P.(EZO) PACK</v>
          </cell>
          <cell r="D2422">
            <v>0</v>
          </cell>
          <cell r="E2422">
            <v>0</v>
          </cell>
          <cell r="F2422">
            <v>12.94</v>
          </cell>
          <cell r="G2422">
            <v>12.32</v>
          </cell>
          <cell r="I2422">
            <v>12.53</v>
          </cell>
          <cell r="J2422">
            <v>12.95</v>
          </cell>
          <cell r="K2422">
            <v>12.95</v>
          </cell>
          <cell r="L2422">
            <v>13.144249999999998</v>
          </cell>
          <cell r="M2422">
            <v>13.3385</v>
          </cell>
        </row>
        <row r="2423">
          <cell r="A2423" t="str">
            <v>5F1Y4082N000000100</v>
          </cell>
          <cell r="B2423" t="str">
            <v>5FC3J64BFGE2</v>
          </cell>
          <cell r="C2423" t="str">
            <v>CTN1-52179,SOULISTIC</v>
          </cell>
          <cell r="D2423">
            <v>82</v>
          </cell>
          <cell r="E2423">
            <v>1061.48</v>
          </cell>
          <cell r="F2423">
            <v>12.94</v>
          </cell>
          <cell r="I2423">
            <v>12.635000000000002</v>
          </cell>
          <cell r="J2423">
            <v>12.95</v>
          </cell>
          <cell r="K2423">
            <v>12.95</v>
          </cell>
          <cell r="L2423">
            <v>13.144249999999998</v>
          </cell>
          <cell r="M2423">
            <v>13.3385</v>
          </cell>
        </row>
        <row r="2424">
          <cell r="A2424" t="str">
            <v>5F1Y4082N000000100</v>
          </cell>
          <cell r="B2424" t="str">
            <v>5FC3J64BFGE2</v>
          </cell>
          <cell r="C2424" t="str">
            <v>CTN1-52177,SOULISTIC</v>
          </cell>
          <cell r="D2424">
            <v>82</v>
          </cell>
          <cell r="E2424">
            <v>1061.48</v>
          </cell>
          <cell r="F2424">
            <v>12.94</v>
          </cell>
          <cell r="I2424">
            <v>12.635000000000002</v>
          </cell>
          <cell r="J2424">
            <v>12.95</v>
          </cell>
          <cell r="K2424">
            <v>12.95</v>
          </cell>
          <cell r="L2424">
            <v>13.144249999999998</v>
          </cell>
          <cell r="M2424">
            <v>13.3385</v>
          </cell>
        </row>
        <row r="2425">
          <cell r="A2425" t="str">
            <v>5F1Y4082N000000100</v>
          </cell>
          <cell r="B2425" t="str">
            <v>5FC3J64BFGE2</v>
          </cell>
          <cell r="C2425" t="str">
            <v>CTN1-52175,SOULISTIC</v>
          </cell>
          <cell r="D2425">
            <v>82</v>
          </cell>
          <cell r="E2425">
            <v>1061.48</v>
          </cell>
          <cell r="F2425">
            <v>12.94</v>
          </cell>
          <cell r="I2425">
            <v>12.635000000000002</v>
          </cell>
          <cell r="J2425">
            <v>12.95</v>
          </cell>
          <cell r="K2425">
            <v>12.95</v>
          </cell>
          <cell r="L2425">
            <v>13.144249999999998</v>
          </cell>
          <cell r="M2425">
            <v>13.3385</v>
          </cell>
        </row>
        <row r="2426">
          <cell r="A2426" t="str">
            <v>5F1Y4082N000000100</v>
          </cell>
          <cell r="B2426" t="str">
            <v>5FC3J64BFGE2</v>
          </cell>
          <cell r="C2426" t="str">
            <v>CTN1-52174,SOULISTIC</v>
          </cell>
          <cell r="D2426">
            <v>82</v>
          </cell>
          <cell r="E2426">
            <v>1061.48</v>
          </cell>
          <cell r="F2426">
            <v>12.94</v>
          </cell>
          <cell r="I2426">
            <v>12.635000000000002</v>
          </cell>
          <cell r="J2426">
            <v>12.95</v>
          </cell>
          <cell r="K2426">
            <v>12.95</v>
          </cell>
          <cell r="L2426">
            <v>13.144249999999998</v>
          </cell>
          <cell r="M2426">
            <v>13.3385</v>
          </cell>
        </row>
        <row r="2427">
          <cell r="A2427" t="str">
            <v>5F1Y4082N000000200</v>
          </cell>
          <cell r="B2427" t="str">
            <v>5FC3J64BFGE2</v>
          </cell>
          <cell r="C2427" t="str">
            <v>CTN1-52179,SOULISTIC</v>
          </cell>
          <cell r="D2427">
            <v>82</v>
          </cell>
          <cell r="E2427">
            <v>1061.48</v>
          </cell>
          <cell r="F2427">
            <v>12.93</v>
          </cell>
          <cell r="I2427">
            <v>12.74</v>
          </cell>
          <cell r="J2427">
            <v>12.95</v>
          </cell>
          <cell r="K2427">
            <v>12.95</v>
          </cell>
          <cell r="L2427">
            <v>13.144249999999998</v>
          </cell>
          <cell r="M2427">
            <v>13.3385</v>
          </cell>
        </row>
        <row r="2428">
          <cell r="A2428" t="str">
            <v>5F1Y4082N000000300</v>
          </cell>
          <cell r="B2428" t="str">
            <v>5FC3J64BFGE2</v>
          </cell>
          <cell r="C2428" t="str">
            <v>CTN1-52177,SOULISTIC</v>
          </cell>
          <cell r="D2428">
            <v>242</v>
          </cell>
          <cell r="E2428">
            <v>3128.42</v>
          </cell>
          <cell r="F2428">
            <v>12.95</v>
          </cell>
          <cell r="I2428">
            <v>12.635000000000002</v>
          </cell>
          <cell r="J2428">
            <v>12.95</v>
          </cell>
          <cell r="K2428">
            <v>12.95</v>
          </cell>
          <cell r="L2428">
            <v>13.144249999999998</v>
          </cell>
          <cell r="M2428">
            <v>13.3385</v>
          </cell>
        </row>
        <row r="2429">
          <cell r="A2429" t="str">
            <v>5F1Y4082N000000400</v>
          </cell>
          <cell r="B2429" t="str">
            <v>5FC3J64BFGE2</v>
          </cell>
          <cell r="C2429" t="str">
            <v>CTN1-52178,SOULISTIC</v>
          </cell>
          <cell r="D2429">
            <v>125</v>
          </cell>
          <cell r="E2429">
            <v>1618.56</v>
          </cell>
          <cell r="F2429">
            <v>12.95</v>
          </cell>
          <cell r="I2429">
            <v>12.95</v>
          </cell>
          <cell r="J2429">
            <v>12.95</v>
          </cell>
          <cell r="K2429">
            <v>12.95</v>
          </cell>
          <cell r="L2429">
            <v>13.144249999999998</v>
          </cell>
          <cell r="M2429">
            <v>13.3385</v>
          </cell>
        </row>
        <row r="2430">
          <cell r="A2430" t="str">
            <v>5F1Y4082N000000500</v>
          </cell>
          <cell r="B2430" t="str">
            <v>5FC3J64BFGE2</v>
          </cell>
          <cell r="C2430" t="str">
            <v>CTN1-52175,SOULISTIC</v>
          </cell>
          <cell r="D2430">
            <v>208</v>
          </cell>
          <cell r="E2430">
            <v>2693.6</v>
          </cell>
          <cell r="F2430">
            <v>12.92</v>
          </cell>
          <cell r="I2430">
            <v>12.635</v>
          </cell>
          <cell r="J2430">
            <v>12.95</v>
          </cell>
          <cell r="K2430">
            <v>12.95</v>
          </cell>
          <cell r="L2430">
            <v>13.144249999999998</v>
          </cell>
          <cell r="M2430">
            <v>13.3385</v>
          </cell>
        </row>
        <row r="2431">
          <cell r="A2431" t="str">
            <v>5F1Y4082N000000600</v>
          </cell>
          <cell r="B2431" t="str">
            <v>5FC3J64BFGE2</v>
          </cell>
          <cell r="C2431" t="str">
            <v>CTN1-52174,SOULISTIC</v>
          </cell>
          <cell r="D2431">
            <v>180</v>
          </cell>
          <cell r="E2431">
            <v>2325.17</v>
          </cell>
          <cell r="F2431">
            <v>12.95</v>
          </cell>
          <cell r="I2431">
            <v>12.74</v>
          </cell>
          <cell r="J2431">
            <v>12.95</v>
          </cell>
          <cell r="K2431">
            <v>12.95</v>
          </cell>
          <cell r="L2431">
            <v>13.144249999999998</v>
          </cell>
          <cell r="M2431">
            <v>13.3385</v>
          </cell>
        </row>
        <row r="2432">
          <cell r="A2432" t="str">
            <v>5F1Y4224N000000100</v>
          </cell>
          <cell r="B2432" t="str">
            <v>5FC2JBJCZGF2</v>
          </cell>
          <cell r="C2432" t="str">
            <v>OUTER CTN 211X109,2P.(EZO) PACK 1</v>
          </cell>
          <cell r="D2432">
            <v>68</v>
          </cell>
          <cell r="E2432">
            <v>880.6</v>
          </cell>
          <cell r="F2432">
            <v>12.18</v>
          </cell>
          <cell r="G2432">
            <v>11.600000000000001</v>
          </cell>
          <cell r="I2432">
            <v>12</v>
          </cell>
          <cell r="J2432">
            <v>12.2</v>
          </cell>
          <cell r="K2432">
            <v>12.2</v>
          </cell>
          <cell r="L2432">
            <v>12.382999999999997</v>
          </cell>
          <cell r="M2432">
            <v>12.565999999999999</v>
          </cell>
        </row>
        <row r="2433">
          <cell r="A2433" t="str">
            <v>5F1Y4224N000000100</v>
          </cell>
          <cell r="B2433" t="str">
            <v>5FC2JBJCZGF2</v>
          </cell>
          <cell r="C2433" t="str">
            <v>CTN1-52161,SOULISTIC</v>
          </cell>
          <cell r="D2433">
            <v>290</v>
          </cell>
          <cell r="E2433">
            <v>3533</v>
          </cell>
          <cell r="F2433">
            <v>12.18</v>
          </cell>
          <cell r="I2433">
            <v>12.2</v>
          </cell>
          <cell r="J2433">
            <v>12.2</v>
          </cell>
          <cell r="K2433">
            <v>12.2</v>
          </cell>
          <cell r="L2433">
            <v>12.382999999999997</v>
          </cell>
          <cell r="M2433">
            <v>12.565999999999999</v>
          </cell>
        </row>
        <row r="2434">
          <cell r="A2434" t="str">
            <v>5F1Y4224N000000100</v>
          </cell>
          <cell r="B2434" t="str">
            <v>5FC2JBJCZGF2</v>
          </cell>
          <cell r="C2434" t="str">
            <v>CTN1-52160,SOULISTIC</v>
          </cell>
          <cell r="D2434">
            <v>290</v>
          </cell>
          <cell r="E2434">
            <v>3533</v>
          </cell>
          <cell r="F2434">
            <v>12.18</v>
          </cell>
          <cell r="I2434">
            <v>12.2</v>
          </cell>
          <cell r="J2434">
            <v>12.2</v>
          </cell>
          <cell r="K2434">
            <v>12.2</v>
          </cell>
          <cell r="L2434">
            <v>12.382999999999997</v>
          </cell>
          <cell r="M2434">
            <v>12.565999999999999</v>
          </cell>
        </row>
        <row r="2435">
          <cell r="A2435" t="str">
            <v>5F1Y4224N000000100</v>
          </cell>
          <cell r="B2435" t="str">
            <v>5FC2JBJCZGF2</v>
          </cell>
          <cell r="C2435" t="str">
            <v>CTN1-52156,SOULISTIC</v>
          </cell>
          <cell r="D2435">
            <v>290</v>
          </cell>
          <cell r="E2435">
            <v>3533</v>
          </cell>
          <cell r="F2435">
            <v>12.18</v>
          </cell>
          <cell r="I2435">
            <v>12.2</v>
          </cell>
          <cell r="J2435">
            <v>12.2</v>
          </cell>
          <cell r="K2435">
            <v>12.2</v>
          </cell>
          <cell r="L2435">
            <v>12.382999999999997</v>
          </cell>
          <cell r="M2435">
            <v>12.565999999999999</v>
          </cell>
        </row>
        <row r="2436">
          <cell r="A2436" t="str">
            <v>5F1Y4224N000000200</v>
          </cell>
          <cell r="B2436" t="str">
            <v>5FC2JBJCZGF2</v>
          </cell>
          <cell r="C2436" t="str">
            <v>CTN1-52161,SOULISTIC</v>
          </cell>
          <cell r="D2436">
            <v>290</v>
          </cell>
          <cell r="E2436">
            <v>3533</v>
          </cell>
          <cell r="F2436">
            <v>12.16</v>
          </cell>
          <cell r="I2436">
            <v>11.899999999999999</v>
          </cell>
          <cell r="J2436">
            <v>12.2</v>
          </cell>
          <cell r="K2436">
            <v>12.2</v>
          </cell>
          <cell r="L2436">
            <v>12.382999999999997</v>
          </cell>
          <cell r="M2436">
            <v>12.565999999999999</v>
          </cell>
        </row>
        <row r="2437">
          <cell r="A2437" t="str">
            <v>5F1Y4224N000000300</v>
          </cell>
          <cell r="B2437" t="str">
            <v>5FC2JBJCZGF2</v>
          </cell>
          <cell r="C2437" t="str">
            <v>CTN1-52159,SOULISTIC</v>
          </cell>
          <cell r="D2437">
            <v>164</v>
          </cell>
          <cell r="E2437">
            <v>1995</v>
          </cell>
          <cell r="F2437">
            <v>12.12</v>
          </cell>
          <cell r="I2437">
            <v>12.2</v>
          </cell>
          <cell r="J2437">
            <v>12.2</v>
          </cell>
          <cell r="K2437">
            <v>12.2</v>
          </cell>
          <cell r="L2437">
            <v>12.382999999999997</v>
          </cell>
          <cell r="M2437">
            <v>12.565999999999999</v>
          </cell>
        </row>
        <row r="2438">
          <cell r="A2438" t="str">
            <v>5F1Y4224N000000400</v>
          </cell>
          <cell r="B2438" t="str">
            <v>5FC2JBJCZGF2</v>
          </cell>
          <cell r="C2438" t="str">
            <v>CTN1-52160,SOULISTIC</v>
          </cell>
          <cell r="D2438">
            <v>128</v>
          </cell>
          <cell r="E2438">
            <v>1550.84</v>
          </cell>
          <cell r="F2438">
            <v>12.14</v>
          </cell>
          <cell r="I2438">
            <v>11.899999999999999</v>
          </cell>
          <cell r="J2438">
            <v>12.2</v>
          </cell>
          <cell r="K2438">
            <v>12.2</v>
          </cell>
          <cell r="L2438">
            <v>12.382999999999997</v>
          </cell>
          <cell r="M2438">
            <v>12.565999999999999</v>
          </cell>
        </row>
        <row r="2439">
          <cell r="A2439" t="str">
            <v>5F1Y4224N000000500</v>
          </cell>
          <cell r="B2439" t="str">
            <v>5FC2JBJCZGF2</v>
          </cell>
          <cell r="C2439" t="str">
            <v>CTN1-52157,SOULISTIC</v>
          </cell>
          <cell r="D2439">
            <v>213</v>
          </cell>
          <cell r="E2439">
            <v>2585.13</v>
          </cell>
          <cell r="F2439">
            <v>12.2</v>
          </cell>
          <cell r="I2439">
            <v>12.2</v>
          </cell>
          <cell r="J2439">
            <v>12.2</v>
          </cell>
          <cell r="K2439">
            <v>12.2</v>
          </cell>
          <cell r="L2439">
            <v>12.382999999999997</v>
          </cell>
          <cell r="M2439">
            <v>12.565999999999999</v>
          </cell>
        </row>
        <row r="2440">
          <cell r="A2440" t="str">
            <v>5F1Y4224N000000600</v>
          </cell>
          <cell r="B2440" t="str">
            <v>5FC2JBJCZGF2</v>
          </cell>
          <cell r="C2440" t="str">
            <v>CTN1-52156,SOULISTIC</v>
          </cell>
          <cell r="D2440">
            <v>160</v>
          </cell>
          <cell r="E2440">
            <v>1952</v>
          </cell>
          <cell r="F2440">
            <v>12.17</v>
          </cell>
          <cell r="I2440">
            <v>12</v>
          </cell>
          <cell r="J2440">
            <v>12.2</v>
          </cell>
          <cell r="K2440">
            <v>12.2</v>
          </cell>
          <cell r="L2440">
            <v>12.382999999999997</v>
          </cell>
          <cell r="M2440">
            <v>12.565999999999999</v>
          </cell>
        </row>
        <row r="2441">
          <cell r="A2441" t="str">
            <v>5F1Y4224N000000700</v>
          </cell>
          <cell r="B2441">
            <v>0</v>
          </cell>
          <cell r="C2441" t="str">
            <v>CTN2-329,Soulistic</v>
          </cell>
          <cell r="D2441">
            <v>336</v>
          </cell>
          <cell r="E2441">
            <v>4087.68</v>
          </cell>
          <cell r="F2441">
            <v>17.14</v>
          </cell>
          <cell r="I2441">
            <v>17.024999999999999</v>
          </cell>
          <cell r="J2441">
            <v>17.45</v>
          </cell>
          <cell r="K2441">
            <v>17.45</v>
          </cell>
          <cell r="L2441">
            <v>17.711749999999999</v>
          </cell>
          <cell r="M2441">
            <v>17.973500000000001</v>
          </cell>
        </row>
        <row r="2442">
          <cell r="A2442" t="str">
            <v>5F1Y7195N000000100</v>
          </cell>
          <cell r="B2442" t="str">
            <v>5FTTA06DDS72</v>
          </cell>
          <cell r="C2442" t="str">
            <v>CTN ปรุ LA 180X118-490 WT. PACK 6</v>
          </cell>
          <cell r="D2442">
            <v>457</v>
          </cell>
          <cell r="E2442">
            <v>7831.85</v>
          </cell>
          <cell r="F2442">
            <v>4.8499999999999996</v>
          </cell>
          <cell r="G2442">
            <v>4.8499999999999996</v>
          </cell>
          <cell r="I2442">
            <v>4.8499999999999996</v>
          </cell>
          <cell r="J2442">
            <v>4.8499999999999996</v>
          </cell>
          <cell r="K2442">
            <v>4.8499999999999996</v>
          </cell>
          <cell r="L2442">
            <v>4.9227499999999988</v>
          </cell>
          <cell r="M2442">
            <v>4.9954999999999998</v>
          </cell>
        </row>
        <row r="2443">
          <cell r="A2443" t="str">
            <v>5F1Y7195N000000100</v>
          </cell>
          <cell r="B2443" t="str">
            <v>5FTTA06DDS72</v>
          </cell>
          <cell r="C2443" t="str">
            <v>CTN1-52210,KIKKOMAN</v>
          </cell>
          <cell r="D2443">
            <v>1860</v>
          </cell>
          <cell r="E2443">
            <v>9021</v>
          </cell>
          <cell r="F2443">
            <v>4.8499999999999996</v>
          </cell>
          <cell r="I2443">
            <v>0</v>
          </cell>
          <cell r="J2443">
            <v>0</v>
          </cell>
          <cell r="K2443">
            <v>4.8499999999999996</v>
          </cell>
          <cell r="L2443">
            <v>4.9227499999999988</v>
          </cell>
          <cell r="M2443">
            <v>4.9954999999999998</v>
          </cell>
        </row>
        <row r="2444">
          <cell r="A2444" t="str">
            <v>5F1Y7195N000000100</v>
          </cell>
          <cell r="B2444" t="str">
            <v>5FTTA06DDS72</v>
          </cell>
          <cell r="C2444" t="str">
            <v>CTN1-52208,KIKKOMAN</v>
          </cell>
          <cell r="D2444">
            <v>1860</v>
          </cell>
          <cell r="E2444">
            <v>9021</v>
          </cell>
          <cell r="F2444">
            <v>4.8499999999999996</v>
          </cell>
          <cell r="I2444">
            <v>0</v>
          </cell>
          <cell r="J2444">
            <v>0</v>
          </cell>
          <cell r="K2444">
            <v>4.8499999999999996</v>
          </cell>
          <cell r="L2444">
            <v>4.9227499999999988</v>
          </cell>
          <cell r="M2444">
            <v>4.9954999999999998</v>
          </cell>
        </row>
        <row r="2445">
          <cell r="A2445" t="str">
            <v>5F1Y7195N000000100</v>
          </cell>
          <cell r="B2445" t="str">
            <v>5FTTA06DDS72</v>
          </cell>
          <cell r="C2445" t="str">
            <v>CTN1-52207,KIKKOMAN</v>
          </cell>
          <cell r="D2445">
            <v>1860</v>
          </cell>
          <cell r="E2445">
            <v>9021</v>
          </cell>
          <cell r="F2445">
            <v>4.8499999999999996</v>
          </cell>
          <cell r="I2445">
            <v>0</v>
          </cell>
          <cell r="J2445">
            <v>0</v>
          </cell>
          <cell r="K2445">
            <v>4.8499999999999996</v>
          </cell>
          <cell r="L2445">
            <v>4.9227499999999988</v>
          </cell>
          <cell r="M2445">
            <v>4.9954999999999998</v>
          </cell>
        </row>
        <row r="2446">
          <cell r="A2446" t="str">
            <v>5F1Y7195N000000200</v>
          </cell>
          <cell r="B2446" t="str">
            <v>5FTTA06DDS72</v>
          </cell>
          <cell r="C2446" t="str">
            <v>CTN1-52210,KIKKOMAN</v>
          </cell>
          <cell r="D2446">
            <v>1860</v>
          </cell>
          <cell r="E2446">
            <v>9021</v>
          </cell>
          <cell r="F2446">
            <v>5.0999999999999996</v>
          </cell>
          <cell r="I2446">
            <v>4.9749999999999996</v>
          </cell>
          <cell r="J2446">
            <v>5.1000000000000005</v>
          </cell>
          <cell r="K2446">
            <v>5.1000000000000005</v>
          </cell>
          <cell r="L2446">
            <v>5.1764999999999999</v>
          </cell>
          <cell r="M2446">
            <v>5.253000000000001</v>
          </cell>
        </row>
        <row r="2447">
          <cell r="A2447" t="str">
            <v>5F1Y7195N000000300</v>
          </cell>
          <cell r="B2447" t="str">
            <v>5FTTA06DDS72</v>
          </cell>
          <cell r="C2447" t="str">
            <v>CTN1-52208,KIKKOMAN</v>
          </cell>
          <cell r="D2447">
            <v>33</v>
          </cell>
          <cell r="E2447">
            <v>168.3</v>
          </cell>
          <cell r="F2447">
            <v>5.0999999999999996</v>
          </cell>
          <cell r="I2447">
            <v>4.9749999999999996</v>
          </cell>
          <cell r="J2447">
            <v>5.0999999999999996</v>
          </cell>
          <cell r="K2447">
            <v>5.0999999999999996</v>
          </cell>
          <cell r="L2447">
            <v>5.176499999999999</v>
          </cell>
          <cell r="M2447">
            <v>5.2530000000000001</v>
          </cell>
        </row>
        <row r="2448">
          <cell r="A2448" t="str">
            <v>5F1Y7195N000000400</v>
          </cell>
          <cell r="B2448" t="str">
            <v>5FTTA06DDS72</v>
          </cell>
          <cell r="C2448" t="str">
            <v>CTN1-52207,KIKKOMAN</v>
          </cell>
          <cell r="D2448">
            <v>40</v>
          </cell>
          <cell r="E2448">
            <v>204</v>
          </cell>
          <cell r="F2448">
            <v>5.0999999999999996</v>
          </cell>
          <cell r="I2448">
            <v>4.9749999999999996</v>
          </cell>
          <cell r="J2448">
            <v>5.0999999999999996</v>
          </cell>
          <cell r="K2448">
            <v>5.0999999999999996</v>
          </cell>
          <cell r="L2448">
            <v>5.176499999999999</v>
          </cell>
          <cell r="M2448">
            <v>5.2530000000000001</v>
          </cell>
        </row>
        <row r="2449">
          <cell r="A2449" t="str">
            <v>5F1YI155C000000100</v>
          </cell>
          <cell r="B2449" t="str">
            <v>5FUUB24CXKD2</v>
          </cell>
          <cell r="C2449" t="str">
            <v>กล่องฝาครอบ 69.09X23 MM. PACK 24</v>
          </cell>
          <cell r="D2449">
            <v>0</v>
          </cell>
          <cell r="E2449">
            <v>0</v>
          </cell>
          <cell r="F2449">
            <v>4.1500000000000004</v>
          </cell>
          <cell r="G2449">
            <v>4.1500000000000004</v>
          </cell>
          <cell r="I2449">
            <v>4.1499999999999995</v>
          </cell>
          <cell r="J2449">
            <v>4.1500000000000004</v>
          </cell>
          <cell r="K2449">
            <v>4.1500000000000004</v>
          </cell>
          <cell r="L2449">
            <v>4.21225</v>
          </cell>
          <cell r="M2449">
            <v>4.2745000000000006</v>
          </cell>
        </row>
        <row r="2450">
          <cell r="A2450" t="str">
            <v>5F1YI155C000000100</v>
          </cell>
          <cell r="B2450" t="str">
            <v>5FUUB24CXKD2</v>
          </cell>
          <cell r="C2450" t="str">
            <v>CTN1-1773,JOHN WEST</v>
          </cell>
          <cell r="D2450">
            <v>0</v>
          </cell>
          <cell r="E2450">
            <v>0</v>
          </cell>
          <cell r="F2450">
            <v>4.1500000000000004</v>
          </cell>
          <cell r="I2450">
            <v>4.1500000000000004</v>
          </cell>
          <cell r="J2450">
            <v>4.1500000000000004</v>
          </cell>
          <cell r="K2450">
            <v>4.1500000000000004</v>
          </cell>
          <cell r="L2450">
            <v>4.21225</v>
          </cell>
          <cell r="M2450">
            <v>4.2745000000000006</v>
          </cell>
        </row>
        <row r="2451">
          <cell r="A2451" t="str">
            <v>5F1YI155C000000200</v>
          </cell>
          <cell r="B2451" t="str">
            <v>5FUUB24CXKD2</v>
          </cell>
          <cell r="C2451" t="str">
            <v>CTN1-1773,JOHN WEST</v>
          </cell>
          <cell r="D2451">
            <v>0</v>
          </cell>
          <cell r="E2451">
            <v>0</v>
          </cell>
          <cell r="F2451">
            <v>4.1500000000000004</v>
          </cell>
          <cell r="I2451">
            <v>4.1499999999999995</v>
          </cell>
          <cell r="J2451">
            <v>4.1499999999999995</v>
          </cell>
          <cell r="K2451">
            <v>4.1500000000000004</v>
          </cell>
          <cell r="L2451">
            <v>4.21225</v>
          </cell>
          <cell r="M2451">
            <v>4.2745000000000006</v>
          </cell>
        </row>
        <row r="2452">
          <cell r="A2452" t="str">
            <v>5F1YI155N000000101</v>
          </cell>
          <cell r="B2452" t="str">
            <v>5FC3T48S3G12</v>
          </cell>
          <cell r="C2452" t="str">
            <v>CTN1-1775,JOHNWEST</v>
          </cell>
          <cell r="D2452">
            <v>0</v>
          </cell>
          <cell r="E2452">
            <v>0</v>
          </cell>
          <cell r="F2452">
            <v>4.3499999999999996</v>
          </cell>
          <cell r="I2452">
            <v>4.3272766092044916</v>
          </cell>
          <cell r="J2452">
            <v>4.3499999999999996</v>
          </cell>
          <cell r="K2452">
            <v>4.3499999999999996</v>
          </cell>
          <cell r="L2452">
            <v>4.4152499999999995</v>
          </cell>
          <cell r="M2452">
            <v>4.4805000000000001</v>
          </cell>
        </row>
        <row r="2453">
          <cell r="A2453" t="str">
            <v>5F1YI155N000000101</v>
          </cell>
          <cell r="B2453" t="str">
            <v>5FC3T48S3G12</v>
          </cell>
          <cell r="C2453" t="str">
            <v>CTN1-1775,JOHNWEST</v>
          </cell>
          <cell r="D2453">
            <v>0</v>
          </cell>
          <cell r="E2453">
            <v>0</v>
          </cell>
          <cell r="F2453">
            <v>4.3499999999999996</v>
          </cell>
          <cell r="I2453">
            <v>4.3272766092044916</v>
          </cell>
          <cell r="J2453">
            <v>4.3499999999999996</v>
          </cell>
          <cell r="K2453">
            <v>4.3499999999999996</v>
          </cell>
          <cell r="L2453">
            <v>4.4152499999999995</v>
          </cell>
          <cell r="M2453">
            <v>4.4805000000000001</v>
          </cell>
        </row>
        <row r="2454">
          <cell r="A2454" t="str">
            <v>5F1YI155N000000201</v>
          </cell>
          <cell r="B2454" t="str">
            <v>5FC3T48S3G12</v>
          </cell>
          <cell r="C2454" t="str">
            <v>CTN1-1773,JOHNWEST</v>
          </cell>
          <cell r="D2454">
            <v>0</v>
          </cell>
          <cell r="E2454">
            <v>0</v>
          </cell>
          <cell r="F2454">
            <v>4.3499999999999996</v>
          </cell>
          <cell r="I2454">
            <v>4.3215690376569045</v>
          </cell>
          <cell r="J2454">
            <v>4.3500000000000005</v>
          </cell>
          <cell r="K2454">
            <v>4.3500000000000005</v>
          </cell>
          <cell r="L2454">
            <v>4.4152500000000003</v>
          </cell>
          <cell r="M2454">
            <v>4.480500000000001</v>
          </cell>
        </row>
        <row r="2455">
          <cell r="A2455" t="str">
            <v>5F1YI155N000000201</v>
          </cell>
          <cell r="B2455" t="str">
            <v>5FC3T48S3G12</v>
          </cell>
          <cell r="C2455" t="str">
            <v>CTN1-1773,JOHNWEST</v>
          </cell>
          <cell r="D2455">
            <v>0</v>
          </cell>
          <cell r="E2455">
            <v>0</v>
          </cell>
          <cell r="F2455">
            <v>4.3499999999999996</v>
          </cell>
          <cell r="I2455">
            <v>4.3215690376569045</v>
          </cell>
          <cell r="J2455">
            <v>4.3500000000000005</v>
          </cell>
          <cell r="K2455">
            <v>4.3500000000000005</v>
          </cell>
          <cell r="L2455">
            <v>4.4152500000000003</v>
          </cell>
          <cell r="M2455">
            <v>4.480500000000001</v>
          </cell>
        </row>
        <row r="2456">
          <cell r="A2456" t="str">
            <v>5F1YI159N000000100</v>
          </cell>
          <cell r="B2456" t="str">
            <v>5FUUT0641K82</v>
          </cell>
          <cell r="C2456" t="str">
            <v>กล่องฝาครอบ 103x72.5+103x37 MM. P</v>
          </cell>
          <cell r="D2456">
            <v>0</v>
          </cell>
          <cell r="E2456">
            <v>0</v>
          </cell>
          <cell r="F2456">
            <v>3.7</v>
          </cell>
          <cell r="G2456">
            <v>3.7</v>
          </cell>
          <cell r="I2456">
            <v>3.6999999999999997</v>
          </cell>
          <cell r="J2456">
            <v>3.6999999999999997</v>
          </cell>
          <cell r="K2456">
            <v>3.7</v>
          </cell>
          <cell r="L2456">
            <v>3.7554999999999996</v>
          </cell>
          <cell r="M2456">
            <v>3.8110000000000004</v>
          </cell>
        </row>
        <row r="2457">
          <cell r="A2457" t="str">
            <v>5F1YI159N000000100</v>
          </cell>
          <cell r="B2457" t="str">
            <v>5FUUT0641K82</v>
          </cell>
          <cell r="C2457" t="str">
            <v>CTN1-44266,JOHNWEST</v>
          </cell>
          <cell r="D2457">
            <v>1088</v>
          </cell>
          <cell r="E2457">
            <v>4025.6</v>
          </cell>
          <cell r="F2457">
            <v>3.7</v>
          </cell>
          <cell r="I2457">
            <v>0</v>
          </cell>
          <cell r="J2457">
            <v>0</v>
          </cell>
          <cell r="K2457">
            <v>3.7</v>
          </cell>
          <cell r="L2457">
            <v>3.7554999999999996</v>
          </cell>
          <cell r="M2457">
            <v>3.8110000000000004</v>
          </cell>
        </row>
        <row r="2458">
          <cell r="A2458" t="str">
            <v>5F1YI159N000000100</v>
          </cell>
          <cell r="B2458" t="str">
            <v>5FUUT0641K82</v>
          </cell>
          <cell r="C2458" t="str">
            <v>CTN1-52012,JOHNWEST</v>
          </cell>
          <cell r="D2458">
            <v>1088</v>
          </cell>
          <cell r="E2458">
            <v>4025.6</v>
          </cell>
          <cell r="F2458">
            <v>3.7</v>
          </cell>
          <cell r="I2458">
            <v>0</v>
          </cell>
          <cell r="J2458">
            <v>0</v>
          </cell>
          <cell r="K2458">
            <v>3.7</v>
          </cell>
          <cell r="L2458">
            <v>3.7554999999999996</v>
          </cell>
          <cell r="M2458">
            <v>3.8110000000000004</v>
          </cell>
        </row>
        <row r="2459">
          <cell r="A2459" t="str">
            <v>5F1YI159N000000200</v>
          </cell>
          <cell r="B2459" t="str">
            <v>5FUUT0641K82</v>
          </cell>
          <cell r="C2459" t="str">
            <v>CTN1-44266,JOHNWEST</v>
          </cell>
          <cell r="D2459">
            <v>1088</v>
          </cell>
          <cell r="E2459">
            <v>4025.6</v>
          </cell>
          <cell r="F2459">
            <v>3.7</v>
          </cell>
          <cell r="I2459">
            <v>3.7</v>
          </cell>
          <cell r="J2459">
            <v>3.6999999999999997</v>
          </cell>
          <cell r="K2459">
            <v>3.7</v>
          </cell>
          <cell r="L2459">
            <v>3.7554999999999996</v>
          </cell>
          <cell r="M2459">
            <v>3.8110000000000004</v>
          </cell>
        </row>
        <row r="2460">
          <cell r="A2460" t="str">
            <v>5F1YI159N000000200</v>
          </cell>
          <cell r="B2460" t="str">
            <v>5FUUT0641K82</v>
          </cell>
          <cell r="C2460" t="str">
            <v>CTN1-44266,JOHNWEST</v>
          </cell>
          <cell r="D2460">
            <v>0</v>
          </cell>
          <cell r="E2460">
            <v>0</v>
          </cell>
          <cell r="F2460">
            <v>3.7</v>
          </cell>
          <cell r="I2460">
            <v>3.7</v>
          </cell>
          <cell r="J2460">
            <v>3.6999999999999997</v>
          </cell>
          <cell r="K2460">
            <v>3.7</v>
          </cell>
          <cell r="L2460">
            <v>3.7554999999999996</v>
          </cell>
          <cell r="M2460">
            <v>3.8110000000000004</v>
          </cell>
        </row>
        <row r="2461">
          <cell r="A2461" t="str">
            <v>5F1YI159N000000201</v>
          </cell>
          <cell r="B2461" t="str">
            <v>5FC3T48S3G12</v>
          </cell>
          <cell r="C2461" t="str">
            <v>CTN1-44266,JOHNWEST</v>
          </cell>
          <cell r="D2461">
            <v>0</v>
          </cell>
          <cell r="E2461">
            <v>0</v>
          </cell>
          <cell r="F2461">
            <v>3.89</v>
          </cell>
          <cell r="I2461">
            <v>3.8091539915660904</v>
          </cell>
          <cell r="J2461">
            <v>3.89</v>
          </cell>
          <cell r="K2461">
            <v>3.89</v>
          </cell>
          <cell r="L2461">
            <v>3.9483499999999996</v>
          </cell>
          <cell r="M2461">
            <v>4.0067000000000004</v>
          </cell>
        </row>
        <row r="2462">
          <cell r="A2462" t="str">
            <v>5F1YI159N000000400</v>
          </cell>
          <cell r="B2462" t="str">
            <v>5FUUT0641K82</v>
          </cell>
          <cell r="C2462" t="str">
            <v>CTN1-52012,JOHNWEST</v>
          </cell>
          <cell r="D2462">
            <v>541</v>
          </cell>
          <cell r="E2462">
            <v>2104.4899999999998</v>
          </cell>
          <cell r="F2462">
            <v>3.7</v>
          </cell>
          <cell r="I2462">
            <v>3.7</v>
          </cell>
          <cell r="J2462">
            <v>3.6999999999999997</v>
          </cell>
          <cell r="K2462">
            <v>3.7</v>
          </cell>
          <cell r="L2462">
            <v>3.7554999999999996</v>
          </cell>
          <cell r="M2462">
            <v>3.8110000000000004</v>
          </cell>
        </row>
        <row r="2463">
          <cell r="A2463" t="str">
            <v>5F1YI159N000000400</v>
          </cell>
          <cell r="B2463" t="str">
            <v>5FUUT0641K82</v>
          </cell>
          <cell r="C2463" t="str">
            <v>CTN1-52012,JOHNWEST</v>
          </cell>
          <cell r="D2463">
            <v>0</v>
          </cell>
          <cell r="E2463">
            <v>0</v>
          </cell>
          <cell r="F2463">
            <v>3.7</v>
          </cell>
          <cell r="I2463">
            <v>3.7</v>
          </cell>
          <cell r="J2463">
            <v>3.6999999999999997</v>
          </cell>
          <cell r="K2463">
            <v>3.7</v>
          </cell>
          <cell r="L2463">
            <v>3.7554999999999996</v>
          </cell>
          <cell r="M2463">
            <v>3.8110000000000004</v>
          </cell>
        </row>
        <row r="2464">
          <cell r="A2464" t="str">
            <v>5F1YI159N000000401</v>
          </cell>
          <cell r="B2464" t="str">
            <v>5FC3T48S3G12</v>
          </cell>
          <cell r="C2464" t="str">
            <v>CTN1-52012,JOHNWEST</v>
          </cell>
          <cell r="D2464">
            <v>0</v>
          </cell>
          <cell r="E2464">
            <v>0</v>
          </cell>
          <cell r="F2464">
            <v>3.89</v>
          </cell>
          <cell r="I2464">
            <v>3.8059684542586751</v>
          </cell>
          <cell r="J2464">
            <v>3.89</v>
          </cell>
          <cell r="K2464">
            <v>3.89</v>
          </cell>
          <cell r="L2464">
            <v>3.9483499999999996</v>
          </cell>
          <cell r="M2464">
            <v>4.0067000000000004</v>
          </cell>
        </row>
        <row r="2465">
          <cell r="A2465" t="str">
            <v>5F1YI174C000000100</v>
          </cell>
          <cell r="B2465" t="str">
            <v>5FC1E12CQKD2</v>
          </cell>
          <cell r="C2465" t="str">
            <v>กล่องฝาครอบ 58 x 77 MM. PACK 12</v>
          </cell>
          <cell r="D2465">
            <v>0</v>
          </cell>
          <cell r="E2465">
            <v>0</v>
          </cell>
          <cell r="F2465">
            <v>5.3</v>
          </cell>
          <cell r="G2465">
            <v>5.3</v>
          </cell>
          <cell r="I2465">
            <v>5.3</v>
          </cell>
          <cell r="J2465">
            <v>5.3000000000000007</v>
          </cell>
          <cell r="K2465">
            <v>5.3000000000000007</v>
          </cell>
          <cell r="L2465">
            <v>5.3795000000000002</v>
          </cell>
          <cell r="M2465">
            <v>5.4590000000000005</v>
          </cell>
        </row>
        <row r="2466">
          <cell r="A2466" t="str">
            <v>5F1YI174C000000100</v>
          </cell>
          <cell r="B2466" t="str">
            <v>5FC1E12CQKD2</v>
          </cell>
          <cell r="C2466" t="str">
            <v>CTN1-2388,JOHN WEST</v>
          </cell>
          <cell r="D2466">
            <v>0</v>
          </cell>
          <cell r="E2466">
            <v>0</v>
          </cell>
          <cell r="F2466">
            <v>5.3</v>
          </cell>
          <cell r="I2466">
            <v>5.3000000000000007</v>
          </cell>
          <cell r="J2466">
            <v>5.3000000000000007</v>
          </cell>
          <cell r="K2466">
            <v>5.3000000000000007</v>
          </cell>
          <cell r="L2466">
            <v>5.3795000000000002</v>
          </cell>
          <cell r="M2466">
            <v>5.4590000000000005</v>
          </cell>
        </row>
        <row r="2467">
          <cell r="A2467" t="str">
            <v>5F1YI174C000000200</v>
          </cell>
          <cell r="B2467" t="str">
            <v>5FC1E12CQKD2</v>
          </cell>
          <cell r="C2467" t="str">
            <v>CTN1-2388,JOHN WEST</v>
          </cell>
          <cell r="D2467">
            <v>0</v>
          </cell>
          <cell r="E2467">
            <v>0</v>
          </cell>
          <cell r="F2467">
            <v>5.3</v>
          </cell>
          <cell r="I2467">
            <v>0</v>
          </cell>
          <cell r="J2467">
            <v>0</v>
          </cell>
          <cell r="K2467">
            <v>5.3</v>
          </cell>
          <cell r="L2467">
            <v>5.3794999999999993</v>
          </cell>
          <cell r="M2467">
            <v>5.4589999999999996</v>
          </cell>
        </row>
        <row r="2468">
          <cell r="A2468" t="str">
            <v>5F1YI174C000000200</v>
          </cell>
          <cell r="B2468" t="str">
            <v>5FC1E12CQKD2</v>
          </cell>
          <cell r="C2468" t="str">
            <v>CTN1-2388,JOHN WEST</v>
          </cell>
          <cell r="D2468">
            <v>391</v>
          </cell>
          <cell r="E2468">
            <v>2072.3000000000002</v>
          </cell>
          <cell r="F2468">
            <v>5.3</v>
          </cell>
          <cell r="I2468">
            <v>0</v>
          </cell>
          <cell r="J2468">
            <v>0</v>
          </cell>
          <cell r="K2468">
            <v>5.3</v>
          </cell>
          <cell r="L2468">
            <v>5.3794999999999993</v>
          </cell>
          <cell r="M2468">
            <v>5.4589999999999996</v>
          </cell>
        </row>
        <row r="2469">
          <cell r="A2469" t="str">
            <v>5F1YI174N000000101</v>
          </cell>
          <cell r="B2469" t="str">
            <v>5FP1A12EAA12</v>
          </cell>
          <cell r="C2469" t="str">
            <v>CTN1-2387,JOHN WEST</v>
          </cell>
          <cell r="D2469">
            <v>391</v>
          </cell>
          <cell r="E2469">
            <v>2072.3000000000002</v>
          </cell>
          <cell r="F2469">
            <v>5.55</v>
          </cell>
          <cell r="I2469">
            <v>5.55</v>
          </cell>
          <cell r="J2469">
            <v>5.55</v>
          </cell>
          <cell r="K2469">
            <v>5.55</v>
          </cell>
          <cell r="L2469">
            <v>5.6332499999999994</v>
          </cell>
          <cell r="M2469">
            <v>5.7164999999999999</v>
          </cell>
        </row>
        <row r="2470">
          <cell r="A2470" t="str">
            <v>5F1YI174N000000201</v>
          </cell>
          <cell r="B2470" t="str">
            <v>5FC3T48S3G12</v>
          </cell>
          <cell r="C2470" t="str">
            <v>CTN1-2388,JOHN WEST</v>
          </cell>
          <cell r="D2470">
            <v>390</v>
          </cell>
          <cell r="E2470">
            <v>2164.5</v>
          </cell>
          <cell r="F2470">
            <v>5.55</v>
          </cell>
          <cell r="I2470">
            <v>5.4666666666666677</v>
          </cell>
          <cell r="J2470">
            <v>5.55</v>
          </cell>
          <cell r="K2470">
            <v>5.55</v>
          </cell>
          <cell r="L2470">
            <v>5.6332499999999994</v>
          </cell>
          <cell r="M2470">
            <v>5.7164999999999999</v>
          </cell>
        </row>
        <row r="2471">
          <cell r="A2471" t="str">
            <v>5F1YI223C000000100</v>
          </cell>
          <cell r="B2471" t="str">
            <v>5FC2Y24FEKD2</v>
          </cell>
          <cell r="C2471" t="str">
            <v>กล่องฝาครอบ211x109,2P(EZO)NECK CA</v>
          </cell>
          <cell r="D2471">
            <v>130</v>
          </cell>
          <cell r="E2471">
            <v>721.5</v>
          </cell>
          <cell r="F2471">
            <v>3</v>
          </cell>
          <cell r="G2471">
            <v>2.8893452595705753</v>
          </cell>
          <cell r="I2471">
            <v>2.8941273719420972</v>
          </cell>
          <cell r="J2471">
            <v>3</v>
          </cell>
          <cell r="K2471">
            <v>3</v>
          </cell>
          <cell r="L2471">
            <v>3.0449999999999999</v>
          </cell>
          <cell r="M2471">
            <v>3.09</v>
          </cell>
        </row>
        <row r="2472">
          <cell r="A2472" t="str">
            <v>5F1YI223C000000100</v>
          </cell>
          <cell r="B2472" t="str">
            <v>5FC2Y24FEKD2</v>
          </cell>
          <cell r="C2472" t="str">
            <v>CTN1-1766,JOHNWEST</v>
          </cell>
          <cell r="D2472">
            <v>0</v>
          </cell>
          <cell r="E2472">
            <v>0</v>
          </cell>
          <cell r="F2472">
            <v>3</v>
          </cell>
          <cell r="I2472">
            <v>2.9</v>
          </cell>
          <cell r="J2472">
            <v>3</v>
          </cell>
          <cell r="K2472">
            <v>3</v>
          </cell>
          <cell r="L2472">
            <v>3.0449999999999999</v>
          </cell>
          <cell r="M2472">
            <v>3.09</v>
          </cell>
        </row>
        <row r="2473">
          <cell r="A2473" t="str">
            <v>5F1YI223C000000100</v>
          </cell>
          <cell r="B2473" t="str">
            <v>5FC2Y24FEKD2</v>
          </cell>
          <cell r="C2473" t="str">
            <v>CTN1-1770,JOHNWEST</v>
          </cell>
          <cell r="D2473">
            <v>0</v>
          </cell>
          <cell r="E2473">
            <v>0</v>
          </cell>
          <cell r="F2473">
            <v>3</v>
          </cell>
          <cell r="I2473">
            <v>2.9</v>
          </cell>
          <cell r="J2473">
            <v>3</v>
          </cell>
          <cell r="K2473">
            <v>3</v>
          </cell>
          <cell r="L2473">
            <v>3.0449999999999999</v>
          </cell>
          <cell r="M2473">
            <v>3.09</v>
          </cell>
        </row>
        <row r="2474">
          <cell r="A2474" t="str">
            <v>5F1YI223C000000200</v>
          </cell>
          <cell r="B2474" t="str">
            <v>5FC2Y24FEKD2</v>
          </cell>
          <cell r="C2474" t="str">
            <v>CTN1-1766,JOHNWEST</v>
          </cell>
          <cell r="D2474">
            <v>0</v>
          </cell>
          <cell r="E2474">
            <v>0</v>
          </cell>
          <cell r="F2474">
            <v>3</v>
          </cell>
          <cell r="I2474">
            <v>2.9000000000000004</v>
          </cell>
          <cell r="J2474">
            <v>3</v>
          </cell>
          <cell r="K2474">
            <v>3</v>
          </cell>
          <cell r="L2474">
            <v>3.0449999999999999</v>
          </cell>
          <cell r="M2474">
            <v>3.09</v>
          </cell>
        </row>
        <row r="2475">
          <cell r="A2475" t="str">
            <v>5F1YI223C000000300</v>
          </cell>
          <cell r="B2475" t="str">
            <v>5FC2Y24FEKD2</v>
          </cell>
          <cell r="C2475" t="str">
            <v>CTN1-1770,JOHNWEST</v>
          </cell>
          <cell r="D2475">
            <v>0</v>
          </cell>
          <cell r="E2475">
            <v>0</v>
          </cell>
          <cell r="F2475">
            <v>3.1</v>
          </cell>
          <cell r="I2475">
            <v>2.9500000000000006</v>
          </cell>
          <cell r="J2475">
            <v>3.1000000000000005</v>
          </cell>
          <cell r="K2475">
            <v>3.1000000000000005</v>
          </cell>
          <cell r="L2475">
            <v>3.1465000000000001</v>
          </cell>
          <cell r="M2475">
            <v>3.1930000000000005</v>
          </cell>
        </row>
        <row r="2476">
          <cell r="A2476" t="str">
            <v>5F1YI223N000000101</v>
          </cell>
          <cell r="B2476" t="str">
            <v>5FC3T48S3G12</v>
          </cell>
          <cell r="C2476" t="str">
            <v>CTN1-1765,JOHNWEST</v>
          </cell>
          <cell r="D2476">
            <v>0</v>
          </cell>
          <cell r="E2476">
            <v>0</v>
          </cell>
          <cell r="F2476">
            <v>3</v>
          </cell>
          <cell r="I2476">
            <v>2.9954413240376914</v>
          </cell>
          <cell r="J2476">
            <v>3</v>
          </cell>
          <cell r="K2476">
            <v>3</v>
          </cell>
          <cell r="L2476">
            <v>3.0449999999999999</v>
          </cell>
          <cell r="M2476">
            <v>3.09</v>
          </cell>
        </row>
        <row r="2477">
          <cell r="A2477" t="str">
            <v>5F1YI223N000000101</v>
          </cell>
          <cell r="B2477" t="str">
            <v>5FC3T48S3G12</v>
          </cell>
          <cell r="C2477" t="str">
            <v>CTN1-1765,JOHNWEST</v>
          </cell>
          <cell r="D2477">
            <v>0</v>
          </cell>
          <cell r="E2477">
            <v>0</v>
          </cell>
          <cell r="F2477">
            <v>3</v>
          </cell>
          <cell r="I2477">
            <v>2.9954413240376914</v>
          </cell>
          <cell r="J2477">
            <v>3</v>
          </cell>
          <cell r="K2477">
            <v>3</v>
          </cell>
          <cell r="L2477">
            <v>3.0449999999999999</v>
          </cell>
          <cell r="M2477">
            <v>3.09</v>
          </cell>
        </row>
        <row r="2478">
          <cell r="A2478" t="str">
            <v>5F1YI223N000000201</v>
          </cell>
          <cell r="B2478" t="str">
            <v>5FC3T48S3G12</v>
          </cell>
          <cell r="C2478" t="str">
            <v>CTN1-1766,JOHNWEST</v>
          </cell>
          <cell r="D2478">
            <v>0</v>
          </cell>
          <cell r="E2478">
            <v>0</v>
          </cell>
          <cell r="F2478">
            <v>3</v>
          </cell>
          <cell r="I2478">
            <v>3.0240463919014582</v>
          </cell>
          <cell r="J2478">
            <v>3.0244038748137108</v>
          </cell>
          <cell r="K2478">
            <v>3.0244038748137108</v>
          </cell>
          <cell r="L2478">
            <v>3.069769932935916</v>
          </cell>
          <cell r="M2478">
            <v>3.1151359910581222</v>
          </cell>
        </row>
        <row r="2479">
          <cell r="A2479" t="str">
            <v>5F1YI223N000000301</v>
          </cell>
          <cell r="B2479" t="str">
            <v>5FC3T48S3G12</v>
          </cell>
          <cell r="C2479" t="str">
            <v>CTN1-1770,JOHNWEST</v>
          </cell>
          <cell r="D2479">
            <v>0</v>
          </cell>
          <cell r="E2479">
            <v>0</v>
          </cell>
          <cell r="F2479">
            <v>3.1</v>
          </cell>
          <cell r="I2479">
            <v>3.056735171079906</v>
          </cell>
          <cell r="J2479">
            <v>3.0168824701195223</v>
          </cell>
          <cell r="K2479">
            <v>3.1</v>
          </cell>
          <cell r="L2479">
            <v>3.1464999999999996</v>
          </cell>
          <cell r="M2479">
            <v>3.1930000000000001</v>
          </cell>
        </row>
        <row r="2480">
          <cell r="A2480" t="str">
            <v>5F1YN173N000000100</v>
          </cell>
          <cell r="B2480" t="str">
            <v>5FC1D12HQKA2</v>
          </cell>
          <cell r="C2480" t="str">
            <v>CTN 67.2X96 MM. PACK 12</v>
          </cell>
          <cell r="D2480">
            <v>0</v>
          </cell>
          <cell r="E2480">
            <v>0</v>
          </cell>
          <cell r="F2480">
            <v>5.4</v>
          </cell>
          <cell r="I2480">
            <v>5.4</v>
          </cell>
          <cell r="J2480">
            <v>5.4</v>
          </cell>
          <cell r="K2480">
            <v>5.4</v>
          </cell>
          <cell r="L2480">
            <v>5.4809999999999999</v>
          </cell>
          <cell r="M2480">
            <v>5.5620000000000003</v>
          </cell>
        </row>
        <row r="2481">
          <cell r="A2481" t="str">
            <v>5F1YW250N000000100</v>
          </cell>
          <cell r="B2481" t="str">
            <v>5FC6B06S1CF2</v>
          </cell>
          <cell r="C2481" t="str">
            <v>CTN1-61065,SIGNATURE</v>
          </cell>
          <cell r="D2481">
            <v>0</v>
          </cell>
          <cell r="E2481">
            <v>0</v>
          </cell>
          <cell r="F2481">
            <v>9.7200000000000006</v>
          </cell>
          <cell r="I2481">
            <v>10.199999999999999</v>
          </cell>
          <cell r="J2481">
            <v>10.199999999999999</v>
          </cell>
          <cell r="K2481">
            <v>10.199999999999999</v>
          </cell>
          <cell r="L2481">
            <v>10.352999999999998</v>
          </cell>
          <cell r="M2481">
            <v>10.506</v>
          </cell>
        </row>
        <row r="2482">
          <cell r="A2482" t="str">
            <v>5F1Z1310N000000100</v>
          </cell>
          <cell r="B2482" t="str">
            <v>5FP1Q2438A42</v>
          </cell>
          <cell r="C2482" t="str">
            <v>CTN2-430,WANGDERM</v>
          </cell>
          <cell r="D2482">
            <v>0</v>
          </cell>
          <cell r="E2482">
            <v>0</v>
          </cell>
          <cell r="F2482">
            <v>7.95</v>
          </cell>
          <cell r="I2482">
            <v>16.316666666666666</v>
          </cell>
          <cell r="J2482">
            <v>16.850000000000001</v>
          </cell>
          <cell r="K2482">
            <v>16.850000000000001</v>
          </cell>
          <cell r="L2482">
            <v>17.10275</v>
          </cell>
          <cell r="M2482">
            <v>17.355500000000003</v>
          </cell>
        </row>
        <row r="2483">
          <cell r="A2483" t="str">
            <v>5F1Z1310N000000100</v>
          </cell>
          <cell r="B2483" t="str">
            <v>5FP1Q2438A42</v>
          </cell>
          <cell r="C2483" t="str">
            <v>CTN2-428,WANGDERM</v>
          </cell>
          <cell r="D2483">
            <v>0</v>
          </cell>
          <cell r="E2483">
            <v>0</v>
          </cell>
          <cell r="F2483">
            <v>7.95</v>
          </cell>
          <cell r="I2483">
            <v>16.316666666666666</v>
          </cell>
          <cell r="J2483">
            <v>16.850000000000001</v>
          </cell>
          <cell r="K2483">
            <v>16.850000000000001</v>
          </cell>
          <cell r="L2483">
            <v>17.10275</v>
          </cell>
          <cell r="M2483">
            <v>17.355500000000003</v>
          </cell>
        </row>
        <row r="2484">
          <cell r="A2484" t="str">
            <v>5F1Z1310N000000100</v>
          </cell>
          <cell r="B2484" t="str">
            <v>5FP1Q2438A42</v>
          </cell>
          <cell r="C2484" t="str">
            <v>CTN 2-429,WANGDERM</v>
          </cell>
          <cell r="D2484">
            <v>0</v>
          </cell>
          <cell r="E2484">
            <v>0</v>
          </cell>
          <cell r="F2484">
            <v>7.95</v>
          </cell>
          <cell r="I2484">
            <v>16.316666666666666</v>
          </cell>
          <cell r="J2484">
            <v>16.850000000000001</v>
          </cell>
          <cell r="K2484">
            <v>16.850000000000001</v>
          </cell>
          <cell r="L2484">
            <v>17.10275</v>
          </cell>
          <cell r="M2484">
            <v>17.355500000000003</v>
          </cell>
        </row>
        <row r="2485">
          <cell r="A2485" t="str">
            <v>5F1Z1310N000000100</v>
          </cell>
          <cell r="B2485" t="str">
            <v>5FP1Q2438A42</v>
          </cell>
          <cell r="C2485" t="str">
            <v>CTN 2-431,WANGDERM</v>
          </cell>
          <cell r="D2485">
            <v>0</v>
          </cell>
          <cell r="E2485">
            <v>0</v>
          </cell>
          <cell r="F2485">
            <v>7.95</v>
          </cell>
          <cell r="I2485">
            <v>16.316666666666666</v>
          </cell>
          <cell r="J2485">
            <v>16.850000000000001</v>
          </cell>
          <cell r="K2485">
            <v>16.850000000000001</v>
          </cell>
          <cell r="L2485">
            <v>17.10275</v>
          </cell>
          <cell r="M2485">
            <v>17.355500000000003</v>
          </cell>
        </row>
        <row r="2486">
          <cell r="A2486" t="str">
            <v>5F1Z3156N000000100</v>
          </cell>
          <cell r="B2486" t="str">
            <v>5FP1Q2438A42</v>
          </cell>
          <cell r="C2486" t="str">
            <v>CTN2-430,WANGDERM</v>
          </cell>
          <cell r="D2486">
            <v>0</v>
          </cell>
          <cell r="E2486">
            <v>0</v>
          </cell>
          <cell r="F2486">
            <v>8.64</v>
          </cell>
          <cell r="I2486">
            <v>0</v>
          </cell>
          <cell r="J2486">
            <v>0</v>
          </cell>
          <cell r="K2486">
            <v>8.64</v>
          </cell>
          <cell r="L2486">
            <v>8.7696000000000005</v>
          </cell>
          <cell r="M2486">
            <v>8.8992000000000004</v>
          </cell>
        </row>
        <row r="2487">
          <cell r="A2487" t="str">
            <v>5F1Z3320N000000100</v>
          </cell>
          <cell r="B2487" t="str">
            <v>5FP1Q2438A42</v>
          </cell>
          <cell r="C2487" t="str">
            <v>CTN2-428,WANGDERM</v>
          </cell>
          <cell r="D2487">
            <v>131</v>
          </cell>
          <cell r="E2487">
            <v>1131.8499999999999</v>
          </cell>
          <cell r="F2487">
            <v>8.35</v>
          </cell>
          <cell r="I2487">
            <v>0</v>
          </cell>
          <cell r="J2487">
            <v>0</v>
          </cell>
          <cell r="K2487">
            <v>8.35</v>
          </cell>
          <cell r="L2487">
            <v>8.4752499999999991</v>
          </cell>
          <cell r="M2487">
            <v>8.6005000000000003</v>
          </cell>
        </row>
        <row r="2488">
          <cell r="A2488" t="str">
            <v>5F1Z3320N000000200</v>
          </cell>
          <cell r="B2488" t="str">
            <v>5FP1Q2438A42</v>
          </cell>
          <cell r="C2488" t="str">
            <v>CTN 2-429,WANGDERM</v>
          </cell>
          <cell r="D2488">
            <v>36</v>
          </cell>
          <cell r="E2488">
            <v>300.60000000000002</v>
          </cell>
          <cell r="F2488">
            <v>8.57</v>
          </cell>
          <cell r="I2488">
            <v>0</v>
          </cell>
          <cell r="J2488">
            <v>0</v>
          </cell>
          <cell r="K2488">
            <v>8.57</v>
          </cell>
          <cell r="L2488">
            <v>8.6985499999999991</v>
          </cell>
          <cell r="M2488">
            <v>8.8270999999999997</v>
          </cell>
        </row>
        <row r="2489">
          <cell r="A2489" t="str">
            <v>5F1Z3320N000000300</v>
          </cell>
          <cell r="B2489" t="str">
            <v>5FP1Q2438A42</v>
          </cell>
          <cell r="C2489" t="str">
            <v>CTN 2-431,WANGDERM</v>
          </cell>
          <cell r="D2489">
            <v>80</v>
          </cell>
          <cell r="E2489">
            <v>685.6</v>
          </cell>
          <cell r="F2489">
            <v>8.57</v>
          </cell>
          <cell r="I2489">
            <v>0</v>
          </cell>
          <cell r="J2489">
            <v>0</v>
          </cell>
          <cell r="K2489">
            <v>8.57</v>
          </cell>
          <cell r="L2489">
            <v>8.6985499999999991</v>
          </cell>
          <cell r="M2489">
            <v>8.8270999999999997</v>
          </cell>
        </row>
        <row r="2490">
          <cell r="A2490" t="str">
            <v>5F25O224N000000100</v>
          </cell>
          <cell r="B2490" t="str">
            <v>5FC3T48S3G12</v>
          </cell>
          <cell r="C2490" t="str">
            <v>CTN2-2265,TIKI DOG</v>
          </cell>
          <cell r="D2490">
            <v>80</v>
          </cell>
          <cell r="E2490">
            <v>685.6</v>
          </cell>
          <cell r="F2490">
            <v>6.55</v>
          </cell>
          <cell r="I2490">
            <v>6.55</v>
          </cell>
          <cell r="J2490">
            <v>6.55</v>
          </cell>
          <cell r="K2490">
            <v>6.55</v>
          </cell>
          <cell r="L2490">
            <v>6.6482499999999991</v>
          </cell>
          <cell r="M2490">
            <v>6.7465000000000002</v>
          </cell>
        </row>
        <row r="2491">
          <cell r="A2491" t="str">
            <v>5F25O332N000000100</v>
          </cell>
          <cell r="B2491" t="str">
            <v>5FC3T48S3G12</v>
          </cell>
          <cell r="C2491" t="str">
            <v>CTN2-2168,TIKI DOG</v>
          </cell>
          <cell r="D2491">
            <v>180</v>
          </cell>
          <cell r="E2491">
            <v>1179</v>
          </cell>
          <cell r="F2491">
            <v>9.1</v>
          </cell>
          <cell r="I2491">
            <v>9.0666666666666682</v>
          </cell>
          <cell r="J2491">
            <v>9.1</v>
          </cell>
          <cell r="K2491">
            <v>9.1</v>
          </cell>
          <cell r="L2491">
            <v>9.2364999999999995</v>
          </cell>
          <cell r="M2491">
            <v>9.3729999999999993</v>
          </cell>
        </row>
        <row r="2492">
          <cell r="A2492" t="str">
            <v>5F25O332N000000200</v>
          </cell>
          <cell r="B2492" t="str">
            <v>5FC3T48S3G12</v>
          </cell>
          <cell r="C2492" t="str">
            <v>CTN2-2395,TIKI DOG</v>
          </cell>
          <cell r="D2492">
            <v>434</v>
          </cell>
          <cell r="E2492">
            <v>3949.4</v>
          </cell>
          <cell r="F2492">
            <v>9.1</v>
          </cell>
          <cell r="I2492">
            <v>9.1000000000000014</v>
          </cell>
          <cell r="J2492">
            <v>9.1</v>
          </cell>
          <cell r="K2492">
            <v>9.1000000000000014</v>
          </cell>
          <cell r="L2492">
            <v>9.2365000000000013</v>
          </cell>
          <cell r="M2492">
            <v>9.3730000000000011</v>
          </cell>
        </row>
        <row r="2493">
          <cell r="A2493" t="str">
            <v>5F25O332N000000300</v>
          </cell>
          <cell r="B2493" t="str">
            <v>5FC3T48S3G12</v>
          </cell>
          <cell r="C2493" t="str">
            <v>CTN2-2396,TIKI DOG</v>
          </cell>
          <cell r="D2493">
            <v>69</v>
          </cell>
          <cell r="E2493">
            <v>627.9</v>
          </cell>
          <cell r="F2493">
            <v>9.1</v>
          </cell>
          <cell r="I2493">
            <v>9.0666666666666682</v>
          </cell>
          <cell r="J2493">
            <v>9.1</v>
          </cell>
          <cell r="K2493">
            <v>9.1</v>
          </cell>
          <cell r="L2493">
            <v>9.2364999999999995</v>
          </cell>
          <cell r="M2493">
            <v>9.3729999999999993</v>
          </cell>
        </row>
        <row r="2494">
          <cell r="A2494" t="str">
            <v>5F25O332N000000400</v>
          </cell>
          <cell r="B2494" t="str">
            <v>5FC3T48S3G12</v>
          </cell>
          <cell r="C2494" t="str">
            <v>CTN2-2397,TIKI DOG</v>
          </cell>
          <cell r="D2494">
            <v>559</v>
          </cell>
          <cell r="E2494">
            <v>5086.8999999999996</v>
          </cell>
          <cell r="F2494">
            <v>9.1</v>
          </cell>
          <cell r="I2494">
            <v>9.0666666666666682</v>
          </cell>
          <cell r="J2494">
            <v>9.1</v>
          </cell>
          <cell r="K2494">
            <v>9.1</v>
          </cell>
          <cell r="L2494">
            <v>9.2364999999999995</v>
          </cell>
          <cell r="M2494">
            <v>9.3729999999999993</v>
          </cell>
        </row>
        <row r="2495">
          <cell r="A2495" t="str">
            <v>5F25O332N000000500</v>
          </cell>
          <cell r="B2495" t="str">
            <v>5FC3T48S3G12</v>
          </cell>
          <cell r="C2495" t="str">
            <v>CTN2-2398,TIKI DOG</v>
          </cell>
          <cell r="D2495">
            <v>102</v>
          </cell>
          <cell r="E2495">
            <v>928.2</v>
          </cell>
          <cell r="F2495">
            <v>9.1</v>
          </cell>
          <cell r="I2495">
            <v>9.1000000000000014</v>
          </cell>
          <cell r="J2495">
            <v>9.1</v>
          </cell>
          <cell r="K2495">
            <v>9.1000000000000014</v>
          </cell>
          <cell r="L2495">
            <v>9.2365000000000013</v>
          </cell>
          <cell r="M2495">
            <v>9.3730000000000011</v>
          </cell>
        </row>
        <row r="2496">
          <cell r="A2496" t="str">
            <v>5F25O332N000000600</v>
          </cell>
          <cell r="B2496" t="str">
            <v>5FC3T48S3G12</v>
          </cell>
          <cell r="C2496" t="str">
            <v>CTN2-2399,TIKI DOG</v>
          </cell>
          <cell r="D2496">
            <v>258</v>
          </cell>
          <cell r="E2496">
            <v>2347.8000000000002</v>
          </cell>
          <cell r="F2496">
            <v>9.1</v>
          </cell>
          <cell r="I2496">
            <v>9.1</v>
          </cell>
          <cell r="J2496">
            <v>9.1</v>
          </cell>
          <cell r="K2496">
            <v>9.1</v>
          </cell>
          <cell r="L2496">
            <v>9.2364999999999995</v>
          </cell>
          <cell r="M2496">
            <v>9.3729999999999993</v>
          </cell>
        </row>
        <row r="2497">
          <cell r="A2497" t="str">
            <v>5F25O332N000000700</v>
          </cell>
          <cell r="B2497" t="str">
            <v>5FC3T48S3G12</v>
          </cell>
          <cell r="C2497" t="str">
            <v>CTN2-2400,TIKI DOG</v>
          </cell>
          <cell r="D2497">
            <v>312</v>
          </cell>
          <cell r="E2497">
            <v>2839.2</v>
          </cell>
          <cell r="F2497">
            <v>9.1</v>
          </cell>
          <cell r="I2497">
            <v>9.1</v>
          </cell>
          <cell r="J2497">
            <v>9.1</v>
          </cell>
          <cell r="K2497">
            <v>9.1</v>
          </cell>
          <cell r="L2497">
            <v>9.2364999999999995</v>
          </cell>
          <cell r="M2497">
            <v>9.3729999999999993</v>
          </cell>
        </row>
        <row r="2498">
          <cell r="A2498" t="str">
            <v>5F25O332N000000800</v>
          </cell>
          <cell r="B2498" t="str">
            <v>5FC3T48S3G12</v>
          </cell>
          <cell r="C2498" t="str">
            <v>CTN2-2401,TIKI DOG</v>
          </cell>
          <cell r="D2498">
            <v>227</v>
          </cell>
          <cell r="E2498">
            <v>2065.6999999999998</v>
          </cell>
          <cell r="F2498">
            <v>9.1</v>
          </cell>
          <cell r="I2498">
            <v>9.0666666666666682</v>
          </cell>
          <cell r="J2498">
            <v>9.1</v>
          </cell>
          <cell r="K2498">
            <v>9.1</v>
          </cell>
          <cell r="L2498">
            <v>9.2364999999999995</v>
          </cell>
          <cell r="M2498">
            <v>9.3729999999999993</v>
          </cell>
        </row>
        <row r="2499">
          <cell r="A2499" t="str">
            <v>5F25O332N000000900</v>
          </cell>
          <cell r="B2499" t="str">
            <v>5FC3T48S3G12</v>
          </cell>
          <cell r="C2499" t="str">
            <v>CTN2-2402,TIKI DOG</v>
          </cell>
          <cell r="D2499">
            <v>105</v>
          </cell>
          <cell r="E2499">
            <v>955.5</v>
          </cell>
          <cell r="F2499">
            <v>9.1</v>
          </cell>
          <cell r="I2499">
            <v>9.0666666666666682</v>
          </cell>
          <cell r="J2499">
            <v>9.1</v>
          </cell>
          <cell r="K2499">
            <v>9.1</v>
          </cell>
          <cell r="L2499">
            <v>9.2364999999999995</v>
          </cell>
          <cell r="M2499">
            <v>9.3729999999999993</v>
          </cell>
        </row>
        <row r="2500">
          <cell r="A2500" t="str">
            <v>5F25Q181N000000100</v>
          </cell>
          <cell r="B2500" t="str">
            <v>5FC3T48S3G12</v>
          </cell>
          <cell r="C2500" t="str">
            <v>CTN2-2144,AGAINST THE GRAIN</v>
          </cell>
          <cell r="D2500">
            <v>678</v>
          </cell>
          <cell r="E2500">
            <v>6169.8</v>
          </cell>
          <cell r="F2500">
            <v>9.69</v>
          </cell>
          <cell r="I2500">
            <v>4.6500000000000004</v>
          </cell>
          <cell r="J2500">
            <v>4.6500000000000004</v>
          </cell>
          <cell r="K2500">
            <v>9.69</v>
          </cell>
          <cell r="L2500">
            <v>9.8353499999999983</v>
          </cell>
          <cell r="M2500">
            <v>9.9807000000000006</v>
          </cell>
        </row>
        <row r="2501">
          <cell r="A2501" t="str">
            <v>5F25Q181N000000200</v>
          </cell>
          <cell r="B2501" t="str">
            <v>5FC3T48S3G12</v>
          </cell>
          <cell r="C2501" t="str">
            <v>CTN2-2145,AGAINST THE GRAIN</v>
          </cell>
          <cell r="D2501">
            <v>0</v>
          </cell>
          <cell r="E2501">
            <v>0</v>
          </cell>
          <cell r="F2501">
            <v>9.69</v>
          </cell>
          <cell r="I2501">
            <v>4.6500000000000004</v>
          </cell>
          <cell r="J2501">
            <v>4.6500000000000004</v>
          </cell>
          <cell r="K2501">
            <v>9.69</v>
          </cell>
          <cell r="L2501">
            <v>9.8353499999999983</v>
          </cell>
          <cell r="M2501">
            <v>9.9807000000000006</v>
          </cell>
        </row>
        <row r="2502">
          <cell r="A2502" t="str">
            <v>5F25Q181N000000300</v>
          </cell>
          <cell r="B2502" t="str">
            <v>5FC3T48S3G12</v>
          </cell>
          <cell r="C2502" t="str">
            <v>CTN2-2146,AGAINST THE GRAIN</v>
          </cell>
          <cell r="D2502">
            <v>0</v>
          </cell>
          <cell r="E2502">
            <v>0</v>
          </cell>
          <cell r="F2502">
            <v>9.69</v>
          </cell>
          <cell r="I2502">
            <v>4.6500000000000004</v>
          </cell>
          <cell r="J2502">
            <v>4.6500000000000004</v>
          </cell>
          <cell r="K2502">
            <v>9.69</v>
          </cell>
          <cell r="L2502">
            <v>9.8353499999999983</v>
          </cell>
          <cell r="M2502">
            <v>9.9807000000000006</v>
          </cell>
        </row>
        <row r="2503">
          <cell r="A2503" t="str">
            <v>5F25Q181N000000400</v>
          </cell>
          <cell r="B2503" t="str">
            <v>5FC3T48S3G12</v>
          </cell>
          <cell r="C2503" t="str">
            <v>CTN2-2147,AGAINST THE GRAIN</v>
          </cell>
          <cell r="D2503">
            <v>0</v>
          </cell>
          <cell r="E2503">
            <v>0</v>
          </cell>
          <cell r="F2503">
            <v>9.69</v>
          </cell>
          <cell r="I2503">
            <v>4.6500000000000004</v>
          </cell>
          <cell r="J2503">
            <v>4.6500000000000004</v>
          </cell>
          <cell r="K2503">
            <v>9.69</v>
          </cell>
          <cell r="L2503">
            <v>9.8353499999999983</v>
          </cell>
          <cell r="M2503">
            <v>9.9807000000000006</v>
          </cell>
        </row>
        <row r="2504">
          <cell r="A2504" t="str">
            <v>5F25Q181N000000500</v>
          </cell>
          <cell r="B2504" t="str">
            <v>5FC3T48S3G12</v>
          </cell>
          <cell r="C2504" t="str">
            <v>CTN2-2148,AGAINST THE GRAIN</v>
          </cell>
          <cell r="D2504">
            <v>0</v>
          </cell>
          <cell r="E2504">
            <v>0</v>
          </cell>
          <cell r="F2504">
            <v>9.69</v>
          </cell>
          <cell r="I2504">
            <v>4.6500000000000004</v>
          </cell>
          <cell r="J2504">
            <v>4.6500000000000004</v>
          </cell>
          <cell r="K2504">
            <v>9.69</v>
          </cell>
          <cell r="L2504">
            <v>9.8353499999999983</v>
          </cell>
          <cell r="M2504">
            <v>9.9807000000000006</v>
          </cell>
        </row>
        <row r="2505">
          <cell r="A2505" t="str">
            <v>5F25S041N000000100</v>
          </cell>
          <cell r="B2505" t="str">
            <v>5FC3T48S3G12</v>
          </cell>
          <cell r="C2505" t="str">
            <v>CTN2-1491,OASY</v>
          </cell>
          <cell r="D2505">
            <v>0</v>
          </cell>
          <cell r="E2505">
            <v>0</v>
          </cell>
          <cell r="F2505">
            <v>9.69</v>
          </cell>
          <cell r="I2505">
            <v>8.85</v>
          </cell>
          <cell r="J2505">
            <v>9</v>
          </cell>
          <cell r="K2505">
            <v>9.69</v>
          </cell>
          <cell r="L2505">
            <v>9.8353499999999983</v>
          </cell>
          <cell r="M2505">
            <v>9.9807000000000006</v>
          </cell>
        </row>
        <row r="2506">
          <cell r="A2506" t="str">
            <v>5F25S041N000000200</v>
          </cell>
          <cell r="B2506" t="str">
            <v>5FP1A12EAA12</v>
          </cell>
          <cell r="C2506" t="str">
            <v>CTN2-1484,OASY</v>
          </cell>
          <cell r="D2506">
            <v>0</v>
          </cell>
          <cell r="E2506">
            <v>0</v>
          </cell>
          <cell r="F2506">
            <v>6.26</v>
          </cell>
          <cell r="I2506">
            <v>8.85</v>
          </cell>
          <cell r="J2506">
            <v>9</v>
          </cell>
          <cell r="K2506">
            <v>9</v>
          </cell>
          <cell r="L2506">
            <v>9.1349999999999998</v>
          </cell>
          <cell r="M2506">
            <v>9.27</v>
          </cell>
        </row>
        <row r="2507">
          <cell r="A2507" t="str">
            <v>5F25S041N000000300</v>
          </cell>
          <cell r="B2507" t="str">
            <v>5FP1A12EAA12</v>
          </cell>
          <cell r="C2507" t="str">
            <v>CTN2-1485,OASY</v>
          </cell>
          <cell r="D2507">
            <v>0</v>
          </cell>
          <cell r="E2507">
            <v>0</v>
          </cell>
          <cell r="F2507">
            <v>6.26</v>
          </cell>
          <cell r="I2507">
            <v>8.85</v>
          </cell>
          <cell r="J2507">
            <v>9</v>
          </cell>
          <cell r="K2507">
            <v>9</v>
          </cell>
          <cell r="L2507">
            <v>9.1349999999999998</v>
          </cell>
          <cell r="M2507">
            <v>9.27</v>
          </cell>
        </row>
        <row r="2508">
          <cell r="A2508" t="str">
            <v>5F25S041N000000400</v>
          </cell>
          <cell r="B2508" t="str">
            <v>5FP1A12EAA12</v>
          </cell>
          <cell r="C2508" t="str">
            <v>CTN2-1486,OASY</v>
          </cell>
          <cell r="D2508">
            <v>0</v>
          </cell>
          <cell r="E2508">
            <v>0</v>
          </cell>
          <cell r="F2508">
            <v>6.26</v>
          </cell>
          <cell r="I2508">
            <v>8.85</v>
          </cell>
          <cell r="J2508">
            <v>9</v>
          </cell>
          <cell r="K2508">
            <v>9</v>
          </cell>
          <cell r="L2508">
            <v>9.1349999999999998</v>
          </cell>
          <cell r="M2508">
            <v>9.27</v>
          </cell>
        </row>
        <row r="2509">
          <cell r="A2509" t="str">
            <v>5F25S041N000000500</v>
          </cell>
          <cell r="B2509" t="str">
            <v>5FP1A12EAA12</v>
          </cell>
          <cell r="C2509" t="str">
            <v>CTN2-1487,OASY</v>
          </cell>
          <cell r="D2509">
            <v>0</v>
          </cell>
          <cell r="E2509">
            <v>0</v>
          </cell>
          <cell r="F2509">
            <v>6.26</v>
          </cell>
          <cell r="I2509">
            <v>8.85</v>
          </cell>
          <cell r="J2509">
            <v>9</v>
          </cell>
          <cell r="K2509">
            <v>9</v>
          </cell>
          <cell r="L2509">
            <v>9.1349999999999998</v>
          </cell>
          <cell r="M2509">
            <v>9.27</v>
          </cell>
        </row>
        <row r="2510">
          <cell r="A2510" t="str">
            <v>5F25S041N000000600</v>
          </cell>
          <cell r="B2510" t="str">
            <v>5FP1A12EAA12</v>
          </cell>
          <cell r="C2510" t="str">
            <v>CTN2-1488,OASY</v>
          </cell>
          <cell r="D2510">
            <v>0</v>
          </cell>
          <cell r="E2510">
            <v>0</v>
          </cell>
          <cell r="F2510">
            <v>6.26</v>
          </cell>
          <cell r="I2510">
            <v>8.7750000000000004</v>
          </cell>
          <cell r="J2510">
            <v>9</v>
          </cell>
          <cell r="K2510">
            <v>9</v>
          </cell>
          <cell r="L2510">
            <v>9.1349999999999998</v>
          </cell>
          <cell r="M2510">
            <v>9.27</v>
          </cell>
        </row>
        <row r="2511">
          <cell r="A2511" t="str">
            <v>5F25S041N000000700</v>
          </cell>
          <cell r="B2511" t="str">
            <v>5FP1A12EAA12</v>
          </cell>
          <cell r="C2511" t="str">
            <v>CTN2-1489,OASY</v>
          </cell>
          <cell r="D2511">
            <v>0</v>
          </cell>
          <cell r="E2511">
            <v>0</v>
          </cell>
          <cell r="F2511">
            <v>6.26</v>
          </cell>
          <cell r="I2511">
            <v>8.85</v>
          </cell>
          <cell r="J2511">
            <v>9</v>
          </cell>
          <cell r="K2511">
            <v>9</v>
          </cell>
          <cell r="L2511">
            <v>9.1349999999999998</v>
          </cell>
          <cell r="M2511">
            <v>9.27</v>
          </cell>
        </row>
        <row r="2512">
          <cell r="A2512" t="str">
            <v>5F25S041N000000800</v>
          </cell>
          <cell r="B2512" t="str">
            <v>5FP1A12EAA12</v>
          </cell>
          <cell r="C2512" t="str">
            <v>CTN2-1490,OASY</v>
          </cell>
          <cell r="D2512">
            <v>0</v>
          </cell>
          <cell r="E2512">
            <v>0</v>
          </cell>
          <cell r="F2512">
            <v>6.26</v>
          </cell>
          <cell r="I2512">
            <v>8.85</v>
          </cell>
          <cell r="J2512">
            <v>9</v>
          </cell>
          <cell r="K2512">
            <v>9</v>
          </cell>
          <cell r="L2512">
            <v>9.1349999999999998</v>
          </cell>
          <cell r="M2512">
            <v>9.27</v>
          </cell>
        </row>
        <row r="2513">
          <cell r="A2513" t="str">
            <v>5F25Y146N000000100</v>
          </cell>
          <cell r="B2513" t="str">
            <v>5FC3T48S3G12</v>
          </cell>
          <cell r="C2513" t="str">
            <v>CTN2-2437,HYPERR</v>
          </cell>
          <cell r="D2513">
            <v>0</v>
          </cell>
          <cell r="E2513">
            <v>0</v>
          </cell>
          <cell r="F2513">
            <v>9.69</v>
          </cell>
          <cell r="I2513">
            <v>2.3000000000000003</v>
          </cell>
          <cell r="J2513">
            <v>2.3000000000000003</v>
          </cell>
          <cell r="K2513">
            <v>9.69</v>
          </cell>
          <cell r="L2513">
            <v>9.8353499999999983</v>
          </cell>
          <cell r="M2513">
            <v>9.9807000000000006</v>
          </cell>
        </row>
        <row r="2514">
          <cell r="A2514" t="str">
            <v>5F25Y146N000000200</v>
          </cell>
          <cell r="B2514" t="str">
            <v>5FC3T48S3G12</v>
          </cell>
          <cell r="C2514" t="str">
            <v>CTN2-2434,HYPERR</v>
          </cell>
          <cell r="D2514">
            <v>0</v>
          </cell>
          <cell r="E2514">
            <v>0</v>
          </cell>
          <cell r="F2514">
            <v>9.69</v>
          </cell>
          <cell r="I2514">
            <v>2.3000000000000003</v>
          </cell>
          <cell r="J2514">
            <v>2.3000000000000003</v>
          </cell>
          <cell r="K2514">
            <v>9.69</v>
          </cell>
          <cell r="L2514">
            <v>9.8353499999999983</v>
          </cell>
          <cell r="M2514">
            <v>9.9807000000000006</v>
          </cell>
        </row>
        <row r="2515">
          <cell r="A2515" t="str">
            <v>5F25Y146N000000300</v>
          </cell>
          <cell r="B2515" t="str">
            <v>5FC3T48S3G12</v>
          </cell>
          <cell r="C2515" t="str">
            <v>CTN2-2436,HYPERR</v>
          </cell>
          <cell r="D2515">
            <v>0</v>
          </cell>
          <cell r="E2515">
            <v>0</v>
          </cell>
          <cell r="F2515">
            <v>9.69</v>
          </cell>
          <cell r="I2515">
            <v>2.3000000000000003</v>
          </cell>
          <cell r="J2515">
            <v>2.3000000000000003</v>
          </cell>
          <cell r="K2515">
            <v>9.69</v>
          </cell>
          <cell r="L2515">
            <v>9.8353499999999983</v>
          </cell>
          <cell r="M2515">
            <v>9.9807000000000006</v>
          </cell>
        </row>
        <row r="2516">
          <cell r="A2516" t="str">
            <v>5F25Y146N000000400</v>
          </cell>
          <cell r="B2516" t="str">
            <v>5FC3T48S3G12</v>
          </cell>
          <cell r="C2516" t="str">
            <v>CTN2-2438,HYPERR</v>
          </cell>
          <cell r="D2516">
            <v>0</v>
          </cell>
          <cell r="E2516">
            <v>0</v>
          </cell>
          <cell r="F2516">
            <v>9.69</v>
          </cell>
          <cell r="I2516">
            <v>2.3000000000000003</v>
          </cell>
          <cell r="J2516">
            <v>2.3000000000000003</v>
          </cell>
          <cell r="K2516">
            <v>9.69</v>
          </cell>
          <cell r="L2516">
            <v>9.8353499999999983</v>
          </cell>
          <cell r="M2516">
            <v>9.9807000000000006</v>
          </cell>
        </row>
        <row r="2517">
          <cell r="A2517" t="str">
            <v>5F25Y146N000000500</v>
          </cell>
          <cell r="B2517" t="str">
            <v>5FC3T48S3G12</v>
          </cell>
          <cell r="C2517" t="str">
            <v>CTN2-2439,HYPERR</v>
          </cell>
          <cell r="D2517">
            <v>0</v>
          </cell>
          <cell r="E2517">
            <v>0</v>
          </cell>
          <cell r="F2517">
            <v>9.69</v>
          </cell>
          <cell r="I2517">
            <v>2.3000000000000003</v>
          </cell>
          <cell r="J2517">
            <v>2.3000000000000003</v>
          </cell>
          <cell r="K2517">
            <v>9.69</v>
          </cell>
          <cell r="L2517">
            <v>9.8353499999999983</v>
          </cell>
          <cell r="M2517">
            <v>9.9807000000000006</v>
          </cell>
        </row>
        <row r="2518">
          <cell r="A2518" t="str">
            <v>5F25Y146N000000600</v>
          </cell>
          <cell r="B2518" t="str">
            <v>5FC3T48S3G12</v>
          </cell>
          <cell r="C2518" t="str">
            <v>CTN2-2433,HYPERR</v>
          </cell>
          <cell r="D2518">
            <v>0</v>
          </cell>
          <cell r="E2518">
            <v>0</v>
          </cell>
          <cell r="F2518">
            <v>9.69</v>
          </cell>
          <cell r="I2518">
            <v>2.3000000000000003</v>
          </cell>
          <cell r="J2518">
            <v>2.3000000000000003</v>
          </cell>
          <cell r="K2518">
            <v>9.69</v>
          </cell>
          <cell r="L2518">
            <v>9.8353499999999983</v>
          </cell>
          <cell r="M2518">
            <v>9.9807000000000006</v>
          </cell>
        </row>
        <row r="2519">
          <cell r="A2519" t="str">
            <v>5F25Y146N000000700</v>
          </cell>
          <cell r="B2519" t="str">
            <v>5FC3T48S3G12</v>
          </cell>
          <cell r="C2519" t="str">
            <v>CTN2-2435,HYPERR</v>
          </cell>
          <cell r="D2519">
            <v>0</v>
          </cell>
          <cell r="E2519">
            <v>0</v>
          </cell>
          <cell r="F2519">
            <v>9.69</v>
          </cell>
          <cell r="I2519">
            <v>2.3000000000000003</v>
          </cell>
          <cell r="J2519">
            <v>2.3000000000000003</v>
          </cell>
          <cell r="K2519">
            <v>9.69</v>
          </cell>
          <cell r="L2519">
            <v>9.8353499999999983</v>
          </cell>
          <cell r="M2519">
            <v>9.9807000000000006</v>
          </cell>
        </row>
        <row r="2520">
          <cell r="A2520" t="str">
            <v>5F25Y146N000000800</v>
          </cell>
          <cell r="B2520" t="str">
            <v>5FC3T48S3G12</v>
          </cell>
          <cell r="C2520" t="str">
            <v>CTN2-2440,HYPERR</v>
          </cell>
          <cell r="D2520">
            <v>0</v>
          </cell>
          <cell r="E2520">
            <v>0</v>
          </cell>
          <cell r="F2520">
            <v>9.69</v>
          </cell>
          <cell r="I2520">
            <v>2.3000000000000003</v>
          </cell>
          <cell r="J2520">
            <v>2.3000000000000003</v>
          </cell>
          <cell r="K2520">
            <v>9.69</v>
          </cell>
          <cell r="L2520">
            <v>9.8353499999999983</v>
          </cell>
          <cell r="M2520">
            <v>9.9807000000000006</v>
          </cell>
        </row>
        <row r="2521">
          <cell r="A2521" t="str">
            <v>5F26H043N000000100</v>
          </cell>
          <cell r="B2521" t="str">
            <v>5FC3T48S3G12</v>
          </cell>
          <cell r="C2521" t="str">
            <v>CTN2-3350,MOLLY'S</v>
          </cell>
          <cell r="D2521">
            <v>0</v>
          </cell>
          <cell r="E2521">
            <v>0</v>
          </cell>
          <cell r="F2521">
            <v>9.69</v>
          </cell>
          <cell r="I2521">
            <v>3.8000000000000003</v>
          </cell>
          <cell r="J2521">
            <v>3.8000000000000003</v>
          </cell>
          <cell r="K2521">
            <v>9.69</v>
          </cell>
          <cell r="L2521">
            <v>9.8353499999999983</v>
          </cell>
          <cell r="M2521">
            <v>9.9807000000000006</v>
          </cell>
        </row>
        <row r="2522">
          <cell r="A2522" t="str">
            <v>5F26H043N000000200</v>
          </cell>
          <cell r="B2522" t="str">
            <v>5FC3T48S3G12</v>
          </cell>
          <cell r="C2522" t="str">
            <v>CTN2-3351,MOLLY'S</v>
          </cell>
          <cell r="D2522">
            <v>0</v>
          </cell>
          <cell r="E2522">
            <v>0</v>
          </cell>
          <cell r="F2522">
            <v>9.69</v>
          </cell>
          <cell r="I2522">
            <v>3.8000000000000003</v>
          </cell>
          <cell r="J2522">
            <v>3.8000000000000003</v>
          </cell>
          <cell r="K2522">
            <v>9.69</v>
          </cell>
          <cell r="L2522">
            <v>9.8353499999999983</v>
          </cell>
          <cell r="M2522">
            <v>9.9807000000000006</v>
          </cell>
        </row>
        <row r="2523">
          <cell r="A2523" t="str">
            <v>5F26H043N000000300</v>
          </cell>
          <cell r="B2523" t="str">
            <v>5FC3T48S3G12</v>
          </cell>
          <cell r="C2523" t="str">
            <v>CTN2-3352,MOLLY'S</v>
          </cell>
          <cell r="D2523">
            <v>0</v>
          </cell>
          <cell r="E2523">
            <v>0</v>
          </cell>
          <cell r="F2523">
            <v>9.69</v>
          </cell>
          <cell r="I2523">
            <v>3.8000000000000003</v>
          </cell>
          <cell r="J2523">
            <v>3.8000000000000003</v>
          </cell>
          <cell r="K2523">
            <v>9.69</v>
          </cell>
          <cell r="L2523">
            <v>9.8353499999999983</v>
          </cell>
          <cell r="M2523">
            <v>9.9807000000000006</v>
          </cell>
        </row>
        <row r="2524">
          <cell r="A2524" t="str">
            <v>5F26H043N000000400</v>
          </cell>
          <cell r="B2524" t="str">
            <v>5FC3T48S3G12</v>
          </cell>
          <cell r="C2524" t="str">
            <v>CTN2-3353,MOLLY'S</v>
          </cell>
          <cell r="D2524">
            <v>0</v>
          </cell>
          <cell r="E2524">
            <v>0</v>
          </cell>
          <cell r="F2524">
            <v>9.69</v>
          </cell>
          <cell r="I2524">
            <v>3.8000000000000003</v>
          </cell>
          <cell r="J2524">
            <v>3.8000000000000003</v>
          </cell>
          <cell r="K2524">
            <v>9.69</v>
          </cell>
          <cell r="L2524">
            <v>9.8353499999999983</v>
          </cell>
          <cell r="M2524">
            <v>9.9807000000000006</v>
          </cell>
        </row>
        <row r="2525">
          <cell r="A2525" t="str">
            <v>5F26H043N000000500</v>
          </cell>
          <cell r="B2525" t="str">
            <v>5FC3T48S3G12</v>
          </cell>
          <cell r="C2525" t="str">
            <v>CTN2-3354,MOLLY'S</v>
          </cell>
          <cell r="D2525">
            <v>0</v>
          </cell>
          <cell r="E2525">
            <v>0</v>
          </cell>
          <cell r="F2525">
            <v>9.69</v>
          </cell>
          <cell r="I2525">
            <v>3.8000000000000003</v>
          </cell>
          <cell r="J2525">
            <v>3.8000000000000003</v>
          </cell>
          <cell r="K2525">
            <v>9.69</v>
          </cell>
          <cell r="L2525">
            <v>9.8353499999999983</v>
          </cell>
          <cell r="M2525">
            <v>9.9807000000000006</v>
          </cell>
        </row>
        <row r="2526">
          <cell r="A2526" t="str">
            <v>5F26H181N000000100</v>
          </cell>
          <cell r="B2526" t="str">
            <v>5FC3T48S3G12</v>
          </cell>
          <cell r="C2526" t="str">
            <v>CTN2-2589,MOLLY'S</v>
          </cell>
          <cell r="D2526">
            <v>0</v>
          </cell>
          <cell r="E2526">
            <v>0</v>
          </cell>
          <cell r="F2526">
            <v>9.69</v>
          </cell>
          <cell r="I2526">
            <v>5.75</v>
          </cell>
          <cell r="J2526">
            <v>5.75</v>
          </cell>
          <cell r="K2526">
            <v>9.69</v>
          </cell>
          <cell r="L2526">
            <v>9.8353499999999983</v>
          </cell>
          <cell r="M2526">
            <v>9.9807000000000006</v>
          </cell>
        </row>
        <row r="2527">
          <cell r="A2527" t="str">
            <v>5F26H181N000000200</v>
          </cell>
          <cell r="B2527" t="str">
            <v>5FC3T48S3G12</v>
          </cell>
          <cell r="C2527" t="str">
            <v>CTN2-2590,MOLLY'S</v>
          </cell>
          <cell r="D2527">
            <v>0</v>
          </cell>
          <cell r="E2527">
            <v>0</v>
          </cell>
          <cell r="F2527">
            <v>9.69</v>
          </cell>
          <cell r="I2527">
            <v>5.75</v>
          </cell>
          <cell r="J2527">
            <v>5.75</v>
          </cell>
          <cell r="K2527">
            <v>9.69</v>
          </cell>
          <cell r="L2527">
            <v>9.8353499999999983</v>
          </cell>
          <cell r="M2527">
            <v>9.9807000000000006</v>
          </cell>
        </row>
        <row r="2528">
          <cell r="A2528" t="str">
            <v>5F26H181N000000300</v>
          </cell>
          <cell r="B2528" t="str">
            <v>5FC3T48S3G12</v>
          </cell>
          <cell r="C2528" t="str">
            <v>CTN2-2591,MOLLY'S</v>
          </cell>
          <cell r="D2528">
            <v>0</v>
          </cell>
          <cell r="E2528">
            <v>0</v>
          </cell>
          <cell r="F2528">
            <v>9.69</v>
          </cell>
          <cell r="I2528">
            <v>5.75</v>
          </cell>
          <cell r="J2528">
            <v>5.75</v>
          </cell>
          <cell r="K2528">
            <v>9.69</v>
          </cell>
          <cell r="L2528">
            <v>9.8353499999999983</v>
          </cell>
          <cell r="M2528">
            <v>9.9807000000000006</v>
          </cell>
        </row>
        <row r="2529">
          <cell r="A2529" t="str">
            <v>5F26H181N000000400</v>
          </cell>
          <cell r="B2529" t="str">
            <v>5FC3T48S3G12</v>
          </cell>
          <cell r="C2529" t="str">
            <v>CTN2-2593.MOLLY'S</v>
          </cell>
          <cell r="D2529">
            <v>0</v>
          </cell>
          <cell r="E2529">
            <v>0</v>
          </cell>
          <cell r="F2529">
            <v>9.69</v>
          </cell>
          <cell r="I2529">
            <v>5.75</v>
          </cell>
          <cell r="J2529">
            <v>5.75</v>
          </cell>
          <cell r="K2529">
            <v>9.69</v>
          </cell>
          <cell r="L2529">
            <v>9.8353499999999983</v>
          </cell>
          <cell r="M2529">
            <v>9.9807000000000006</v>
          </cell>
        </row>
        <row r="2530">
          <cell r="A2530" t="str">
            <v>5F26H181N000000500</v>
          </cell>
          <cell r="B2530" t="str">
            <v>5FC3T48S3G12</v>
          </cell>
          <cell r="C2530" t="str">
            <v>CTN2-2592,MOLLY'S</v>
          </cell>
          <cell r="D2530">
            <v>0</v>
          </cell>
          <cell r="E2530">
            <v>0</v>
          </cell>
          <cell r="F2530">
            <v>9.69</v>
          </cell>
          <cell r="I2530">
            <v>5.75</v>
          </cell>
          <cell r="J2530">
            <v>5.75</v>
          </cell>
          <cell r="K2530">
            <v>9.69</v>
          </cell>
          <cell r="L2530">
            <v>9.8353499999999983</v>
          </cell>
          <cell r="M2530">
            <v>9.9807000000000006</v>
          </cell>
        </row>
        <row r="2531">
          <cell r="A2531" t="str">
            <v>5F26J081N000000100</v>
          </cell>
          <cell r="B2531" t="str">
            <v>5FC3T48S3G12</v>
          </cell>
          <cell r="C2531" t="str">
            <v>CTN2-1955,LA MARINA</v>
          </cell>
          <cell r="D2531">
            <v>0</v>
          </cell>
          <cell r="E2531">
            <v>0</v>
          </cell>
          <cell r="F2531">
            <v>9.69</v>
          </cell>
          <cell r="I2531">
            <v>6.5500000000000016</v>
          </cell>
          <cell r="J2531">
            <v>6.5500000000000016</v>
          </cell>
          <cell r="K2531">
            <v>9.69</v>
          </cell>
          <cell r="L2531">
            <v>9.8353499999999983</v>
          </cell>
          <cell r="M2531">
            <v>9.9807000000000006</v>
          </cell>
        </row>
        <row r="2532">
          <cell r="A2532" t="str">
            <v>5F26N316N000000100</v>
          </cell>
          <cell r="B2532" t="str">
            <v>5FC3T48S3G12</v>
          </cell>
          <cell r="C2532" t="str">
            <v>CTN2-2998,CESAR</v>
          </cell>
          <cell r="D2532">
            <v>0</v>
          </cell>
          <cell r="E2532">
            <v>0</v>
          </cell>
          <cell r="F2532">
            <v>3.35</v>
          </cell>
          <cell r="I2532">
            <v>3.35</v>
          </cell>
          <cell r="J2532">
            <v>3.35</v>
          </cell>
          <cell r="K2532">
            <v>3.35</v>
          </cell>
          <cell r="L2532">
            <v>3.4002499999999998</v>
          </cell>
          <cell r="M2532">
            <v>3.4505000000000003</v>
          </cell>
        </row>
        <row r="2533">
          <cell r="A2533" t="str">
            <v>5F26N316N000000200</v>
          </cell>
          <cell r="B2533" t="str">
            <v>5FC3T48S3G12</v>
          </cell>
          <cell r="C2533" t="str">
            <v>CTN2-2997,CESAR</v>
          </cell>
          <cell r="D2533">
            <v>11</v>
          </cell>
          <cell r="E2533">
            <v>36.85</v>
          </cell>
          <cell r="F2533">
            <v>3.35</v>
          </cell>
          <cell r="I2533">
            <v>3.3499999999999996</v>
          </cell>
          <cell r="J2533">
            <v>3.35</v>
          </cell>
          <cell r="K2533">
            <v>3.35</v>
          </cell>
          <cell r="L2533">
            <v>3.4002499999999998</v>
          </cell>
          <cell r="M2533">
            <v>3.4505000000000003</v>
          </cell>
        </row>
        <row r="2534">
          <cell r="A2534" t="str">
            <v>5F26N316N000000300</v>
          </cell>
          <cell r="B2534" t="str">
            <v>5FC3T48S3G12</v>
          </cell>
          <cell r="C2534" t="str">
            <v>CTN2-2986,CESAR</v>
          </cell>
          <cell r="D2534">
            <v>0</v>
          </cell>
          <cell r="E2534">
            <v>0</v>
          </cell>
          <cell r="F2534">
            <v>3.3</v>
          </cell>
          <cell r="I2534">
            <v>3.3</v>
          </cell>
          <cell r="J2534">
            <v>3.3</v>
          </cell>
          <cell r="K2534">
            <v>3.3</v>
          </cell>
          <cell r="L2534">
            <v>3.3494999999999995</v>
          </cell>
          <cell r="M2534">
            <v>3.399</v>
          </cell>
        </row>
        <row r="2535">
          <cell r="A2535" t="str">
            <v>5F26N316N000000400</v>
          </cell>
          <cell r="B2535" t="str">
            <v>5FC3T48S3G12</v>
          </cell>
          <cell r="C2535" t="str">
            <v>CTN2-2987,CESAR</v>
          </cell>
          <cell r="D2535">
            <v>0</v>
          </cell>
          <cell r="E2535">
            <v>0</v>
          </cell>
          <cell r="F2535">
            <v>3.3</v>
          </cell>
          <cell r="I2535">
            <v>3.3</v>
          </cell>
          <cell r="J2535">
            <v>3.3</v>
          </cell>
          <cell r="K2535">
            <v>3.3</v>
          </cell>
          <cell r="L2535">
            <v>3.3494999999999995</v>
          </cell>
          <cell r="M2535">
            <v>3.399</v>
          </cell>
        </row>
        <row r="2536">
          <cell r="A2536" t="str">
            <v>5F26N316N000000500</v>
          </cell>
          <cell r="B2536" t="str">
            <v>5FC3T48S3G12</v>
          </cell>
          <cell r="C2536" t="str">
            <v>CTN2-2988,CESAR</v>
          </cell>
          <cell r="D2536">
            <v>0</v>
          </cell>
          <cell r="E2536">
            <v>0</v>
          </cell>
          <cell r="F2536">
            <v>3.3</v>
          </cell>
          <cell r="I2536">
            <v>3.3</v>
          </cell>
          <cell r="J2536">
            <v>3.3</v>
          </cell>
          <cell r="K2536">
            <v>3.3</v>
          </cell>
          <cell r="L2536">
            <v>3.3494999999999995</v>
          </cell>
          <cell r="M2536">
            <v>3.399</v>
          </cell>
        </row>
        <row r="2537">
          <cell r="A2537" t="str">
            <v>5F26N316N000000600</v>
          </cell>
          <cell r="B2537" t="str">
            <v>5FC3T48S3G12</v>
          </cell>
          <cell r="C2537" t="str">
            <v>CTN2-2989,CESAR</v>
          </cell>
          <cell r="D2537">
            <v>0</v>
          </cell>
          <cell r="E2537">
            <v>0</v>
          </cell>
          <cell r="F2537">
            <v>3.3</v>
          </cell>
          <cell r="I2537">
            <v>3.3000000000000003</v>
          </cell>
          <cell r="J2537">
            <v>3.3000000000000003</v>
          </cell>
          <cell r="K2537">
            <v>3.3000000000000003</v>
          </cell>
          <cell r="L2537">
            <v>3.3494999999999999</v>
          </cell>
          <cell r="M2537">
            <v>3.3990000000000005</v>
          </cell>
        </row>
        <row r="2538">
          <cell r="A2538" t="str">
            <v>5F26N316N000000700</v>
          </cell>
          <cell r="B2538" t="str">
            <v>5FC3T48S3G12</v>
          </cell>
          <cell r="C2538" t="str">
            <v>CTN2-2990,CESAR</v>
          </cell>
          <cell r="D2538">
            <v>0</v>
          </cell>
          <cell r="E2538">
            <v>0</v>
          </cell>
          <cell r="F2538">
            <v>3.3</v>
          </cell>
          <cell r="I2538">
            <v>3.3000000000000003</v>
          </cell>
          <cell r="J2538">
            <v>3.3000000000000003</v>
          </cell>
          <cell r="K2538">
            <v>3.3000000000000003</v>
          </cell>
          <cell r="L2538">
            <v>3.3494999999999999</v>
          </cell>
          <cell r="M2538">
            <v>3.3990000000000005</v>
          </cell>
        </row>
        <row r="2539">
          <cell r="A2539" t="str">
            <v>5F26N316N000000800</v>
          </cell>
          <cell r="B2539" t="str">
            <v>5FC3T48S3G12</v>
          </cell>
          <cell r="C2539" t="str">
            <v>CTN2-2992,CESAR</v>
          </cell>
          <cell r="D2539">
            <v>0</v>
          </cell>
          <cell r="E2539">
            <v>0</v>
          </cell>
          <cell r="F2539">
            <v>3.3</v>
          </cell>
          <cell r="I2539">
            <v>3.3</v>
          </cell>
          <cell r="J2539">
            <v>3.3000000000000003</v>
          </cell>
          <cell r="K2539">
            <v>3.3000000000000003</v>
          </cell>
          <cell r="L2539">
            <v>3.3494999999999999</v>
          </cell>
          <cell r="M2539">
            <v>3.3990000000000005</v>
          </cell>
        </row>
        <row r="2540">
          <cell r="A2540" t="str">
            <v>5F26P114N000000100</v>
          </cell>
          <cell r="B2540" t="str">
            <v>5FC3T48S3G12</v>
          </cell>
          <cell r="C2540" t="str">
            <v>CTN2-2214,DAY TO DAY</v>
          </cell>
          <cell r="D2540">
            <v>0</v>
          </cell>
          <cell r="E2540">
            <v>0</v>
          </cell>
          <cell r="F2540">
            <v>9.69</v>
          </cell>
          <cell r="I2540">
            <v>6.5500000000000007</v>
          </cell>
          <cell r="J2540">
            <v>6.5500000000000007</v>
          </cell>
          <cell r="K2540">
            <v>9.69</v>
          </cell>
          <cell r="L2540">
            <v>9.8353499999999983</v>
          </cell>
          <cell r="M2540">
            <v>9.9807000000000006</v>
          </cell>
        </row>
        <row r="2541">
          <cell r="A2541" t="str">
            <v>5F26W081N000000100</v>
          </cell>
          <cell r="B2541" t="str">
            <v>5FC3T48S3G12</v>
          </cell>
          <cell r="C2541" t="str">
            <v>CTN2-2614, WHOLE HEARTED</v>
          </cell>
          <cell r="D2541">
            <v>0</v>
          </cell>
          <cell r="E2541">
            <v>0</v>
          </cell>
          <cell r="F2541">
            <v>4.7</v>
          </cell>
          <cell r="I2541">
            <v>4.7</v>
          </cell>
          <cell r="J2541">
            <v>4.7</v>
          </cell>
          <cell r="K2541">
            <v>4.7</v>
          </cell>
          <cell r="L2541">
            <v>4.7704999999999993</v>
          </cell>
          <cell r="M2541">
            <v>4.8410000000000002</v>
          </cell>
        </row>
        <row r="2542">
          <cell r="A2542" t="str">
            <v>5F26W081N000000200</v>
          </cell>
          <cell r="B2542" t="str">
            <v>5FC3T48S3G12</v>
          </cell>
          <cell r="C2542" t="str">
            <v>CTN2-2615,WHOLE HEARTED</v>
          </cell>
          <cell r="D2542">
            <v>0</v>
          </cell>
          <cell r="E2542">
            <v>0</v>
          </cell>
          <cell r="F2542">
            <v>5</v>
          </cell>
          <cell r="I2542">
            <v>4.7</v>
          </cell>
          <cell r="J2542">
            <v>4.7</v>
          </cell>
          <cell r="K2542">
            <v>5</v>
          </cell>
          <cell r="L2542">
            <v>5.0749999999999993</v>
          </cell>
          <cell r="M2542">
            <v>5.15</v>
          </cell>
        </row>
        <row r="2543">
          <cell r="A2543" t="str">
            <v>5F26W081N000000300</v>
          </cell>
          <cell r="B2543" t="str">
            <v>5FC3T48S3G12</v>
          </cell>
          <cell r="C2543" t="str">
            <v>CTN2-2616,WHOLE HEARTED</v>
          </cell>
          <cell r="D2543">
            <v>0</v>
          </cell>
          <cell r="E2543">
            <v>0</v>
          </cell>
          <cell r="F2543">
            <v>9.69</v>
          </cell>
          <cell r="I2543">
            <v>4.7</v>
          </cell>
          <cell r="J2543">
            <v>4.7</v>
          </cell>
          <cell r="K2543">
            <v>9.69</v>
          </cell>
          <cell r="L2543">
            <v>9.8353499999999983</v>
          </cell>
          <cell r="M2543">
            <v>9.9807000000000006</v>
          </cell>
        </row>
        <row r="2544">
          <cell r="A2544" t="str">
            <v>5F26W081N000000400</v>
          </cell>
          <cell r="B2544" t="str">
            <v>5FC3T48S3G12</v>
          </cell>
          <cell r="C2544" t="str">
            <v>CTN2-2617,WHOLE HEARTED</v>
          </cell>
          <cell r="D2544">
            <v>0</v>
          </cell>
          <cell r="E2544">
            <v>0</v>
          </cell>
          <cell r="F2544">
            <v>9.69</v>
          </cell>
          <cell r="I2544">
            <v>4.7</v>
          </cell>
          <cell r="J2544">
            <v>4.7</v>
          </cell>
          <cell r="K2544">
            <v>9.69</v>
          </cell>
          <cell r="L2544">
            <v>9.8353499999999983</v>
          </cell>
          <cell r="M2544">
            <v>9.9807000000000006</v>
          </cell>
        </row>
        <row r="2545">
          <cell r="A2545" t="str">
            <v>5F26W081N000000500</v>
          </cell>
          <cell r="B2545" t="str">
            <v>5FC3T48S3G12</v>
          </cell>
          <cell r="C2545" t="str">
            <v>CTN2-2618,WHOLE HEARTED</v>
          </cell>
          <cell r="D2545">
            <v>0</v>
          </cell>
          <cell r="E2545">
            <v>0</v>
          </cell>
          <cell r="F2545">
            <v>9.69</v>
          </cell>
          <cell r="I2545">
            <v>4.7</v>
          </cell>
          <cell r="J2545">
            <v>4.7</v>
          </cell>
          <cell r="K2545">
            <v>9.69</v>
          </cell>
          <cell r="L2545">
            <v>9.8353499999999983</v>
          </cell>
          <cell r="M2545">
            <v>9.9807000000000006</v>
          </cell>
        </row>
        <row r="2546">
          <cell r="A2546" t="str">
            <v>5F26W081N000000600</v>
          </cell>
          <cell r="B2546" t="str">
            <v>5FC3T48S3G12</v>
          </cell>
          <cell r="C2546" t="str">
            <v>CTN2-2619,WHOLE HEARTED</v>
          </cell>
          <cell r="D2546">
            <v>0</v>
          </cell>
          <cell r="E2546">
            <v>0</v>
          </cell>
          <cell r="F2546">
            <v>9.69</v>
          </cell>
          <cell r="I2546">
            <v>4.7</v>
          </cell>
          <cell r="J2546">
            <v>4.7</v>
          </cell>
          <cell r="K2546">
            <v>9.69</v>
          </cell>
          <cell r="L2546">
            <v>9.8353499999999983</v>
          </cell>
          <cell r="M2546">
            <v>9.9807000000000006</v>
          </cell>
        </row>
        <row r="2547">
          <cell r="A2547" t="str">
            <v>5F26W151N000000100</v>
          </cell>
          <cell r="B2547" t="str">
            <v>5FC3T48S3G12</v>
          </cell>
          <cell r="C2547" t="str">
            <v>CTN2-2606, WHOLE HEARTED</v>
          </cell>
          <cell r="D2547">
            <v>0</v>
          </cell>
          <cell r="E2547">
            <v>0</v>
          </cell>
          <cell r="F2547">
            <v>9.69</v>
          </cell>
          <cell r="I2547">
            <v>3.25</v>
          </cell>
          <cell r="J2547">
            <v>3.25</v>
          </cell>
          <cell r="K2547">
            <v>9.69</v>
          </cell>
          <cell r="L2547">
            <v>9.8353499999999983</v>
          </cell>
          <cell r="M2547">
            <v>9.9807000000000006</v>
          </cell>
        </row>
        <row r="2548">
          <cell r="A2548" t="str">
            <v>5F26W151N000000200</v>
          </cell>
          <cell r="B2548" t="str">
            <v>5FC3T48S3G12</v>
          </cell>
          <cell r="C2548" t="str">
            <v>CTN2-2607,WHOLE HEARTED</v>
          </cell>
          <cell r="D2548">
            <v>0</v>
          </cell>
          <cell r="E2548">
            <v>0</v>
          </cell>
          <cell r="F2548">
            <v>9.69</v>
          </cell>
          <cell r="I2548">
            <v>3.25</v>
          </cell>
          <cell r="J2548">
            <v>3.25</v>
          </cell>
          <cell r="K2548">
            <v>9.69</v>
          </cell>
          <cell r="L2548">
            <v>9.8353499999999983</v>
          </cell>
          <cell r="M2548">
            <v>9.9807000000000006</v>
          </cell>
        </row>
        <row r="2549">
          <cell r="A2549" t="str">
            <v>5F26W151N000000300</v>
          </cell>
          <cell r="B2549" t="str">
            <v>5FC3T48S3G12</v>
          </cell>
          <cell r="C2549" t="str">
            <v>CTN2-2610,WHOLE HEARTED</v>
          </cell>
          <cell r="D2549">
            <v>0</v>
          </cell>
          <cell r="E2549">
            <v>0</v>
          </cell>
          <cell r="F2549">
            <v>9.69</v>
          </cell>
          <cell r="I2549">
            <v>3.25</v>
          </cell>
          <cell r="J2549">
            <v>3.25</v>
          </cell>
          <cell r="K2549">
            <v>9.69</v>
          </cell>
          <cell r="L2549">
            <v>9.8353499999999983</v>
          </cell>
          <cell r="M2549">
            <v>9.9807000000000006</v>
          </cell>
        </row>
        <row r="2550">
          <cell r="A2550" t="str">
            <v>5F26W151N000000400</v>
          </cell>
          <cell r="B2550" t="str">
            <v>5FC3T48S3G12</v>
          </cell>
          <cell r="C2550" t="str">
            <v>CTN2-2611,WHOLE HEARTED</v>
          </cell>
          <cell r="D2550">
            <v>0</v>
          </cell>
          <cell r="E2550">
            <v>0</v>
          </cell>
          <cell r="F2550">
            <v>9.69</v>
          </cell>
          <cell r="I2550">
            <v>3.25</v>
          </cell>
          <cell r="J2550">
            <v>3.25</v>
          </cell>
          <cell r="K2550">
            <v>9.69</v>
          </cell>
          <cell r="L2550">
            <v>9.8353499999999983</v>
          </cell>
          <cell r="M2550">
            <v>9.9807000000000006</v>
          </cell>
        </row>
        <row r="2551">
          <cell r="A2551" t="str">
            <v>5F26W151N000000500</v>
          </cell>
          <cell r="B2551" t="str">
            <v>5FC3T48S3G12</v>
          </cell>
          <cell r="C2551" t="str">
            <v>CTN2-2612,WHOLE HEARTED</v>
          </cell>
          <cell r="D2551">
            <v>0</v>
          </cell>
          <cell r="E2551">
            <v>0</v>
          </cell>
          <cell r="F2551">
            <v>9.69</v>
          </cell>
          <cell r="I2551">
            <v>3.25</v>
          </cell>
          <cell r="J2551">
            <v>3.25</v>
          </cell>
          <cell r="K2551">
            <v>9.69</v>
          </cell>
          <cell r="L2551">
            <v>9.8353499999999983</v>
          </cell>
          <cell r="M2551">
            <v>9.9807000000000006</v>
          </cell>
        </row>
        <row r="2552">
          <cell r="A2552" t="str">
            <v>5F26W151N000000600</v>
          </cell>
          <cell r="B2552" t="str">
            <v>5FC3T48S3G12</v>
          </cell>
          <cell r="C2552" t="str">
            <v>CTN2-2613,WHOLE HEARTED</v>
          </cell>
          <cell r="D2552">
            <v>0</v>
          </cell>
          <cell r="E2552">
            <v>0</v>
          </cell>
          <cell r="F2552">
            <v>9.69</v>
          </cell>
          <cell r="I2552">
            <v>3.25</v>
          </cell>
          <cell r="J2552">
            <v>3.25</v>
          </cell>
          <cell r="K2552">
            <v>9.69</v>
          </cell>
          <cell r="L2552">
            <v>9.8353499999999983</v>
          </cell>
          <cell r="M2552">
            <v>9.9807000000000006</v>
          </cell>
        </row>
        <row r="2553">
          <cell r="A2553" t="str">
            <v>5F26W365N000000100</v>
          </cell>
          <cell r="B2553" t="str">
            <v>5FC3T48S3G12</v>
          </cell>
          <cell r="C2553" t="str">
            <v>CTN2-3696,WHOLE HEARTED</v>
          </cell>
          <cell r="D2553">
            <v>0</v>
          </cell>
          <cell r="E2553">
            <v>0</v>
          </cell>
          <cell r="F2553">
            <v>5.4</v>
          </cell>
          <cell r="I2553">
            <v>5.15</v>
          </cell>
          <cell r="J2553">
            <v>5.15</v>
          </cell>
          <cell r="K2553">
            <v>5.4</v>
          </cell>
          <cell r="L2553">
            <v>5.4809999999999999</v>
          </cell>
          <cell r="M2553">
            <v>5.5620000000000003</v>
          </cell>
        </row>
        <row r="2554">
          <cell r="A2554" t="str">
            <v>5F26W365N000000200</v>
          </cell>
          <cell r="B2554" t="str">
            <v>5FC3T48S3G12</v>
          </cell>
          <cell r="C2554" t="str">
            <v>CTN2-3697,WHOLE HEARTED</v>
          </cell>
          <cell r="D2554">
            <v>0</v>
          </cell>
          <cell r="E2554">
            <v>0</v>
          </cell>
          <cell r="F2554">
            <v>5.4</v>
          </cell>
          <cell r="I2554">
            <v>5</v>
          </cell>
          <cell r="J2554">
            <v>5</v>
          </cell>
          <cell r="K2554">
            <v>5.4</v>
          </cell>
          <cell r="L2554">
            <v>5.4809999999999999</v>
          </cell>
          <cell r="M2554">
            <v>5.5620000000000003</v>
          </cell>
        </row>
        <row r="2555">
          <cell r="A2555" t="str">
            <v>5F26W365N000000300</v>
          </cell>
          <cell r="B2555" t="str">
            <v>5FC3T48S3G12</v>
          </cell>
          <cell r="C2555" t="str">
            <v>CTN2-3698,WHOLE HEARTED</v>
          </cell>
          <cell r="D2555">
            <v>0</v>
          </cell>
          <cell r="E2555">
            <v>0</v>
          </cell>
          <cell r="F2555">
            <v>5.4</v>
          </cell>
          <cell r="I2555">
            <v>5</v>
          </cell>
          <cell r="J2555">
            <v>5</v>
          </cell>
          <cell r="K2555">
            <v>5.4</v>
          </cell>
          <cell r="L2555">
            <v>5.4809999999999999</v>
          </cell>
          <cell r="M2555">
            <v>5.5620000000000003</v>
          </cell>
        </row>
        <row r="2556">
          <cell r="A2556" t="str">
            <v>5F26W365N000000400</v>
          </cell>
          <cell r="B2556" t="str">
            <v>5FC3T48S3G12</v>
          </cell>
          <cell r="C2556" t="str">
            <v>CTN2-3699,WHOLE HEARTED</v>
          </cell>
          <cell r="D2556">
            <v>0</v>
          </cell>
          <cell r="E2556">
            <v>0</v>
          </cell>
          <cell r="F2556">
            <v>5.4</v>
          </cell>
          <cell r="I2556">
            <v>5</v>
          </cell>
          <cell r="J2556">
            <v>5</v>
          </cell>
          <cell r="K2556">
            <v>5.4</v>
          </cell>
          <cell r="L2556">
            <v>5.4809999999999999</v>
          </cell>
          <cell r="M2556">
            <v>5.5620000000000003</v>
          </cell>
        </row>
        <row r="2557">
          <cell r="A2557" t="str">
            <v>5F26W365N000000500</v>
          </cell>
          <cell r="B2557" t="str">
            <v>5FC3T48S3G12</v>
          </cell>
          <cell r="C2557" t="str">
            <v>CTN2-3700,WHOLE HEARTED</v>
          </cell>
          <cell r="D2557">
            <v>0</v>
          </cell>
          <cell r="E2557">
            <v>0</v>
          </cell>
          <cell r="F2557">
            <v>5.4</v>
          </cell>
          <cell r="I2557">
            <v>5</v>
          </cell>
          <cell r="J2557">
            <v>5</v>
          </cell>
          <cell r="K2557">
            <v>5.4</v>
          </cell>
          <cell r="L2557">
            <v>5.4809999999999999</v>
          </cell>
          <cell r="M2557">
            <v>5.5620000000000003</v>
          </cell>
        </row>
        <row r="2558">
          <cell r="A2558" t="str">
            <v>5F26W365N000000600</v>
          </cell>
          <cell r="B2558" t="str">
            <v>5FC3T48S3G12</v>
          </cell>
          <cell r="C2558" t="str">
            <v>CTN2-3701,WHOLE HEARTED</v>
          </cell>
          <cell r="D2558">
            <v>0</v>
          </cell>
          <cell r="E2558">
            <v>0</v>
          </cell>
          <cell r="F2558">
            <v>5.4</v>
          </cell>
          <cell r="I2558">
            <v>5</v>
          </cell>
          <cell r="J2558">
            <v>5</v>
          </cell>
          <cell r="K2558">
            <v>5.4</v>
          </cell>
          <cell r="L2558">
            <v>5.4809999999999999</v>
          </cell>
          <cell r="M2558">
            <v>5.5620000000000003</v>
          </cell>
        </row>
        <row r="2559">
          <cell r="A2559" t="str">
            <v>5F279363N000000100</v>
          </cell>
          <cell r="B2559" t="str">
            <v>5FC3T48S3G12</v>
          </cell>
          <cell r="C2559" t="str">
            <v>CTN2-3666,HETBAHN,CUPBAHN</v>
          </cell>
          <cell r="D2559">
            <v>0</v>
          </cell>
          <cell r="E2559">
            <v>0</v>
          </cell>
          <cell r="F2559">
            <v>9.69</v>
          </cell>
          <cell r="I2559">
            <v>34.952661596958173</v>
          </cell>
          <cell r="J2559">
            <v>34.952661596958173</v>
          </cell>
          <cell r="K2559">
            <v>34.952661596958173</v>
          </cell>
          <cell r="L2559">
            <v>35.476951520912543</v>
          </cell>
          <cell r="M2559">
            <v>36.00124144486692</v>
          </cell>
        </row>
        <row r="2560">
          <cell r="A2560" t="str">
            <v>5F27H081N000000100</v>
          </cell>
          <cell r="B2560">
            <v>0</v>
          </cell>
          <cell r="C2560" t="str">
            <v>CTN2-3835,TUNELLA</v>
          </cell>
          <cell r="D2560">
            <v>0</v>
          </cell>
          <cell r="E2560">
            <v>0</v>
          </cell>
          <cell r="F2560">
            <v>9.69</v>
          </cell>
          <cell r="I2560">
            <v>7.8</v>
          </cell>
          <cell r="J2560">
            <v>7.8</v>
          </cell>
          <cell r="K2560">
            <v>9.69</v>
          </cell>
          <cell r="L2560">
            <v>9.8353499999999983</v>
          </cell>
          <cell r="M2560">
            <v>9.9807000000000006</v>
          </cell>
        </row>
        <row r="2561">
          <cell r="A2561" t="str">
            <v>5F27H081N000000200</v>
          </cell>
          <cell r="B2561">
            <v>0</v>
          </cell>
          <cell r="C2561" t="str">
            <v>CTN2-3834,TUNELLA</v>
          </cell>
          <cell r="D2561">
            <v>0</v>
          </cell>
          <cell r="E2561">
            <v>0</v>
          </cell>
          <cell r="F2561">
            <v>9.69</v>
          </cell>
          <cell r="I2561">
            <v>7.4</v>
          </cell>
          <cell r="J2561">
            <v>7.4</v>
          </cell>
          <cell r="K2561">
            <v>9.69</v>
          </cell>
          <cell r="L2561">
            <v>9.8353499999999983</v>
          </cell>
          <cell r="M2561">
            <v>9.9807000000000006</v>
          </cell>
        </row>
        <row r="2562">
          <cell r="A2562" t="str">
            <v>5FB26195N000000100</v>
          </cell>
          <cell r="B2562" t="str">
            <v>5FC3T48S3G12</v>
          </cell>
          <cell r="C2562" t="str">
            <v>CTN2-775,ANNIE CHUN'S</v>
          </cell>
          <cell r="D2562">
            <v>0</v>
          </cell>
          <cell r="E2562">
            <v>0</v>
          </cell>
          <cell r="F2562">
            <v>6.6</v>
          </cell>
          <cell r="I2562">
            <v>6.4500000000000011</v>
          </cell>
          <cell r="J2562">
            <v>6.6</v>
          </cell>
          <cell r="K2562">
            <v>6.6</v>
          </cell>
          <cell r="L2562">
            <v>6.698999999999999</v>
          </cell>
          <cell r="M2562">
            <v>6.798</v>
          </cell>
        </row>
        <row r="2563">
          <cell r="A2563" t="str">
            <v>5FB26195N000000100</v>
          </cell>
          <cell r="B2563" t="str">
            <v>5FC3T48S3G12</v>
          </cell>
          <cell r="C2563" t="str">
            <v>CTN2-775,ANNIE CHUN'S</v>
          </cell>
          <cell r="D2563">
            <v>119</v>
          </cell>
          <cell r="E2563">
            <v>785.4</v>
          </cell>
          <cell r="F2563">
            <v>6.6</v>
          </cell>
          <cell r="I2563">
            <v>6.4500000000000011</v>
          </cell>
          <cell r="J2563">
            <v>6.6</v>
          </cell>
          <cell r="K2563">
            <v>6.6</v>
          </cell>
          <cell r="L2563">
            <v>6.698999999999999</v>
          </cell>
          <cell r="M2563">
            <v>6.798</v>
          </cell>
        </row>
        <row r="2564">
          <cell r="A2564" t="str">
            <v>5FB26195N000000101</v>
          </cell>
          <cell r="B2564" t="str">
            <v>5FC3T48S3G12</v>
          </cell>
          <cell r="C2564" t="str">
            <v>CTN2-775,ANNIE CHUN'S</v>
          </cell>
          <cell r="D2564">
            <v>119</v>
          </cell>
          <cell r="E2564">
            <v>785.4</v>
          </cell>
          <cell r="F2564">
            <v>9.69</v>
          </cell>
          <cell r="I2564">
            <v>6.6</v>
          </cell>
          <cell r="J2564">
            <v>6.6</v>
          </cell>
          <cell r="K2564">
            <v>9.69</v>
          </cell>
          <cell r="L2564">
            <v>9.8353499999999983</v>
          </cell>
          <cell r="M2564">
            <v>9.9807000000000006</v>
          </cell>
        </row>
        <row r="2565">
          <cell r="A2565" t="str">
            <v>5FB26195N000000200</v>
          </cell>
          <cell r="B2565" t="str">
            <v>5FC3T48S3G12</v>
          </cell>
          <cell r="C2565" t="str">
            <v>CTN2-774,ANNIE CHUN'S</v>
          </cell>
          <cell r="D2565">
            <v>0</v>
          </cell>
          <cell r="E2565">
            <v>0</v>
          </cell>
          <cell r="F2565">
            <v>6.6</v>
          </cell>
          <cell r="I2565">
            <v>6.4500000000000011</v>
          </cell>
          <cell r="J2565">
            <v>6.6000000000000014</v>
          </cell>
          <cell r="K2565">
            <v>6.6000000000000014</v>
          </cell>
          <cell r="L2565">
            <v>6.6990000000000007</v>
          </cell>
          <cell r="M2565">
            <v>6.7980000000000018</v>
          </cell>
        </row>
        <row r="2566">
          <cell r="A2566" t="str">
            <v>5FB26195N000000200</v>
          </cell>
          <cell r="B2566" t="str">
            <v>5FC3T48S3G12</v>
          </cell>
          <cell r="C2566" t="str">
            <v>CTN2-774,ANNIE CHUN'S</v>
          </cell>
          <cell r="D2566">
            <v>337</v>
          </cell>
          <cell r="E2566">
            <v>2224.1999999999998</v>
          </cell>
          <cell r="F2566">
            <v>6.6</v>
          </cell>
          <cell r="I2566">
            <v>6.4500000000000011</v>
          </cell>
          <cell r="J2566">
            <v>6.6000000000000014</v>
          </cell>
          <cell r="K2566">
            <v>6.6000000000000014</v>
          </cell>
          <cell r="L2566">
            <v>6.6990000000000007</v>
          </cell>
          <cell r="M2566">
            <v>6.7980000000000018</v>
          </cell>
        </row>
        <row r="2567">
          <cell r="A2567" t="str">
            <v>5FB26195N000000201</v>
          </cell>
          <cell r="B2567" t="str">
            <v>5FC3T48S3G12</v>
          </cell>
          <cell r="C2567" t="str">
            <v>CTN2-774,ANNIE CHUN'S</v>
          </cell>
          <cell r="D2567">
            <v>337</v>
          </cell>
          <cell r="E2567">
            <v>2224.1999999999998</v>
          </cell>
          <cell r="F2567">
            <v>9.69</v>
          </cell>
          <cell r="I2567">
            <v>6.6</v>
          </cell>
          <cell r="J2567">
            <v>6.6</v>
          </cell>
          <cell r="K2567">
            <v>9.69</v>
          </cell>
          <cell r="L2567">
            <v>9.8353499999999983</v>
          </cell>
          <cell r="M2567">
            <v>9.9807000000000006</v>
          </cell>
        </row>
        <row r="2568">
          <cell r="A2568" t="str">
            <v>5FB26195N000000300</v>
          </cell>
          <cell r="B2568" t="str">
            <v>5FC3T48S3G12</v>
          </cell>
          <cell r="C2568" t="str">
            <v>CTN2-776,ANNIE CHUN'S</v>
          </cell>
          <cell r="D2568">
            <v>0</v>
          </cell>
          <cell r="E2568">
            <v>0</v>
          </cell>
          <cell r="F2568">
            <v>9.69</v>
          </cell>
          <cell r="I2568">
            <v>6.9250000000000007</v>
          </cell>
          <cell r="J2568">
            <v>7.1</v>
          </cell>
          <cell r="K2568">
            <v>9.69</v>
          </cell>
          <cell r="L2568">
            <v>9.8353499999999983</v>
          </cell>
          <cell r="M2568">
            <v>9.9807000000000006</v>
          </cell>
        </row>
        <row r="2569">
          <cell r="A2569" t="str">
            <v>5FB26195N000000300</v>
          </cell>
          <cell r="B2569" t="str">
            <v>5FC3T48S3G12</v>
          </cell>
          <cell r="C2569" t="str">
            <v>CTN2-776,ANNIE CHUN'S</v>
          </cell>
          <cell r="D2569">
            <v>0</v>
          </cell>
          <cell r="E2569">
            <v>0</v>
          </cell>
          <cell r="F2569">
            <v>9.69</v>
          </cell>
          <cell r="I2569">
            <v>6.9250000000000007</v>
          </cell>
          <cell r="J2569">
            <v>7.1</v>
          </cell>
          <cell r="K2569">
            <v>9.69</v>
          </cell>
          <cell r="L2569">
            <v>9.8353499999999983</v>
          </cell>
          <cell r="M2569">
            <v>9.9807000000000006</v>
          </cell>
        </row>
        <row r="2570">
          <cell r="A2570" t="str">
            <v>5FB26195N000000301</v>
          </cell>
          <cell r="B2570" t="str">
            <v>5FC3T48S3G12</v>
          </cell>
          <cell r="C2570" t="str">
            <v>CTN2-776,ANNIE CHUN'S</v>
          </cell>
          <cell r="D2570">
            <v>0</v>
          </cell>
          <cell r="E2570">
            <v>0</v>
          </cell>
          <cell r="F2570">
            <v>9.69</v>
          </cell>
          <cell r="I2570">
            <v>7.1</v>
          </cell>
          <cell r="J2570">
            <v>7.1</v>
          </cell>
          <cell r="K2570">
            <v>9.69</v>
          </cell>
          <cell r="L2570">
            <v>9.8353499999999983</v>
          </cell>
          <cell r="M2570">
            <v>9.9807000000000006</v>
          </cell>
        </row>
        <row r="2571">
          <cell r="A2571" t="str">
            <v>5FB27174N000000100</v>
          </cell>
          <cell r="B2571">
            <v>0</v>
          </cell>
          <cell r="C2571" t="str">
            <v>CTN2-38,Asian Dip</v>
          </cell>
          <cell r="D2571">
            <v>0</v>
          </cell>
          <cell r="E2571">
            <v>0</v>
          </cell>
          <cell r="F2571">
            <v>8.98</v>
          </cell>
          <cell r="I2571">
            <v>0</v>
          </cell>
          <cell r="J2571">
            <v>0</v>
          </cell>
          <cell r="K2571">
            <v>8.98</v>
          </cell>
          <cell r="L2571">
            <v>9.1146999999999991</v>
          </cell>
          <cell r="M2571">
            <v>9.2494000000000014</v>
          </cell>
        </row>
        <row r="2572">
          <cell r="A2572" t="str">
            <v>5FB36097N000000100</v>
          </cell>
          <cell r="B2572">
            <v>0</v>
          </cell>
          <cell r="C2572" t="str">
            <v>CTN2-334,NATURAL VALUE</v>
          </cell>
          <cell r="D2572">
            <v>174</v>
          </cell>
          <cell r="E2572">
            <v>1562.52</v>
          </cell>
          <cell r="F2572">
            <v>1</v>
          </cell>
          <cell r="I2572">
            <v>7.1333333333333329</v>
          </cell>
          <cell r="J2572">
            <v>7.25</v>
          </cell>
          <cell r="K2572">
            <v>7.25</v>
          </cell>
          <cell r="L2572">
            <v>7.3587499999999997</v>
          </cell>
          <cell r="M2572">
            <v>7.4675000000000002</v>
          </cell>
        </row>
        <row r="2573">
          <cell r="A2573" t="str">
            <v>5FB36097N000000200</v>
          </cell>
          <cell r="B2573">
            <v>0</v>
          </cell>
          <cell r="C2573" t="str">
            <v>CTN2-454,NATURAL VALUE</v>
          </cell>
          <cell r="D2573">
            <v>0</v>
          </cell>
          <cell r="E2573">
            <v>0</v>
          </cell>
          <cell r="F2573">
            <v>1</v>
          </cell>
          <cell r="I2573">
            <v>7.1333333333333329</v>
          </cell>
          <cell r="J2573">
            <v>7.25</v>
          </cell>
          <cell r="K2573">
            <v>7.25</v>
          </cell>
          <cell r="L2573">
            <v>7.3587499999999997</v>
          </cell>
          <cell r="M2573">
            <v>7.4675000000000002</v>
          </cell>
        </row>
        <row r="2574">
          <cell r="A2574" t="str">
            <v>5FC2E48S2GA2</v>
          </cell>
          <cell r="B2574" t="str">
            <v>5FC2E48S2GA2</v>
          </cell>
          <cell r="C2574" t="str">
            <v>CTN 211X106,2P.(EZO) PACK 48</v>
          </cell>
          <cell r="D2574">
            <v>0</v>
          </cell>
          <cell r="E2574">
            <v>0</v>
          </cell>
          <cell r="F2574">
            <v>4.8499999999999996</v>
          </cell>
          <cell r="I2574">
            <v>0</v>
          </cell>
          <cell r="J2574">
            <v>0</v>
          </cell>
          <cell r="K2574">
            <v>4.8499999999999996</v>
          </cell>
          <cell r="L2574">
            <v>4.9227499999999988</v>
          </cell>
          <cell r="M2574">
            <v>4.9954999999999998</v>
          </cell>
        </row>
        <row r="2575">
          <cell r="A2575" t="str">
            <v>5FC2J2496S72</v>
          </cell>
          <cell r="B2575" t="str">
            <v>5FC2J2496S72</v>
          </cell>
          <cell r="C2575" t="str">
            <v>CTN ปรุ 211X109,2P.(EZO) PACK 24</v>
          </cell>
          <cell r="D2575">
            <v>135</v>
          </cell>
          <cell r="E2575">
            <v>654.75</v>
          </cell>
          <cell r="F2575">
            <v>4.8099999999999996</v>
          </cell>
          <cell r="I2575">
            <v>0</v>
          </cell>
          <cell r="J2575">
            <v>0</v>
          </cell>
          <cell r="K2575">
            <v>4.8099999999999996</v>
          </cell>
          <cell r="L2575">
            <v>4.8821499999999993</v>
          </cell>
          <cell r="M2575">
            <v>4.9542999999999999</v>
          </cell>
        </row>
        <row r="2576">
          <cell r="A2576" t="str">
            <v>5FC2Q4887KQ2</v>
          </cell>
          <cell r="B2576" t="str">
            <v>5FC2Q4887KQ2</v>
          </cell>
          <cell r="C2576" t="str">
            <v>กล่องฝาครอบ 202X109,2P.(EZO) PACK</v>
          </cell>
          <cell r="D2576">
            <v>510</v>
          </cell>
          <cell r="E2576">
            <v>2452.81</v>
          </cell>
          <cell r="F2576">
            <v>3.7</v>
          </cell>
          <cell r="I2576">
            <v>0</v>
          </cell>
          <cell r="J2576">
            <v>0</v>
          </cell>
          <cell r="K2576">
            <v>3.7</v>
          </cell>
          <cell r="L2576">
            <v>3.7554999999999996</v>
          </cell>
          <cell r="M2576">
            <v>3.8110000000000004</v>
          </cell>
        </row>
        <row r="2577">
          <cell r="A2577" t="str">
            <v>5FC3Q24CPG12</v>
          </cell>
          <cell r="B2577" t="str">
            <v>5FC3Q24CPG12</v>
          </cell>
          <cell r="C2577" t="str">
            <v>กล่องฝาครอบ 307X113,2P.(EZO) PACK</v>
          </cell>
          <cell r="D2577">
            <v>1490</v>
          </cell>
          <cell r="E2577">
            <v>5513</v>
          </cell>
          <cell r="F2577">
            <v>5.2</v>
          </cell>
          <cell r="I2577">
            <v>0</v>
          </cell>
          <cell r="J2577">
            <v>0</v>
          </cell>
          <cell r="K2577">
            <v>5.2</v>
          </cell>
          <cell r="L2577">
            <v>5.2779999999999996</v>
          </cell>
          <cell r="M2577">
            <v>5.3560000000000008</v>
          </cell>
        </row>
        <row r="2578">
          <cell r="A2578" t="str">
            <v>5FC3X2403KD2</v>
          </cell>
          <cell r="B2578" t="str">
            <v>5FC3X2403KD2</v>
          </cell>
          <cell r="C2578" t="str">
            <v>CTN300X407,3P.(EZO)BEADED&amp;NECKED</v>
          </cell>
          <cell r="D2578">
            <v>186</v>
          </cell>
          <cell r="E2578">
            <v>967.2</v>
          </cell>
          <cell r="F2578">
            <v>10.5</v>
          </cell>
          <cell r="I2578">
            <v>0</v>
          </cell>
          <cell r="J2578">
            <v>0</v>
          </cell>
          <cell r="K2578">
            <v>10.5</v>
          </cell>
          <cell r="L2578">
            <v>10.657499999999999</v>
          </cell>
          <cell r="M2578">
            <v>10.815</v>
          </cell>
        </row>
        <row r="2579">
          <cell r="A2579" t="str">
            <v>5FDNN00NN00N</v>
          </cell>
          <cell r="B2579" t="str">
            <v>5FDNN00NN00N</v>
          </cell>
          <cell r="C2579" t="str">
            <v>CTN ANDORRA 390x350x240mm.</v>
          </cell>
          <cell r="D2579">
            <v>127</v>
          </cell>
          <cell r="E2579">
            <v>1333.35</v>
          </cell>
          <cell r="F2579">
            <v>5.07</v>
          </cell>
          <cell r="I2579">
            <v>0</v>
          </cell>
          <cell r="J2579">
            <v>0</v>
          </cell>
          <cell r="K2579">
            <v>5.07</v>
          </cell>
          <cell r="L2579">
            <v>5.1460499999999998</v>
          </cell>
          <cell r="M2579">
            <v>5.2221000000000002</v>
          </cell>
        </row>
        <row r="2580">
          <cell r="A2580" t="str">
            <v>5FP9E24DXAZ2</v>
          </cell>
          <cell r="B2580" t="str">
            <v>5FP9E24DXAZ2</v>
          </cell>
          <cell r="C2580" t="str">
            <v>กล่องฝาครอบ 95x145x25 MM.PACK 24</v>
          </cell>
          <cell r="D2580">
            <v>52</v>
          </cell>
          <cell r="E2580">
            <v>263.68</v>
          </cell>
          <cell r="F2580">
            <v>2.75</v>
          </cell>
          <cell r="I2580">
            <v>0</v>
          </cell>
          <cell r="J2580">
            <v>0</v>
          </cell>
          <cell r="K2580">
            <v>2.75</v>
          </cell>
          <cell r="L2580">
            <v>2.7912499999999998</v>
          </cell>
          <cell r="M2580">
            <v>2.8325</v>
          </cell>
        </row>
        <row r="2581">
          <cell r="A2581" t="str">
            <v>5FP9R2467KR2</v>
          </cell>
          <cell r="B2581" t="str">
            <v>5FP9R2467KR2</v>
          </cell>
          <cell r="C2581" t="str">
            <v>กล่องฝาครอบ 90X133x25 MM. PACK 24</v>
          </cell>
          <cell r="D2581">
            <v>189</v>
          </cell>
          <cell r="E2581">
            <v>519.75</v>
          </cell>
          <cell r="F2581">
            <v>2.79</v>
          </cell>
          <cell r="I2581">
            <v>0</v>
          </cell>
          <cell r="J2581">
            <v>0</v>
          </cell>
          <cell r="K2581">
            <v>2.79</v>
          </cell>
          <cell r="L2581">
            <v>2.8318499999999998</v>
          </cell>
          <cell r="M2581">
            <v>2.8736999999999999</v>
          </cell>
        </row>
        <row r="2582">
          <cell r="A2582" t="str">
            <v>5FTTA06DDS72</v>
          </cell>
          <cell r="B2582" t="str">
            <v>5FTTA06DDS72</v>
          </cell>
          <cell r="C2582" t="str">
            <v>CTN ปรุ LA 180X118-490 WT. PACK 6</v>
          </cell>
          <cell r="D2582">
            <v>226</v>
          </cell>
          <cell r="E2582">
            <v>631.1</v>
          </cell>
          <cell r="F2582">
            <v>4.8499999999999996</v>
          </cell>
          <cell r="I2582">
            <v>0</v>
          </cell>
          <cell r="J2582">
            <v>0</v>
          </cell>
          <cell r="K2582">
            <v>4.8499999999999996</v>
          </cell>
          <cell r="L2582">
            <v>4.9227499999999988</v>
          </cell>
          <cell r="M2582">
            <v>4.9954999999999998</v>
          </cell>
        </row>
        <row r="2583">
          <cell r="A2583" t="str">
            <v>5FUUY14ETC22</v>
          </cell>
          <cell r="B2583" t="str">
            <v>5FUUY14ETC22</v>
          </cell>
          <cell r="C2583" t="str">
            <v>OUTER CTN 71.4X91.4X33.7 MM. PACK 14</v>
          </cell>
          <cell r="D2583">
            <v>1060</v>
          </cell>
          <cell r="E2583">
            <v>5141</v>
          </cell>
          <cell r="F2583">
            <v>5.65</v>
          </cell>
          <cell r="I2583">
            <v>5.65</v>
          </cell>
          <cell r="J2583">
            <v>5.65</v>
          </cell>
          <cell r="K2583">
            <v>5.65</v>
          </cell>
          <cell r="L2583">
            <v>5.73475</v>
          </cell>
          <cell r="M2583">
            <v>5.8195000000000006</v>
          </cell>
        </row>
        <row r="2584">
          <cell r="A2584" t="str">
            <v>5FUUY24EKA22</v>
          </cell>
          <cell r="B2584" t="str">
            <v>5FUUY24EKA22</v>
          </cell>
          <cell r="C2584" t="str">
            <v>OUTER CTN 71.4X91.4X33.7 MM. PACK 24</v>
          </cell>
          <cell r="D2584">
            <v>0</v>
          </cell>
          <cell r="E2584">
            <v>0</v>
          </cell>
          <cell r="F2584">
            <v>4.75</v>
          </cell>
          <cell r="I2584">
            <v>4.75</v>
          </cell>
          <cell r="J2584">
            <v>4.75</v>
          </cell>
          <cell r="K2584">
            <v>4.75</v>
          </cell>
          <cell r="L2584">
            <v>4.8212499999999991</v>
          </cell>
          <cell r="M2584">
            <v>4.8925000000000001</v>
          </cell>
        </row>
        <row r="2585">
          <cell r="A2585" t="str">
            <v>5FZ01153N000000200</v>
          </cell>
          <cell r="B2585" t="str">
            <v>5FUUA02HNB72</v>
          </cell>
          <cell r="C2585" t="str">
            <v>CTN CUP 76X38 MM. PACK 16</v>
          </cell>
          <cell r="D2585">
            <v>0</v>
          </cell>
          <cell r="E2585">
            <v>0</v>
          </cell>
          <cell r="F2585">
            <v>4.1500000000000004</v>
          </cell>
          <cell r="G2585">
            <v>4.1500000000000004</v>
          </cell>
          <cell r="I2585">
            <v>4.1500000000000004</v>
          </cell>
          <cell r="J2585">
            <v>4.1499999999999995</v>
          </cell>
          <cell r="K2585">
            <v>4.1500000000000004</v>
          </cell>
          <cell r="L2585">
            <v>4.21225</v>
          </cell>
          <cell r="M2585">
            <v>4.2745000000000006</v>
          </cell>
        </row>
        <row r="2586">
          <cell r="A2586" t="str">
            <v>5FZ01153N000000200</v>
          </cell>
          <cell r="B2586" t="str">
            <v>5FUUA02HNB72</v>
          </cell>
          <cell r="C2586" t="str">
            <v>CTN1-22827,CHICKEN OF THE SEA</v>
          </cell>
          <cell r="D2586">
            <v>0</v>
          </cell>
          <cell r="E2586">
            <v>0</v>
          </cell>
          <cell r="F2586">
            <v>4.1500000000000004</v>
          </cell>
          <cell r="I2586">
            <v>0</v>
          </cell>
          <cell r="J2586">
            <v>0</v>
          </cell>
          <cell r="K2586">
            <v>4.1500000000000004</v>
          </cell>
          <cell r="L2586">
            <v>4.21225</v>
          </cell>
          <cell r="M2586">
            <v>4.2745000000000006</v>
          </cell>
        </row>
        <row r="2587">
          <cell r="A2587" t="str">
            <v>5FZ01153N000000400</v>
          </cell>
          <cell r="B2587" t="str">
            <v>5FUUA02HNB72</v>
          </cell>
          <cell r="C2587" t="str">
            <v>CTN1-22827,CHICKEN OF THE SEA</v>
          </cell>
          <cell r="D2587">
            <v>0</v>
          </cell>
          <cell r="E2587">
            <v>0</v>
          </cell>
          <cell r="F2587">
            <v>4.1500000000000004</v>
          </cell>
          <cell r="I2587">
            <v>4.2299999999999995</v>
          </cell>
          <cell r="J2587">
            <v>4.3499999999999996</v>
          </cell>
          <cell r="K2587">
            <v>4.3499999999999996</v>
          </cell>
          <cell r="L2587">
            <v>4.4152499999999995</v>
          </cell>
          <cell r="M2587">
            <v>4.4805000000000001</v>
          </cell>
        </row>
        <row r="2588">
          <cell r="A2588" t="str">
            <v>5FZ01153N000000500</v>
          </cell>
          <cell r="B2588" t="str">
            <v>5FUUA0882BH2</v>
          </cell>
          <cell r="C2588" t="str">
            <v>CTN CUP 76x38 MM. PACK 8</v>
          </cell>
          <cell r="D2588">
            <v>0</v>
          </cell>
          <cell r="E2588">
            <v>0</v>
          </cell>
          <cell r="F2588">
            <v>3.9</v>
          </cell>
          <cell r="G2588">
            <v>3.7</v>
          </cell>
          <cell r="I2588">
            <v>3.78</v>
          </cell>
          <cell r="J2588">
            <v>3.9000000000000004</v>
          </cell>
          <cell r="K2588">
            <v>3.9000000000000004</v>
          </cell>
          <cell r="L2588">
            <v>3.9584999999999999</v>
          </cell>
          <cell r="M2588">
            <v>4.0170000000000003</v>
          </cell>
        </row>
        <row r="2589">
          <cell r="A2589" t="str">
            <v>5FZ05114N000000300</v>
          </cell>
          <cell r="B2589" t="str">
            <v>5FC3Q4853VA3</v>
          </cell>
          <cell r="C2589" t="str">
            <v>CTN 307X113,2P.(EZO) PACK 48</v>
          </cell>
          <cell r="D2589">
            <v>0</v>
          </cell>
          <cell r="E2589">
            <v>0</v>
          </cell>
          <cell r="F2589">
            <v>7.25</v>
          </cell>
          <cell r="G2589">
            <v>7.25</v>
          </cell>
          <cell r="I2589">
            <v>7.3900000000000006</v>
          </cell>
          <cell r="J2589">
            <v>7.6000000000000005</v>
          </cell>
          <cell r="K2589">
            <v>7.6000000000000005</v>
          </cell>
          <cell r="L2589">
            <v>7.7139999999999995</v>
          </cell>
          <cell r="M2589">
            <v>7.8280000000000012</v>
          </cell>
        </row>
        <row r="2590">
          <cell r="A2590" t="str">
            <v>5FZ10159N000000100</v>
          </cell>
          <cell r="B2590" t="str">
            <v>5FUUT08JMXA2</v>
          </cell>
          <cell r="C2590" t="str">
            <v>ชุดCOVER LID+IND. 103x72.5+103x37</v>
          </cell>
          <cell r="D2590">
            <v>0</v>
          </cell>
          <cell r="E2590">
            <v>0</v>
          </cell>
          <cell r="F2590">
            <v>22.3</v>
          </cell>
          <cell r="G2590">
            <v>17.45</v>
          </cell>
          <cell r="I2590">
            <v>22.3</v>
          </cell>
          <cell r="J2590">
            <v>22.3</v>
          </cell>
          <cell r="K2590">
            <v>22.3</v>
          </cell>
          <cell r="L2590">
            <v>22.634499999999999</v>
          </cell>
          <cell r="M2590">
            <v>22.969000000000001</v>
          </cell>
        </row>
        <row r="2591">
          <cell r="A2591" t="str">
            <v>5G0000000056</v>
          </cell>
          <cell r="B2591" t="str">
            <v>5G1KAG4081NN</v>
          </cell>
          <cell r="C2591" t="str">
            <v>PLASTIC TRAY 87.5x151.5x25.0 MM P</v>
          </cell>
          <cell r="D2591">
            <v>0</v>
          </cell>
          <cell r="E2591">
            <v>0</v>
          </cell>
          <cell r="F2591">
            <v>1.34</v>
          </cell>
          <cell r="G2591">
            <v>1.59</v>
          </cell>
          <cell r="I2591">
            <v>1.3600000000000008</v>
          </cell>
          <cell r="J2591">
            <v>1.3599999999999999</v>
          </cell>
          <cell r="K2591">
            <v>1.59</v>
          </cell>
          <cell r="L2591">
            <v>1.61385</v>
          </cell>
          <cell r="M2591">
            <v>1.6377000000000002</v>
          </cell>
        </row>
        <row r="2592">
          <cell r="A2592" t="str">
            <v>5G00Q181N000000900</v>
          </cell>
          <cell r="B2592" t="str">
            <v>5GC3Q06BBD72</v>
          </cell>
          <cell r="C2592" t="str">
            <v>TRAY2-3038,PETITE CUISINE</v>
          </cell>
          <cell r="D2592">
            <v>791512</v>
          </cell>
          <cell r="E2592">
            <v>1063303.21</v>
          </cell>
          <cell r="F2592">
            <v>20</v>
          </cell>
          <cell r="I2592">
            <v>20</v>
          </cell>
          <cell r="J2592">
            <v>20</v>
          </cell>
          <cell r="K2592">
            <v>20</v>
          </cell>
          <cell r="L2592">
            <v>20.299999999999997</v>
          </cell>
          <cell r="M2592">
            <v>20.6</v>
          </cell>
        </row>
        <row r="2593">
          <cell r="A2593" t="str">
            <v>5G00Q181N000001000</v>
          </cell>
          <cell r="B2593" t="str">
            <v>5GC3Q06BBD72</v>
          </cell>
          <cell r="C2593" t="str">
            <v>TRAY2-3037,PETITE CUISINE</v>
          </cell>
          <cell r="D2593">
            <v>172</v>
          </cell>
          <cell r="E2593">
            <v>3440</v>
          </cell>
          <cell r="F2593">
            <v>20</v>
          </cell>
          <cell r="I2593">
            <v>20</v>
          </cell>
          <cell r="J2593">
            <v>20</v>
          </cell>
          <cell r="K2593">
            <v>20</v>
          </cell>
          <cell r="L2593">
            <v>20.299999999999997</v>
          </cell>
          <cell r="M2593">
            <v>20.6</v>
          </cell>
        </row>
        <row r="2594">
          <cell r="A2594" t="str">
            <v>5G00Q181N000001100</v>
          </cell>
          <cell r="B2594" t="str">
            <v>5GC3Q06BBD72</v>
          </cell>
          <cell r="C2594" t="str">
            <v>TRAY2-3039,PETITE CUISINE</v>
          </cell>
          <cell r="D2594">
            <v>172</v>
          </cell>
          <cell r="E2594">
            <v>3440</v>
          </cell>
          <cell r="F2594">
            <v>20</v>
          </cell>
          <cell r="I2594">
            <v>20</v>
          </cell>
          <cell r="J2594">
            <v>20</v>
          </cell>
          <cell r="K2594">
            <v>20</v>
          </cell>
          <cell r="L2594">
            <v>20.299999999999997</v>
          </cell>
          <cell r="M2594">
            <v>20.6</v>
          </cell>
        </row>
        <row r="2595">
          <cell r="A2595" t="str">
            <v>5G00Q181N000001200</v>
          </cell>
          <cell r="B2595" t="str">
            <v>5GC3Q06BBD72</v>
          </cell>
          <cell r="C2595" t="str">
            <v>TRAY2-3040,PETITE CUISINE</v>
          </cell>
          <cell r="D2595">
            <v>172</v>
          </cell>
          <cell r="E2595">
            <v>3440</v>
          </cell>
          <cell r="F2595">
            <v>20</v>
          </cell>
          <cell r="I2595">
            <v>20</v>
          </cell>
          <cell r="J2595">
            <v>20</v>
          </cell>
          <cell r="K2595">
            <v>20</v>
          </cell>
          <cell r="L2595">
            <v>20.299999999999997</v>
          </cell>
          <cell r="M2595">
            <v>20.6</v>
          </cell>
        </row>
        <row r="2596">
          <cell r="A2596" t="str">
            <v>5G010246N000000100</v>
          </cell>
          <cell r="B2596" t="str">
            <v>5GC2P0628KY2</v>
          </cell>
          <cell r="C2596" t="str">
            <v>T 202x308,3P.(EZO)NECK IN CAN PAC</v>
          </cell>
          <cell r="D2596">
            <v>172</v>
          </cell>
          <cell r="E2596">
            <v>3440</v>
          </cell>
          <cell r="F2596">
            <v>0.8</v>
          </cell>
          <cell r="G2596">
            <v>0.85624999999999984</v>
          </cell>
          <cell r="I2596">
            <v>0.8666666666666667</v>
          </cell>
          <cell r="J2596">
            <v>0.89999999999999991</v>
          </cell>
          <cell r="K2596">
            <v>0.89999999999999991</v>
          </cell>
          <cell r="L2596">
            <v>0.91349999999999987</v>
          </cell>
          <cell r="M2596">
            <v>0.92699999999999994</v>
          </cell>
        </row>
        <row r="2597">
          <cell r="A2597" t="str">
            <v>5G081097C000000200</v>
          </cell>
          <cell r="B2597" t="str">
            <v>5GC3V2453KB2</v>
          </cell>
          <cell r="C2597" t="str">
            <v>T 307X105.5,2P. PACK 24</v>
          </cell>
          <cell r="D2597">
            <v>1640</v>
          </cell>
          <cell r="E2597">
            <v>1316.9</v>
          </cell>
          <cell r="F2597">
            <v>2.7</v>
          </cell>
          <cell r="G2597">
            <v>2.7</v>
          </cell>
          <cell r="I2597">
            <v>2.7000000000000006</v>
          </cell>
          <cell r="J2597">
            <v>2.7</v>
          </cell>
          <cell r="K2597">
            <v>2.7000000000000006</v>
          </cell>
          <cell r="L2597">
            <v>2.7405000000000004</v>
          </cell>
          <cell r="M2597">
            <v>2.7810000000000006</v>
          </cell>
        </row>
        <row r="2598">
          <cell r="A2598" t="str">
            <v>5G0B1114C000000100</v>
          </cell>
          <cell r="B2598" t="str">
            <v>5GC3Q24AVSE2</v>
          </cell>
          <cell r="C2598" t="str">
            <v>T 307x113,2P.(EZO) PACK 24</v>
          </cell>
          <cell r="D2598">
            <v>0</v>
          </cell>
          <cell r="E2598">
            <v>0</v>
          </cell>
          <cell r="F2598">
            <v>5.95</v>
          </cell>
          <cell r="G2598">
            <v>6.0625000000000009</v>
          </cell>
          <cell r="I2598">
            <v>5.95</v>
          </cell>
          <cell r="J2598">
            <v>5.95</v>
          </cell>
          <cell r="K2598">
            <v>6.0625000000000009</v>
          </cell>
          <cell r="L2598">
            <v>6.1534374999999999</v>
          </cell>
          <cell r="M2598">
            <v>6.2443750000000007</v>
          </cell>
        </row>
        <row r="2599">
          <cell r="A2599" t="str">
            <v>5G0B1114C000000100</v>
          </cell>
          <cell r="B2599" t="str">
            <v>5GC3Q24AVSE2</v>
          </cell>
          <cell r="C2599" t="str">
            <v>TRAY1-49882,RAIN BOW</v>
          </cell>
          <cell r="D2599">
            <v>0</v>
          </cell>
          <cell r="E2599">
            <v>0</v>
          </cell>
          <cell r="F2599">
            <v>5.95</v>
          </cell>
          <cell r="G2599">
            <v>6.0625000000000009</v>
          </cell>
          <cell r="I2599">
            <v>0</v>
          </cell>
          <cell r="J2599">
            <v>0</v>
          </cell>
          <cell r="K2599">
            <v>6.0625000000000009</v>
          </cell>
          <cell r="L2599">
            <v>6.1534374999999999</v>
          </cell>
          <cell r="M2599">
            <v>6.2443750000000007</v>
          </cell>
        </row>
        <row r="2600">
          <cell r="A2600" t="str">
            <v>5G0B1114C000000100</v>
          </cell>
          <cell r="B2600" t="str">
            <v>5GC3Q24AVSE2</v>
          </cell>
          <cell r="C2600" t="str">
            <v>TRAY1-50826,IRMAS</v>
          </cell>
          <cell r="D2600">
            <v>0</v>
          </cell>
          <cell r="E2600">
            <v>0</v>
          </cell>
          <cell r="F2600">
            <v>5.95</v>
          </cell>
          <cell r="G2600">
            <v>6.0625000000000009</v>
          </cell>
          <cell r="I2600">
            <v>0</v>
          </cell>
          <cell r="J2600">
            <v>0</v>
          </cell>
          <cell r="K2600">
            <v>6.0625000000000009</v>
          </cell>
          <cell r="L2600">
            <v>6.1534374999999999</v>
          </cell>
          <cell r="M2600">
            <v>6.2443750000000007</v>
          </cell>
        </row>
        <row r="2601">
          <cell r="A2601" t="str">
            <v>5G0B1114C000000100</v>
          </cell>
          <cell r="B2601" t="str">
            <v>5GC3Q24AVSE2</v>
          </cell>
          <cell r="C2601" t="str">
            <v>TRAY1-50827,IRMAS</v>
          </cell>
          <cell r="D2601">
            <v>0</v>
          </cell>
          <cell r="E2601">
            <v>0</v>
          </cell>
          <cell r="F2601">
            <v>5.95</v>
          </cell>
          <cell r="G2601">
            <v>6.0625000000000009</v>
          </cell>
          <cell r="I2601">
            <v>0</v>
          </cell>
          <cell r="J2601">
            <v>0</v>
          </cell>
          <cell r="K2601">
            <v>6.0625000000000009</v>
          </cell>
          <cell r="L2601">
            <v>6.1534374999999999</v>
          </cell>
          <cell r="M2601">
            <v>6.2443750000000007</v>
          </cell>
        </row>
        <row r="2602">
          <cell r="A2602" t="str">
            <v>5G0GX114C000000100</v>
          </cell>
          <cell r="B2602" t="str">
            <v>5GC3Q24AVSE2</v>
          </cell>
          <cell r="C2602" t="str">
            <v>TRAY1-49882,RAIN BOW</v>
          </cell>
          <cell r="D2602">
            <v>0</v>
          </cell>
          <cell r="E2602">
            <v>0</v>
          </cell>
          <cell r="F2602">
            <v>5.95</v>
          </cell>
          <cell r="I2602">
            <v>5.95</v>
          </cell>
          <cell r="J2602">
            <v>5.9499999999999993</v>
          </cell>
          <cell r="K2602">
            <v>5.95</v>
          </cell>
          <cell r="L2602">
            <v>6.03925</v>
          </cell>
          <cell r="M2602">
            <v>6.1285000000000007</v>
          </cell>
        </row>
        <row r="2603">
          <cell r="A2603" t="str">
            <v>5G0GX114C000000200</v>
          </cell>
          <cell r="B2603" t="str">
            <v>5GC3Q24AVSE2</v>
          </cell>
          <cell r="C2603" t="str">
            <v>TRAY1-49885,RAIN BOW</v>
          </cell>
          <cell r="D2603">
            <v>0</v>
          </cell>
          <cell r="E2603">
            <v>0</v>
          </cell>
          <cell r="F2603">
            <v>5.95</v>
          </cell>
          <cell r="I2603">
            <v>5.9499999999999993</v>
          </cell>
          <cell r="J2603">
            <v>5.9499999999999993</v>
          </cell>
          <cell r="K2603">
            <v>5.95</v>
          </cell>
          <cell r="L2603">
            <v>6.03925</v>
          </cell>
          <cell r="M2603">
            <v>6.1285000000000007</v>
          </cell>
        </row>
        <row r="2604">
          <cell r="A2604" t="str">
            <v>5G0HF115N000000300</v>
          </cell>
          <cell r="B2604" t="str">
            <v>5GC3Q1824ED2</v>
          </cell>
          <cell r="C2604" t="str">
            <v>TRAY1-43739,SELECT</v>
          </cell>
          <cell r="D2604">
            <v>0</v>
          </cell>
          <cell r="E2604">
            <v>0</v>
          </cell>
          <cell r="F2604">
            <v>5.78</v>
          </cell>
          <cell r="I2604">
            <v>0</v>
          </cell>
          <cell r="J2604">
            <v>0</v>
          </cell>
          <cell r="K2604">
            <v>5.78</v>
          </cell>
          <cell r="L2604">
            <v>5.8666999999999998</v>
          </cell>
          <cell r="M2604">
            <v>5.9534000000000002</v>
          </cell>
        </row>
        <row r="2605">
          <cell r="A2605" t="str">
            <v>5G0HF115N000000600</v>
          </cell>
          <cell r="B2605" t="str">
            <v>5GC3Q1824ED2</v>
          </cell>
          <cell r="C2605" t="str">
            <v>TRAY1-47619,SELECT</v>
          </cell>
          <cell r="D2605">
            <v>596</v>
          </cell>
          <cell r="E2605">
            <v>3447.6</v>
          </cell>
          <cell r="F2605">
            <v>5.78</v>
          </cell>
          <cell r="I2605">
            <v>0</v>
          </cell>
          <cell r="J2605">
            <v>0</v>
          </cell>
          <cell r="K2605">
            <v>5.78</v>
          </cell>
          <cell r="L2605">
            <v>5.8666999999999998</v>
          </cell>
          <cell r="M2605">
            <v>5.9534000000000002</v>
          </cell>
        </row>
        <row r="2606">
          <cell r="A2606" t="str">
            <v>5G0HF115N000000700</v>
          </cell>
          <cell r="B2606" t="str">
            <v>5GC3Q1824ED2</v>
          </cell>
          <cell r="C2606" t="str">
            <v>TRAY1-47621,SELECT</v>
          </cell>
          <cell r="D2606">
            <v>833</v>
          </cell>
          <cell r="E2606">
            <v>4818.55</v>
          </cell>
          <cell r="F2606">
            <v>5.78</v>
          </cell>
          <cell r="I2606">
            <v>0</v>
          </cell>
          <cell r="J2606">
            <v>0</v>
          </cell>
          <cell r="K2606">
            <v>5.78</v>
          </cell>
          <cell r="L2606">
            <v>5.8666999999999998</v>
          </cell>
          <cell r="M2606">
            <v>5.9534000000000002</v>
          </cell>
        </row>
        <row r="2607">
          <cell r="A2607" t="str">
            <v>5G0HF223N000000200</v>
          </cell>
          <cell r="B2607" t="str">
            <v>5GC2J1231ED2</v>
          </cell>
          <cell r="C2607" t="str">
            <v>T 211x109,2P.(EZO) PACK 12</v>
          </cell>
          <cell r="D2607">
            <v>895</v>
          </cell>
          <cell r="E2607">
            <v>5177.1899999999996</v>
          </cell>
          <cell r="F2607">
            <v>2.9</v>
          </cell>
          <cell r="G2607">
            <v>2.9</v>
          </cell>
          <cell r="I2607">
            <v>0</v>
          </cell>
          <cell r="J2607">
            <v>0</v>
          </cell>
          <cell r="K2607">
            <v>2.9</v>
          </cell>
          <cell r="L2607">
            <v>2.9434999999999998</v>
          </cell>
          <cell r="M2607">
            <v>2.9870000000000001</v>
          </cell>
        </row>
        <row r="2608">
          <cell r="A2608" t="str">
            <v>5G0HF223N000000200</v>
          </cell>
          <cell r="B2608" t="str">
            <v>5GC2J1231ED2</v>
          </cell>
          <cell r="C2608" t="str">
            <v>TRAY 2-718,JOHNWEST</v>
          </cell>
          <cell r="D2608">
            <v>1714</v>
          </cell>
          <cell r="E2608">
            <v>4970.6000000000004</v>
          </cell>
          <cell r="F2608">
            <v>2.9</v>
          </cell>
          <cell r="I2608">
            <v>0</v>
          </cell>
          <cell r="J2608">
            <v>0</v>
          </cell>
          <cell r="K2608">
            <v>2.9</v>
          </cell>
          <cell r="L2608">
            <v>2.9434999999999998</v>
          </cell>
          <cell r="M2608">
            <v>2.9870000000000001</v>
          </cell>
        </row>
        <row r="2609">
          <cell r="A2609" t="str">
            <v>5G0HF223N000000600</v>
          </cell>
          <cell r="B2609" t="str">
            <v>5GC2J1231ED2</v>
          </cell>
          <cell r="C2609" t="str">
            <v>TRAY1-43291,SELECT</v>
          </cell>
          <cell r="D2609">
            <v>1714</v>
          </cell>
          <cell r="E2609">
            <v>4970.6000000000004</v>
          </cell>
          <cell r="F2609">
            <v>2.9</v>
          </cell>
          <cell r="I2609">
            <v>0</v>
          </cell>
          <cell r="J2609">
            <v>0</v>
          </cell>
          <cell r="K2609">
            <v>2.9</v>
          </cell>
          <cell r="L2609">
            <v>2.9434999999999998</v>
          </cell>
          <cell r="M2609">
            <v>2.9870000000000001</v>
          </cell>
        </row>
        <row r="2610">
          <cell r="A2610" t="str">
            <v>5G0HF223N000000700</v>
          </cell>
          <cell r="B2610" t="str">
            <v>5GC2J1231ED2</v>
          </cell>
          <cell r="C2610" t="str">
            <v>TRAY1-43294,SELECT</v>
          </cell>
          <cell r="D2610">
            <v>1100</v>
          </cell>
          <cell r="E2610">
            <v>3190</v>
          </cell>
          <cell r="F2610">
            <v>2.9</v>
          </cell>
          <cell r="I2610">
            <v>0</v>
          </cell>
          <cell r="J2610">
            <v>0</v>
          </cell>
          <cell r="K2610">
            <v>2.9</v>
          </cell>
          <cell r="L2610">
            <v>2.9434999999999998</v>
          </cell>
          <cell r="M2610">
            <v>2.9870000000000001</v>
          </cell>
        </row>
        <row r="2611">
          <cell r="A2611" t="str">
            <v>5G0HF223N000001000</v>
          </cell>
          <cell r="B2611" t="str">
            <v>5GC2J1231ED2</v>
          </cell>
          <cell r="C2611" t="str">
            <v>TRAY1-43284,SELECT</v>
          </cell>
          <cell r="D2611">
            <v>110</v>
          </cell>
          <cell r="E2611">
            <v>319</v>
          </cell>
          <cell r="F2611">
            <v>2.9</v>
          </cell>
          <cell r="I2611">
            <v>0</v>
          </cell>
          <cell r="J2611">
            <v>0</v>
          </cell>
          <cell r="K2611">
            <v>2.9</v>
          </cell>
          <cell r="L2611">
            <v>2.9434999999999998</v>
          </cell>
          <cell r="M2611">
            <v>2.9870000000000001</v>
          </cell>
        </row>
        <row r="2612">
          <cell r="A2612" t="str">
            <v>5G0HF223N000001100</v>
          </cell>
          <cell r="B2612" t="str">
            <v>5GC2J1231ED2</v>
          </cell>
          <cell r="C2612" t="str">
            <v>TRAY1-43289,SELECT</v>
          </cell>
          <cell r="D2612">
            <v>110</v>
          </cell>
          <cell r="E2612">
            <v>319</v>
          </cell>
          <cell r="F2612">
            <v>2.9</v>
          </cell>
          <cell r="I2612">
            <v>0</v>
          </cell>
          <cell r="J2612">
            <v>0</v>
          </cell>
          <cell r="K2612">
            <v>2.9</v>
          </cell>
          <cell r="L2612">
            <v>2.9434999999999998</v>
          </cell>
          <cell r="M2612">
            <v>2.9870000000000001</v>
          </cell>
        </row>
        <row r="2613">
          <cell r="A2613" t="str">
            <v>5G0HF223N000001300</v>
          </cell>
          <cell r="B2613" t="str">
            <v>5GC2J1231ED2</v>
          </cell>
          <cell r="C2613" t="str">
            <v>TRAY1-43287,SELECT</v>
          </cell>
          <cell r="D2613">
            <v>1086</v>
          </cell>
          <cell r="E2613">
            <v>3149.4</v>
          </cell>
          <cell r="F2613">
            <v>2.9</v>
          </cell>
          <cell r="I2613">
            <v>0</v>
          </cell>
          <cell r="J2613">
            <v>0</v>
          </cell>
          <cell r="K2613">
            <v>2.9</v>
          </cell>
          <cell r="L2613">
            <v>2.9434999999999998</v>
          </cell>
          <cell r="M2613">
            <v>2.9870000000000001</v>
          </cell>
        </row>
        <row r="2614">
          <cell r="A2614" t="str">
            <v>5G0KA223N000000100</v>
          </cell>
          <cell r="B2614" t="str">
            <v>5GC2J1256DS3</v>
          </cell>
          <cell r="C2614" t="str">
            <v>T 211X109,2P.(EZO) PACK 12</v>
          </cell>
          <cell r="D2614">
            <v>776</v>
          </cell>
          <cell r="E2614">
            <v>2250.4</v>
          </cell>
          <cell r="F2614">
            <v>2</v>
          </cell>
          <cell r="G2614">
            <v>2</v>
          </cell>
          <cell r="I2614">
            <v>2</v>
          </cell>
          <cell r="J2614">
            <v>2</v>
          </cell>
          <cell r="K2614">
            <v>2</v>
          </cell>
          <cell r="L2614">
            <v>2.0299999999999998</v>
          </cell>
          <cell r="M2614">
            <v>2.06</v>
          </cell>
        </row>
        <row r="2615">
          <cell r="A2615" t="str">
            <v>5G0KA315N000000101</v>
          </cell>
          <cell r="B2615" t="str">
            <v>5GC3Q06BBD72</v>
          </cell>
          <cell r="C2615" t="str">
            <v>TRAY1-50259,SIRENA</v>
          </cell>
          <cell r="D2615">
            <v>0</v>
          </cell>
          <cell r="E2615">
            <v>0</v>
          </cell>
          <cell r="F2615">
            <v>3.5</v>
          </cell>
          <cell r="I2615">
            <v>2.0700000000000003</v>
          </cell>
          <cell r="J2615">
            <v>2.14</v>
          </cell>
          <cell r="K2615">
            <v>3.5</v>
          </cell>
          <cell r="L2615">
            <v>3.5524999999999998</v>
          </cell>
          <cell r="M2615">
            <v>3.605</v>
          </cell>
        </row>
        <row r="2616">
          <cell r="A2616" t="str">
            <v>5G0KK115N000000101</v>
          </cell>
          <cell r="B2616" t="str">
            <v>5GC3Q06BBD72</v>
          </cell>
          <cell r="C2616" t="str">
            <v>TRAY1-49824,SOLE MARE</v>
          </cell>
          <cell r="D2616">
            <v>0</v>
          </cell>
          <cell r="E2616">
            <v>0</v>
          </cell>
          <cell r="F2616">
            <v>7.14</v>
          </cell>
          <cell r="I2616">
            <v>6.98</v>
          </cell>
          <cell r="J2616">
            <v>7.14</v>
          </cell>
          <cell r="K2616">
            <v>7.14</v>
          </cell>
          <cell r="L2616">
            <v>7.2470999999999988</v>
          </cell>
          <cell r="M2616">
            <v>7.3541999999999996</v>
          </cell>
        </row>
        <row r="2617">
          <cell r="A2617" t="str">
            <v>5G0KK115N000000201</v>
          </cell>
          <cell r="B2617" t="str">
            <v>5GC3Q06BBD72</v>
          </cell>
          <cell r="C2617" t="str">
            <v>TRAY1-50014,SOLE MARE</v>
          </cell>
          <cell r="D2617">
            <v>0</v>
          </cell>
          <cell r="E2617">
            <v>0</v>
          </cell>
          <cell r="F2617">
            <v>7.14</v>
          </cell>
          <cell r="I2617">
            <v>7.0200000000000005</v>
          </cell>
          <cell r="J2617">
            <v>7.1400000000000006</v>
          </cell>
          <cell r="K2617">
            <v>7.1400000000000006</v>
          </cell>
          <cell r="L2617">
            <v>7.2470999999999997</v>
          </cell>
          <cell r="M2617">
            <v>7.3542000000000005</v>
          </cell>
        </row>
        <row r="2618">
          <cell r="A2618" t="str">
            <v>5G0KK115N000000301</v>
          </cell>
          <cell r="B2618" t="str">
            <v>5GC3Q06BBD72</v>
          </cell>
          <cell r="C2618" t="str">
            <v>TRAY1-51990,SOLE MARE</v>
          </cell>
          <cell r="D2618">
            <v>2792</v>
          </cell>
          <cell r="E2618">
            <v>19934.88</v>
          </cell>
          <cell r="F2618">
            <v>6.9</v>
          </cell>
          <cell r="I2618">
            <v>6.9</v>
          </cell>
          <cell r="J2618">
            <v>6.9</v>
          </cell>
          <cell r="K2618">
            <v>6.9</v>
          </cell>
          <cell r="L2618">
            <v>7.0034999999999998</v>
          </cell>
          <cell r="M2618">
            <v>7.1070000000000002</v>
          </cell>
        </row>
        <row r="2619">
          <cell r="A2619" t="str">
            <v>5G0KK138N000000101</v>
          </cell>
          <cell r="B2619" t="str">
            <v>5GC3Q06BBD72</v>
          </cell>
          <cell r="C2619" t="str">
            <v>TRAY1-49870,SOLE MARE</v>
          </cell>
          <cell r="D2619">
            <v>782</v>
          </cell>
          <cell r="E2619">
            <v>5395.8</v>
          </cell>
          <cell r="F2619">
            <v>10.19</v>
          </cell>
          <cell r="I2619">
            <v>9.9633333333333329</v>
          </cell>
          <cell r="J2619">
            <v>10.190000000000001</v>
          </cell>
          <cell r="K2619">
            <v>10.190000000000001</v>
          </cell>
          <cell r="L2619">
            <v>10.34285</v>
          </cell>
          <cell r="M2619">
            <v>10.495700000000001</v>
          </cell>
        </row>
        <row r="2620">
          <cell r="A2620" t="str">
            <v>5G0KK138N000000201</v>
          </cell>
          <cell r="B2620" t="str">
            <v>5GC3Q06BBD72</v>
          </cell>
          <cell r="C2620" t="str">
            <v>TRAY1-51991,SOLE MARE</v>
          </cell>
          <cell r="D2620">
            <v>0</v>
          </cell>
          <cell r="E2620">
            <v>0</v>
          </cell>
          <cell r="F2620">
            <v>9.85</v>
          </cell>
          <cell r="I2620">
            <v>9.85</v>
          </cell>
          <cell r="J2620">
            <v>9.85</v>
          </cell>
          <cell r="K2620">
            <v>9.85</v>
          </cell>
          <cell r="L2620">
            <v>9.9977499999999981</v>
          </cell>
          <cell r="M2620">
            <v>10.1455</v>
          </cell>
        </row>
        <row r="2621">
          <cell r="A2621" t="str">
            <v>5G0KK223N000000101</v>
          </cell>
          <cell r="B2621" t="str">
            <v>5GC3Q06BBD72</v>
          </cell>
          <cell r="C2621" t="str">
            <v>TRAY1-49823,SOLE MARE</v>
          </cell>
          <cell r="D2621">
            <v>1736</v>
          </cell>
          <cell r="E2621">
            <v>17099.599999999999</v>
          </cell>
          <cell r="F2621">
            <v>6.93</v>
          </cell>
          <cell r="I2621">
            <v>6.8150000000000004</v>
          </cell>
          <cell r="J2621">
            <v>6.93</v>
          </cell>
          <cell r="K2621">
            <v>6.93</v>
          </cell>
          <cell r="L2621">
            <v>7.033949999999999</v>
          </cell>
          <cell r="M2621">
            <v>7.1379000000000001</v>
          </cell>
        </row>
        <row r="2622">
          <cell r="A2622" t="str">
            <v>5G0KK223N000000201</v>
          </cell>
          <cell r="B2622" t="str">
            <v>5GC3Q06BBD72</v>
          </cell>
          <cell r="C2622" t="str">
            <v>TRAY1-50017,SOLE MARE</v>
          </cell>
          <cell r="D2622">
            <v>0</v>
          </cell>
          <cell r="E2622">
            <v>0</v>
          </cell>
          <cell r="F2622">
            <v>6.93</v>
          </cell>
          <cell r="I2622">
            <v>6.8149999999999995</v>
          </cell>
          <cell r="J2622">
            <v>6.93</v>
          </cell>
          <cell r="K2622">
            <v>6.93</v>
          </cell>
          <cell r="L2622">
            <v>7.033949999999999</v>
          </cell>
          <cell r="M2622">
            <v>7.1379000000000001</v>
          </cell>
        </row>
        <row r="2623">
          <cell r="A2623" t="str">
            <v>5G0KK223N000000300</v>
          </cell>
          <cell r="B2623" t="str">
            <v>5GC2J1277DF6</v>
          </cell>
          <cell r="C2623" t="str">
            <v>TRAY1-52767,SOLE MARE</v>
          </cell>
          <cell r="D2623">
            <v>1900</v>
          </cell>
          <cell r="E2623">
            <v>13167</v>
          </cell>
          <cell r="F2623">
            <v>6.7</v>
          </cell>
          <cell r="I2623">
            <v>6.7</v>
          </cell>
          <cell r="J2623">
            <v>6.7</v>
          </cell>
          <cell r="K2623">
            <v>6.7</v>
          </cell>
          <cell r="L2623">
            <v>6.8004999999999995</v>
          </cell>
          <cell r="M2623">
            <v>6.9010000000000007</v>
          </cell>
        </row>
        <row r="2624">
          <cell r="A2624" t="str">
            <v>5G0KK223N000000301</v>
          </cell>
          <cell r="B2624" t="str">
            <v>5GC3Q06BBD72</v>
          </cell>
          <cell r="C2624" t="str">
            <v>TRAY1-52767,SOLE MARE</v>
          </cell>
          <cell r="D2624">
            <v>2690</v>
          </cell>
          <cell r="E2624">
            <v>18023</v>
          </cell>
          <cell r="F2624">
            <v>6.7</v>
          </cell>
          <cell r="I2624">
            <v>6.7</v>
          </cell>
          <cell r="J2624">
            <v>6.7</v>
          </cell>
          <cell r="K2624">
            <v>6.7</v>
          </cell>
          <cell r="L2624">
            <v>6.8004999999999995</v>
          </cell>
          <cell r="M2624">
            <v>6.9010000000000007</v>
          </cell>
        </row>
        <row r="2625">
          <cell r="A2625" t="str">
            <v>5G0KS221C000000100</v>
          </cell>
          <cell r="B2625" t="str">
            <v>5GC2J2458KY2</v>
          </cell>
          <cell r="C2625" t="str">
            <v>T 211X109,2P.(EZO) PACK 24</v>
          </cell>
          <cell r="D2625">
            <v>1660</v>
          </cell>
          <cell r="E2625">
            <v>11122</v>
          </cell>
          <cell r="F2625">
            <v>2.1</v>
          </cell>
          <cell r="G2625">
            <v>2.1</v>
          </cell>
          <cell r="I2625">
            <v>2.1</v>
          </cell>
          <cell r="J2625">
            <v>2.1</v>
          </cell>
          <cell r="K2625">
            <v>2.1</v>
          </cell>
          <cell r="L2625">
            <v>2.1315</v>
          </cell>
          <cell r="M2625">
            <v>2.1630000000000003</v>
          </cell>
        </row>
        <row r="2626">
          <cell r="A2626" t="str">
            <v>5G0KS221C000000100</v>
          </cell>
          <cell r="B2626" t="str">
            <v>5GC2J2458KY2</v>
          </cell>
          <cell r="C2626" t="str">
            <v>TRAY1-30985,DAVE'S</v>
          </cell>
          <cell r="D2626">
            <v>0</v>
          </cell>
          <cell r="E2626">
            <v>0</v>
          </cell>
          <cell r="F2626">
            <v>2.1</v>
          </cell>
          <cell r="I2626">
            <v>0</v>
          </cell>
          <cell r="J2626">
            <v>0</v>
          </cell>
          <cell r="K2626">
            <v>2.1</v>
          </cell>
          <cell r="L2626">
            <v>2.1315</v>
          </cell>
          <cell r="M2626">
            <v>2.1630000000000003</v>
          </cell>
        </row>
        <row r="2627">
          <cell r="A2627" t="str">
            <v>5G0MZ079N000000100</v>
          </cell>
          <cell r="B2627" t="str">
            <v>5GC3T24A8DQJ</v>
          </cell>
          <cell r="C2627" t="str">
            <v>T 307x105.5,2P.(EZO) PACK 24, 2สี</v>
          </cell>
          <cell r="D2627">
            <v>0</v>
          </cell>
          <cell r="E2627">
            <v>0</v>
          </cell>
          <cell r="F2627">
            <v>9.27</v>
          </cell>
          <cell r="G2627">
            <v>9.27</v>
          </cell>
          <cell r="I2627">
            <v>9.27</v>
          </cell>
          <cell r="J2627">
            <v>9.27</v>
          </cell>
          <cell r="K2627">
            <v>9.27</v>
          </cell>
          <cell r="L2627">
            <v>9.4090499999999988</v>
          </cell>
          <cell r="M2627">
            <v>9.5480999999999998</v>
          </cell>
        </row>
        <row r="2628">
          <cell r="A2628" t="str">
            <v>5G0MZ181N000000100</v>
          </cell>
          <cell r="B2628" t="str">
            <v>5GC2B2433DJ2</v>
          </cell>
          <cell r="C2628" t="str">
            <v>T 209.5X107,2P.ALG,EZO PACK 24</v>
          </cell>
          <cell r="D2628">
            <v>0</v>
          </cell>
          <cell r="E2628">
            <v>0</v>
          </cell>
          <cell r="F2628">
            <v>5.76</v>
          </cell>
          <cell r="G2628">
            <v>5.57</v>
          </cell>
          <cell r="I2628">
            <v>5.612222222222222</v>
          </cell>
          <cell r="J2628">
            <v>5.76</v>
          </cell>
          <cell r="K2628">
            <v>5.76</v>
          </cell>
          <cell r="L2628">
            <v>5.8463999999999992</v>
          </cell>
          <cell r="M2628">
            <v>5.9328000000000003</v>
          </cell>
        </row>
        <row r="2629">
          <cell r="A2629" t="str">
            <v>5G0MZ181N000000100</v>
          </cell>
          <cell r="B2629" t="str">
            <v>5GC2B2433DJ2</v>
          </cell>
          <cell r="C2629" t="str">
            <v>TRAY1-12911,AVODERM</v>
          </cell>
          <cell r="D2629">
            <v>1139</v>
          </cell>
          <cell r="E2629">
            <v>6560.64</v>
          </cell>
          <cell r="F2629">
            <v>5.76</v>
          </cell>
          <cell r="I2629">
            <v>5.6333333333333329</v>
          </cell>
          <cell r="J2629">
            <v>5.76</v>
          </cell>
          <cell r="K2629">
            <v>5.76</v>
          </cell>
          <cell r="L2629">
            <v>5.8463999999999992</v>
          </cell>
          <cell r="M2629">
            <v>5.9328000000000003</v>
          </cell>
        </row>
        <row r="2630">
          <cell r="A2630" t="str">
            <v>5G0MZ181N000000100</v>
          </cell>
          <cell r="B2630" t="str">
            <v>5GC2B2433DJ2</v>
          </cell>
          <cell r="C2630" t="str">
            <v>TRAY1-13150,AVODERM</v>
          </cell>
          <cell r="D2630">
            <v>1139</v>
          </cell>
          <cell r="E2630">
            <v>6560.64</v>
          </cell>
          <cell r="F2630">
            <v>5.76</v>
          </cell>
          <cell r="I2630">
            <v>5.6333333333333329</v>
          </cell>
          <cell r="J2630">
            <v>5.76</v>
          </cell>
          <cell r="K2630">
            <v>5.76</v>
          </cell>
          <cell r="L2630">
            <v>5.8463999999999992</v>
          </cell>
          <cell r="M2630">
            <v>5.9328000000000003</v>
          </cell>
        </row>
        <row r="2631">
          <cell r="A2631" t="str">
            <v>5G0MZ181N000000100</v>
          </cell>
          <cell r="B2631" t="str">
            <v>5GC2B2433DJ2</v>
          </cell>
          <cell r="C2631" t="str">
            <v>TRAY1-23827,AVODERM</v>
          </cell>
          <cell r="D2631">
            <v>1139</v>
          </cell>
          <cell r="E2631">
            <v>6560.64</v>
          </cell>
          <cell r="F2631">
            <v>5.76</v>
          </cell>
          <cell r="I2631">
            <v>5.6333333333333329</v>
          </cell>
          <cell r="J2631">
            <v>5.76</v>
          </cell>
          <cell r="K2631">
            <v>5.76</v>
          </cell>
          <cell r="L2631">
            <v>5.8463999999999992</v>
          </cell>
          <cell r="M2631">
            <v>5.9328000000000003</v>
          </cell>
        </row>
        <row r="2632">
          <cell r="A2632" t="str">
            <v>5G0MZ181N000000200</v>
          </cell>
          <cell r="B2632" t="str">
            <v>5GC2B2433DJ2</v>
          </cell>
          <cell r="C2632" t="str">
            <v>TRAY1-12911,AVODERM</v>
          </cell>
          <cell r="D2632">
            <v>1139</v>
          </cell>
          <cell r="E2632">
            <v>6560.64</v>
          </cell>
          <cell r="F2632">
            <v>5.76</v>
          </cell>
          <cell r="I2632">
            <v>5.665</v>
          </cell>
          <cell r="J2632">
            <v>5.76</v>
          </cell>
          <cell r="K2632">
            <v>5.76</v>
          </cell>
          <cell r="L2632">
            <v>5.8463999999999992</v>
          </cell>
          <cell r="M2632">
            <v>5.9328000000000003</v>
          </cell>
        </row>
        <row r="2633">
          <cell r="A2633" t="str">
            <v>5G0MZ181N000000300</v>
          </cell>
          <cell r="B2633" t="str">
            <v>5GC2B2433DJ2</v>
          </cell>
          <cell r="C2633" t="str">
            <v>TRAY1-13150,AVODERM</v>
          </cell>
          <cell r="D2633">
            <v>449</v>
          </cell>
          <cell r="E2633">
            <v>2586.2399999999998</v>
          </cell>
          <cell r="F2633">
            <v>5.76</v>
          </cell>
          <cell r="I2633">
            <v>5.6333333333333329</v>
          </cell>
          <cell r="J2633">
            <v>5.76</v>
          </cell>
          <cell r="K2633">
            <v>5.76</v>
          </cell>
          <cell r="L2633">
            <v>5.8463999999999992</v>
          </cell>
          <cell r="M2633">
            <v>5.9328000000000003</v>
          </cell>
        </row>
        <row r="2634">
          <cell r="A2634" t="str">
            <v>5G0MZ181N000000500</v>
          </cell>
          <cell r="B2634" t="str">
            <v>5GC2B2433DJ2</v>
          </cell>
          <cell r="C2634" t="str">
            <v>TRAY1-15826,AVODERM</v>
          </cell>
          <cell r="D2634">
            <v>1153</v>
          </cell>
          <cell r="E2634">
            <v>6641.28</v>
          </cell>
          <cell r="F2634">
            <v>5.57</v>
          </cell>
          <cell r="I2634">
            <v>5.57</v>
          </cell>
          <cell r="J2634">
            <v>5.57</v>
          </cell>
          <cell r="K2634">
            <v>5.57</v>
          </cell>
          <cell r="L2634">
            <v>5.6535500000000001</v>
          </cell>
          <cell r="M2634">
            <v>5.7371000000000008</v>
          </cell>
        </row>
        <row r="2635">
          <cell r="A2635" t="str">
            <v>5G0MZ181N000000700</v>
          </cell>
          <cell r="B2635" t="str">
            <v>5GC2B2433DJ2</v>
          </cell>
          <cell r="C2635" t="str">
            <v>TRAY1-23827,AVODERM</v>
          </cell>
          <cell r="D2635">
            <v>637</v>
          </cell>
          <cell r="E2635">
            <v>3548.09</v>
          </cell>
          <cell r="F2635">
            <v>5.57</v>
          </cell>
          <cell r="I2635">
            <v>5.57</v>
          </cell>
          <cell r="J2635">
            <v>5.5699999999999994</v>
          </cell>
          <cell r="K2635">
            <v>5.57</v>
          </cell>
          <cell r="L2635">
            <v>5.6535500000000001</v>
          </cell>
          <cell r="M2635">
            <v>5.7371000000000008</v>
          </cell>
        </row>
        <row r="2636">
          <cell r="A2636" t="str">
            <v>5G0MZ181N000000701</v>
          </cell>
          <cell r="B2636" t="str">
            <v>5GC3Q06BBD72</v>
          </cell>
          <cell r="C2636" t="str">
            <v>TRAY1-23827,AVODERM</v>
          </cell>
          <cell r="D2636">
            <v>0</v>
          </cell>
          <cell r="E2636">
            <v>0</v>
          </cell>
          <cell r="F2636">
            <v>5.57</v>
          </cell>
          <cell r="I2636">
            <v>5.57</v>
          </cell>
          <cell r="J2636">
            <v>5.57</v>
          </cell>
          <cell r="K2636">
            <v>5.57</v>
          </cell>
          <cell r="L2636">
            <v>5.6535500000000001</v>
          </cell>
          <cell r="M2636">
            <v>5.7371000000000008</v>
          </cell>
        </row>
        <row r="2637">
          <cell r="A2637" t="str">
            <v>5G0MZ181N000000800</v>
          </cell>
          <cell r="B2637" t="str">
            <v>5GC2B2433DJ2</v>
          </cell>
          <cell r="C2637" t="str">
            <v>TRAY1-24653,AVODERM</v>
          </cell>
          <cell r="D2637">
            <v>10</v>
          </cell>
          <cell r="E2637">
            <v>55.7</v>
          </cell>
          <cell r="F2637">
            <v>5.76</v>
          </cell>
          <cell r="I2637">
            <v>5.6650000000000009</v>
          </cell>
          <cell r="J2637">
            <v>5.7600000000000007</v>
          </cell>
          <cell r="K2637">
            <v>5.7600000000000007</v>
          </cell>
          <cell r="L2637">
            <v>5.8464</v>
          </cell>
          <cell r="M2637">
            <v>5.9328000000000012</v>
          </cell>
        </row>
        <row r="2638">
          <cell r="A2638" t="str">
            <v>5G0MZ181N000000900</v>
          </cell>
          <cell r="B2638" t="str">
            <v>5GC2B2433DJ2</v>
          </cell>
          <cell r="C2638" t="str">
            <v>TRAY1-26087,AVODERM</v>
          </cell>
          <cell r="D2638">
            <v>0</v>
          </cell>
          <cell r="E2638">
            <v>0</v>
          </cell>
          <cell r="F2638">
            <v>5.57</v>
          </cell>
          <cell r="I2638">
            <v>5.57</v>
          </cell>
          <cell r="J2638">
            <v>5.57</v>
          </cell>
          <cell r="K2638">
            <v>5.57</v>
          </cell>
          <cell r="L2638">
            <v>5.6535500000000001</v>
          </cell>
          <cell r="M2638">
            <v>5.7371000000000008</v>
          </cell>
        </row>
        <row r="2639">
          <cell r="A2639" t="str">
            <v>5G0MZ181N000001100</v>
          </cell>
          <cell r="B2639" t="str">
            <v>5GC3Q06BBD72</v>
          </cell>
          <cell r="C2639" t="str">
            <v>TRAY2-1369,AVODERM</v>
          </cell>
          <cell r="D2639">
            <v>0</v>
          </cell>
          <cell r="E2639">
            <v>0</v>
          </cell>
          <cell r="F2639">
            <v>5.57</v>
          </cell>
          <cell r="I2639">
            <v>5.57</v>
          </cell>
          <cell r="J2639">
            <v>5.57</v>
          </cell>
          <cell r="K2639">
            <v>5.57</v>
          </cell>
          <cell r="L2639">
            <v>5.6535500000000001</v>
          </cell>
          <cell r="M2639">
            <v>5.7371000000000008</v>
          </cell>
        </row>
        <row r="2640">
          <cell r="A2640" t="str">
            <v>5G0MZ181N000001200</v>
          </cell>
          <cell r="B2640" t="str">
            <v>5GC3Q06BBD72</v>
          </cell>
          <cell r="C2640" t="str">
            <v>TRAY2-1370,AVODERM</v>
          </cell>
          <cell r="D2640">
            <v>804</v>
          </cell>
          <cell r="E2640">
            <v>4478.28</v>
          </cell>
          <cell r="F2640">
            <v>5.57</v>
          </cell>
          <cell r="I2640">
            <v>5.57</v>
          </cell>
          <cell r="J2640">
            <v>5.57</v>
          </cell>
          <cell r="K2640">
            <v>5.57</v>
          </cell>
          <cell r="L2640">
            <v>5.6535500000000001</v>
          </cell>
          <cell r="M2640">
            <v>5.7371000000000008</v>
          </cell>
        </row>
        <row r="2641">
          <cell r="A2641" t="str">
            <v>5G0NY167N000000100</v>
          </cell>
          <cell r="B2641" t="str">
            <v>5GC2E24ASEC4</v>
          </cell>
          <cell r="C2641" t="str">
            <v>T 211x106,2P.(EZO) PACK 24</v>
          </cell>
          <cell r="D2641">
            <v>4</v>
          </cell>
          <cell r="E2641">
            <v>22.28</v>
          </cell>
          <cell r="F2641">
            <v>10.65</v>
          </cell>
          <cell r="G2641">
            <v>10.65</v>
          </cell>
          <cell r="I2641">
            <v>10.646867903844649</v>
          </cell>
          <cell r="J2641">
            <v>10.65</v>
          </cell>
          <cell r="K2641">
            <v>10.65</v>
          </cell>
          <cell r="L2641">
            <v>10.809749999999999</v>
          </cell>
          <cell r="M2641">
            <v>10.9695</v>
          </cell>
        </row>
        <row r="2642">
          <cell r="A2642" t="str">
            <v>5G0NY167N000000100</v>
          </cell>
          <cell r="B2642" t="str">
            <v>5GC2E24ASEC4</v>
          </cell>
          <cell r="C2642" t="str">
            <v>TRAY1-49742,IAMS</v>
          </cell>
          <cell r="D2642">
            <v>0</v>
          </cell>
          <cell r="E2642">
            <v>0</v>
          </cell>
          <cell r="F2642">
            <v>10.65</v>
          </cell>
          <cell r="I2642">
            <v>0</v>
          </cell>
          <cell r="J2642">
            <v>0</v>
          </cell>
          <cell r="K2642">
            <v>10.65</v>
          </cell>
          <cell r="L2642">
            <v>10.809749999999999</v>
          </cell>
          <cell r="M2642">
            <v>10.9695</v>
          </cell>
        </row>
        <row r="2643">
          <cell r="A2643" t="str">
            <v>5G0NY167N000000100</v>
          </cell>
          <cell r="B2643" t="str">
            <v>5GC2E24ASEC4</v>
          </cell>
          <cell r="C2643" t="str">
            <v>TRAY1-49740,IAMS</v>
          </cell>
          <cell r="D2643">
            <v>0</v>
          </cell>
          <cell r="E2643">
            <v>0</v>
          </cell>
          <cell r="F2643">
            <v>10.65</v>
          </cell>
          <cell r="I2643">
            <v>0</v>
          </cell>
          <cell r="J2643">
            <v>0</v>
          </cell>
          <cell r="K2643">
            <v>10.65</v>
          </cell>
          <cell r="L2643">
            <v>10.809749999999999</v>
          </cell>
          <cell r="M2643">
            <v>10.9695</v>
          </cell>
        </row>
        <row r="2644">
          <cell r="A2644" t="str">
            <v>5G0NY167N000000100</v>
          </cell>
          <cell r="B2644" t="str">
            <v>5GC2E24ASEC4</v>
          </cell>
          <cell r="C2644" t="str">
            <v>TRAY1-44126,IAMS</v>
          </cell>
          <cell r="D2644">
            <v>0</v>
          </cell>
          <cell r="E2644">
            <v>0</v>
          </cell>
          <cell r="F2644">
            <v>10.65</v>
          </cell>
          <cell r="I2644">
            <v>0</v>
          </cell>
          <cell r="J2644">
            <v>0</v>
          </cell>
          <cell r="K2644">
            <v>10.65</v>
          </cell>
          <cell r="L2644">
            <v>10.809749999999999</v>
          </cell>
          <cell r="M2644">
            <v>10.9695</v>
          </cell>
        </row>
        <row r="2645">
          <cell r="A2645" t="str">
            <v>5G0NY167N000000100</v>
          </cell>
          <cell r="B2645" t="str">
            <v>5GC2E24ASEC4</v>
          </cell>
          <cell r="C2645" t="str">
            <v>TRAY1-44122,IAMS</v>
          </cell>
          <cell r="D2645">
            <v>0</v>
          </cell>
          <cell r="E2645">
            <v>0</v>
          </cell>
          <cell r="F2645">
            <v>10.65</v>
          </cell>
          <cell r="I2645">
            <v>0</v>
          </cell>
          <cell r="J2645">
            <v>0</v>
          </cell>
          <cell r="K2645">
            <v>10.65</v>
          </cell>
          <cell r="L2645">
            <v>10.809749999999999</v>
          </cell>
          <cell r="M2645">
            <v>10.9695</v>
          </cell>
        </row>
        <row r="2646">
          <cell r="A2646" t="str">
            <v>5G0NY167N000000100</v>
          </cell>
          <cell r="B2646" t="str">
            <v>5GC2E24ASEC4</v>
          </cell>
          <cell r="C2646" t="str">
            <v>TRAY1-44123,IAMS</v>
          </cell>
          <cell r="D2646">
            <v>0</v>
          </cell>
          <cell r="E2646">
            <v>0</v>
          </cell>
          <cell r="F2646">
            <v>10.65</v>
          </cell>
          <cell r="I2646">
            <v>0</v>
          </cell>
          <cell r="J2646">
            <v>0</v>
          </cell>
          <cell r="K2646">
            <v>10.65</v>
          </cell>
          <cell r="L2646">
            <v>10.809749999999999</v>
          </cell>
          <cell r="M2646">
            <v>10.9695</v>
          </cell>
        </row>
        <row r="2647">
          <cell r="A2647" t="str">
            <v>5G0NY167N000000100</v>
          </cell>
          <cell r="B2647" t="str">
            <v>5GC2E24ASEC4</v>
          </cell>
          <cell r="C2647" t="str">
            <v>TRAY1-59885,IAMS</v>
          </cell>
          <cell r="D2647">
            <v>0</v>
          </cell>
          <cell r="E2647">
            <v>0</v>
          </cell>
          <cell r="F2647">
            <v>10.65</v>
          </cell>
          <cell r="I2647">
            <v>0</v>
          </cell>
          <cell r="J2647">
            <v>0</v>
          </cell>
          <cell r="K2647">
            <v>10.65</v>
          </cell>
          <cell r="L2647">
            <v>10.809749999999999</v>
          </cell>
          <cell r="M2647">
            <v>10.9695</v>
          </cell>
        </row>
        <row r="2648">
          <cell r="A2648" t="str">
            <v>5G0NY167N000000100</v>
          </cell>
          <cell r="B2648" t="str">
            <v>5GC2E24ASEC4</v>
          </cell>
          <cell r="C2648" t="str">
            <v>TRAY1-59881,IAMS</v>
          </cell>
          <cell r="D2648">
            <v>0</v>
          </cell>
          <cell r="E2648">
            <v>0</v>
          </cell>
          <cell r="F2648">
            <v>10.65</v>
          </cell>
          <cell r="I2648">
            <v>0</v>
          </cell>
          <cell r="J2648">
            <v>0</v>
          </cell>
          <cell r="K2648">
            <v>10.65</v>
          </cell>
          <cell r="L2648">
            <v>10.809749999999999</v>
          </cell>
          <cell r="M2648">
            <v>10.9695</v>
          </cell>
        </row>
        <row r="2649">
          <cell r="A2649" t="str">
            <v>5G0NY167N000000100</v>
          </cell>
          <cell r="B2649" t="str">
            <v>5GC2E24ASEC4</v>
          </cell>
          <cell r="C2649" t="str">
            <v>TRAY1-59884,IAMS</v>
          </cell>
          <cell r="D2649">
            <v>0</v>
          </cell>
          <cell r="E2649">
            <v>0</v>
          </cell>
          <cell r="F2649">
            <v>10.65</v>
          </cell>
          <cell r="I2649">
            <v>0</v>
          </cell>
          <cell r="J2649">
            <v>0</v>
          </cell>
          <cell r="K2649">
            <v>10.65</v>
          </cell>
          <cell r="L2649">
            <v>10.809749999999999</v>
          </cell>
          <cell r="M2649">
            <v>10.9695</v>
          </cell>
        </row>
        <row r="2650">
          <cell r="A2650" t="str">
            <v>5G0NY167N000000100</v>
          </cell>
          <cell r="B2650" t="str">
            <v>5GC2E24ASEC4</v>
          </cell>
          <cell r="C2650" t="str">
            <v>TRAY1-59883,IAMS</v>
          </cell>
          <cell r="D2650">
            <v>0</v>
          </cell>
          <cell r="E2650">
            <v>0</v>
          </cell>
          <cell r="F2650">
            <v>10.65</v>
          </cell>
          <cell r="I2650">
            <v>0</v>
          </cell>
          <cell r="J2650">
            <v>0</v>
          </cell>
          <cell r="K2650">
            <v>10.65</v>
          </cell>
          <cell r="L2650">
            <v>10.809749999999999</v>
          </cell>
          <cell r="M2650">
            <v>10.9695</v>
          </cell>
        </row>
        <row r="2651">
          <cell r="A2651" t="str">
            <v>5G0NY167N000000100</v>
          </cell>
          <cell r="B2651" t="str">
            <v>5GC2E24ASEC4</v>
          </cell>
          <cell r="C2651" t="str">
            <v>TRAY1-59882,IAMS</v>
          </cell>
          <cell r="D2651">
            <v>0</v>
          </cell>
          <cell r="E2651">
            <v>0</v>
          </cell>
          <cell r="F2651">
            <v>10.65</v>
          </cell>
          <cell r="I2651">
            <v>0</v>
          </cell>
          <cell r="J2651">
            <v>0</v>
          </cell>
          <cell r="K2651">
            <v>10.65</v>
          </cell>
          <cell r="L2651">
            <v>10.809749999999999</v>
          </cell>
          <cell r="M2651">
            <v>10.9695</v>
          </cell>
        </row>
        <row r="2652">
          <cell r="A2652" t="str">
            <v>5G0NY167N000000100</v>
          </cell>
          <cell r="B2652" t="str">
            <v>5GC2E24ASEC4</v>
          </cell>
          <cell r="C2652" t="str">
            <v>TRAY1-49741,IAMS</v>
          </cell>
          <cell r="D2652">
            <v>0</v>
          </cell>
          <cell r="E2652">
            <v>0</v>
          </cell>
          <cell r="F2652">
            <v>10.65</v>
          </cell>
          <cell r="I2652">
            <v>0</v>
          </cell>
          <cell r="J2652">
            <v>0</v>
          </cell>
          <cell r="K2652">
            <v>10.65</v>
          </cell>
          <cell r="L2652">
            <v>10.809749999999999</v>
          </cell>
          <cell r="M2652">
            <v>10.9695</v>
          </cell>
        </row>
        <row r="2653">
          <cell r="A2653" t="str">
            <v>5G0NY167N000000100</v>
          </cell>
          <cell r="B2653" t="str">
            <v>5GC2E24ASEC4</v>
          </cell>
          <cell r="C2653" t="str">
            <v>TRAY1-44127,IAMS</v>
          </cell>
          <cell r="D2653">
            <v>0</v>
          </cell>
          <cell r="E2653">
            <v>0</v>
          </cell>
          <cell r="F2653">
            <v>10.65</v>
          </cell>
          <cell r="I2653">
            <v>0</v>
          </cell>
          <cell r="J2653">
            <v>0</v>
          </cell>
          <cell r="K2653">
            <v>10.65</v>
          </cell>
          <cell r="L2653">
            <v>10.809749999999999</v>
          </cell>
          <cell r="M2653">
            <v>10.9695</v>
          </cell>
        </row>
        <row r="2654">
          <cell r="A2654" t="str">
            <v>5G0NY167N000000700</v>
          </cell>
          <cell r="B2654" t="str">
            <v>5GC2E24ASEC4</v>
          </cell>
          <cell r="C2654" t="str">
            <v>TRAY1-49740,IAMS</v>
          </cell>
          <cell r="D2654">
            <v>0</v>
          </cell>
          <cell r="E2654">
            <v>0</v>
          </cell>
          <cell r="F2654">
            <v>10.65</v>
          </cell>
          <cell r="I2654">
            <v>10.7425</v>
          </cell>
          <cell r="J2654">
            <v>11.02</v>
          </cell>
          <cell r="K2654">
            <v>11.02</v>
          </cell>
          <cell r="L2654">
            <v>11.185299999999998</v>
          </cell>
          <cell r="M2654">
            <v>11.3506</v>
          </cell>
        </row>
        <row r="2655">
          <cell r="A2655" t="str">
            <v>5G0NY167N000000900</v>
          </cell>
          <cell r="B2655" t="str">
            <v>5GC2E24ASEC4</v>
          </cell>
          <cell r="C2655" t="str">
            <v>TRAY1-44122,IAMS</v>
          </cell>
          <cell r="D2655">
            <v>0</v>
          </cell>
          <cell r="E2655">
            <v>0</v>
          </cell>
          <cell r="F2655">
            <v>10.65</v>
          </cell>
          <cell r="I2655">
            <v>10.896666666666667</v>
          </cell>
          <cell r="J2655">
            <v>11.02</v>
          </cell>
          <cell r="K2655">
            <v>11.02</v>
          </cell>
          <cell r="L2655">
            <v>11.185299999999998</v>
          </cell>
          <cell r="M2655">
            <v>11.3506</v>
          </cell>
        </row>
        <row r="2656">
          <cell r="A2656" t="str">
            <v>5G0NY167N000001000</v>
          </cell>
          <cell r="B2656" t="str">
            <v>5GC2E24ASEC4</v>
          </cell>
          <cell r="C2656" t="str">
            <v>TRAY1-44123,IAMS</v>
          </cell>
          <cell r="D2656">
            <v>0</v>
          </cell>
          <cell r="E2656">
            <v>0</v>
          </cell>
          <cell r="F2656">
            <v>10.65</v>
          </cell>
          <cell r="I2656">
            <v>10.773333333333335</v>
          </cell>
          <cell r="J2656">
            <v>11.020000000000001</v>
          </cell>
          <cell r="K2656">
            <v>11.020000000000001</v>
          </cell>
          <cell r="L2656">
            <v>11.1853</v>
          </cell>
          <cell r="M2656">
            <v>11.350600000000002</v>
          </cell>
        </row>
        <row r="2657">
          <cell r="A2657" t="str">
            <v>5G0NY167N000001400</v>
          </cell>
          <cell r="B2657" t="str">
            <v>5GC2E24ASEC4</v>
          </cell>
          <cell r="C2657" t="str">
            <v>TRAY1-59885,IAMS</v>
          </cell>
          <cell r="D2657">
            <v>0</v>
          </cell>
          <cell r="E2657">
            <v>0</v>
          </cell>
          <cell r="F2657">
            <v>10.65</v>
          </cell>
          <cell r="I2657">
            <v>0</v>
          </cell>
          <cell r="J2657">
            <v>0</v>
          </cell>
          <cell r="K2657">
            <v>10.65</v>
          </cell>
          <cell r="L2657">
            <v>10.809749999999999</v>
          </cell>
          <cell r="M2657">
            <v>10.9695</v>
          </cell>
        </row>
        <row r="2658">
          <cell r="A2658" t="str">
            <v>5G0NY167N000001500</v>
          </cell>
          <cell r="B2658" t="str">
            <v>5GC2E24ASEC4</v>
          </cell>
          <cell r="C2658" t="str">
            <v>TRAY1-59881,IAMS</v>
          </cell>
          <cell r="D2658">
            <v>925</v>
          </cell>
          <cell r="E2658">
            <v>9850.6299999999992</v>
          </cell>
          <cell r="F2658">
            <v>10.65</v>
          </cell>
          <cell r="I2658">
            <v>0</v>
          </cell>
          <cell r="J2658">
            <v>0</v>
          </cell>
          <cell r="K2658">
            <v>10.65</v>
          </cell>
          <cell r="L2658">
            <v>10.809749999999999</v>
          </cell>
          <cell r="M2658">
            <v>10.9695</v>
          </cell>
        </row>
        <row r="2659">
          <cell r="A2659" t="str">
            <v>5G0NY167N000001600</v>
          </cell>
          <cell r="B2659" t="str">
            <v>5GC2E24ASEC4</v>
          </cell>
          <cell r="C2659" t="str">
            <v>TRAY1-59884,IAMS</v>
          </cell>
          <cell r="D2659">
            <v>644</v>
          </cell>
          <cell r="E2659">
            <v>6858.6</v>
          </cell>
          <cell r="F2659">
            <v>10.65</v>
          </cell>
          <cell r="I2659">
            <v>0</v>
          </cell>
          <cell r="J2659">
            <v>0</v>
          </cell>
          <cell r="K2659">
            <v>10.65</v>
          </cell>
          <cell r="L2659">
            <v>10.809749999999999</v>
          </cell>
          <cell r="M2659">
            <v>10.9695</v>
          </cell>
        </row>
        <row r="2660">
          <cell r="A2660" t="str">
            <v>5G0NY167N000001700</v>
          </cell>
          <cell r="B2660" t="str">
            <v>5GC2E24ASEC4</v>
          </cell>
          <cell r="C2660" t="str">
            <v>TRAY1-59883,IAMS</v>
          </cell>
          <cell r="D2660">
            <v>234</v>
          </cell>
          <cell r="E2660">
            <v>2492.1</v>
          </cell>
          <cell r="F2660">
            <v>10.65</v>
          </cell>
          <cell r="I2660">
            <v>0</v>
          </cell>
          <cell r="J2660">
            <v>0</v>
          </cell>
          <cell r="K2660">
            <v>10.65</v>
          </cell>
          <cell r="L2660">
            <v>10.809749999999999</v>
          </cell>
          <cell r="M2660">
            <v>10.9695</v>
          </cell>
        </row>
        <row r="2661">
          <cell r="A2661" t="str">
            <v>5G0NY167N000001800</v>
          </cell>
          <cell r="B2661" t="str">
            <v>5GC2E24ASEC4</v>
          </cell>
          <cell r="C2661" t="str">
            <v>TRAY1-59882,IAMS</v>
          </cell>
          <cell r="D2661">
            <v>1301</v>
          </cell>
          <cell r="E2661">
            <v>13855.13</v>
          </cell>
          <cell r="F2661">
            <v>10.65</v>
          </cell>
          <cell r="I2661">
            <v>0</v>
          </cell>
          <cell r="J2661">
            <v>0</v>
          </cell>
          <cell r="K2661">
            <v>10.65</v>
          </cell>
          <cell r="L2661">
            <v>10.809749999999999</v>
          </cell>
          <cell r="M2661">
            <v>10.9695</v>
          </cell>
        </row>
        <row r="2662">
          <cell r="A2662" t="str">
            <v>5G0NY167N000001900</v>
          </cell>
          <cell r="B2662" t="str">
            <v>5GC2E24ASEC4</v>
          </cell>
          <cell r="C2662" t="str">
            <v>TRAY1-44124,IAMS</v>
          </cell>
          <cell r="D2662">
            <v>644</v>
          </cell>
          <cell r="E2662">
            <v>6858.6</v>
          </cell>
          <cell r="F2662">
            <v>10.64</v>
          </cell>
          <cell r="I2662">
            <v>10.773333333333333</v>
          </cell>
          <cell r="J2662">
            <v>11.02</v>
          </cell>
          <cell r="K2662">
            <v>11.02</v>
          </cell>
          <cell r="L2662">
            <v>11.185299999999998</v>
          </cell>
          <cell r="M2662">
            <v>11.3506</v>
          </cell>
        </row>
        <row r="2663">
          <cell r="A2663" t="str">
            <v>5G0NY168N000000300</v>
          </cell>
          <cell r="B2663" t="str">
            <v>5GC2E24ASEC4</v>
          </cell>
          <cell r="C2663" t="str">
            <v>TRAY1-49741,IAMS</v>
          </cell>
          <cell r="D2663">
            <v>0</v>
          </cell>
          <cell r="E2663">
            <v>0</v>
          </cell>
          <cell r="F2663">
            <v>10.65</v>
          </cell>
          <cell r="I2663">
            <v>10.65</v>
          </cell>
          <cell r="J2663">
            <v>10.65</v>
          </cell>
          <cell r="K2663">
            <v>10.65</v>
          </cell>
          <cell r="L2663">
            <v>10.809749999999999</v>
          </cell>
          <cell r="M2663">
            <v>10.9695</v>
          </cell>
        </row>
        <row r="2664">
          <cell r="A2664" t="str">
            <v>5G0NY181N000000100</v>
          </cell>
          <cell r="B2664" t="str">
            <v>5GC2B24AXSC3</v>
          </cell>
          <cell r="C2664" t="str">
            <v>T 209.5x107,2P.(ALG,EZO) PACK 24</v>
          </cell>
          <cell r="D2664">
            <v>0</v>
          </cell>
          <cell r="E2664">
            <v>0</v>
          </cell>
          <cell r="F2664">
            <v>3.41</v>
          </cell>
          <cell r="G2664">
            <v>3.42</v>
          </cell>
          <cell r="I2664">
            <v>3.35</v>
          </cell>
          <cell r="J2664">
            <v>3.35</v>
          </cell>
          <cell r="K2664">
            <v>3.42</v>
          </cell>
          <cell r="L2664">
            <v>3.4712999999999994</v>
          </cell>
          <cell r="M2664">
            <v>3.5226000000000002</v>
          </cell>
        </row>
        <row r="2665">
          <cell r="A2665" t="str">
            <v>5G0NY181N000000100</v>
          </cell>
          <cell r="B2665" t="str">
            <v>5GC2B24AXSC3</v>
          </cell>
          <cell r="C2665" t="str">
            <v>TRAY1-43970,IAMS</v>
          </cell>
          <cell r="D2665">
            <v>0</v>
          </cell>
          <cell r="E2665">
            <v>0</v>
          </cell>
          <cell r="F2665">
            <v>3.41</v>
          </cell>
          <cell r="I2665">
            <v>0</v>
          </cell>
          <cell r="J2665">
            <v>0</v>
          </cell>
          <cell r="K2665">
            <v>3.41</v>
          </cell>
          <cell r="L2665">
            <v>3.4611499999999999</v>
          </cell>
          <cell r="M2665">
            <v>3.5123000000000002</v>
          </cell>
        </row>
        <row r="2666">
          <cell r="A2666" t="str">
            <v>5G0NY181N000000500</v>
          </cell>
          <cell r="B2666" t="str">
            <v>5GC2B24AXSC3</v>
          </cell>
          <cell r="C2666" t="str">
            <v>TRAY1-43969,IAMS</v>
          </cell>
          <cell r="D2666">
            <v>0</v>
          </cell>
          <cell r="E2666">
            <v>0</v>
          </cell>
          <cell r="F2666">
            <v>3.45</v>
          </cell>
          <cell r="I2666">
            <v>3.4515686274509805</v>
          </cell>
          <cell r="J2666">
            <v>3.4515686274509805</v>
          </cell>
          <cell r="K2666">
            <v>3.4515686274509805</v>
          </cell>
          <cell r="L2666">
            <v>3.503342156862745</v>
          </cell>
          <cell r="M2666">
            <v>3.5551156862745099</v>
          </cell>
        </row>
        <row r="2667">
          <cell r="A2667" t="str">
            <v>5G0NY181N000000700</v>
          </cell>
          <cell r="B2667" t="str">
            <v>5GC2B24AXSC3</v>
          </cell>
          <cell r="C2667" t="str">
            <v>TRAY1-43963,IAMS</v>
          </cell>
          <cell r="D2667">
            <v>8090</v>
          </cell>
          <cell r="E2667">
            <v>27910.5</v>
          </cell>
          <cell r="F2667">
            <v>3.4</v>
          </cell>
          <cell r="I2667">
            <v>0</v>
          </cell>
          <cell r="J2667">
            <v>0</v>
          </cell>
          <cell r="K2667">
            <v>3.4</v>
          </cell>
          <cell r="L2667">
            <v>3.4509999999999996</v>
          </cell>
          <cell r="M2667">
            <v>3.5019999999999998</v>
          </cell>
        </row>
        <row r="2668">
          <cell r="A2668" t="str">
            <v>5G0NY181N000001000</v>
          </cell>
          <cell r="B2668" t="str">
            <v>5GC2B24AXSC3</v>
          </cell>
          <cell r="C2668" t="str">
            <v>TRAY1-43965,IAMS</v>
          </cell>
          <cell r="D2668">
            <v>1978</v>
          </cell>
          <cell r="E2668">
            <v>6723.7</v>
          </cell>
          <cell r="F2668">
            <v>3.4</v>
          </cell>
          <cell r="I2668">
            <v>0</v>
          </cell>
          <cell r="J2668">
            <v>0</v>
          </cell>
          <cell r="K2668">
            <v>3.4</v>
          </cell>
          <cell r="L2668">
            <v>3.4509999999999996</v>
          </cell>
          <cell r="M2668">
            <v>3.5019999999999998</v>
          </cell>
        </row>
        <row r="2669">
          <cell r="A2669" t="str">
            <v>5G0NZ158N000000100</v>
          </cell>
          <cell r="B2669" t="str">
            <v>5GC2Q2013EJ3</v>
          </cell>
          <cell r="C2669" t="str">
            <v>T 202x109,2P.(EZO) PACK 20</v>
          </cell>
          <cell r="D2669">
            <v>5525</v>
          </cell>
          <cell r="E2669">
            <v>18780.8</v>
          </cell>
          <cell r="F2669">
            <v>5.24</v>
          </cell>
          <cell r="G2669">
            <v>7.4</v>
          </cell>
          <cell r="I2669">
            <v>5.7016849721344069</v>
          </cell>
          <cell r="J2669">
            <v>6.2</v>
          </cell>
          <cell r="K2669">
            <v>7.4</v>
          </cell>
          <cell r="L2669">
            <v>7.5109999999999992</v>
          </cell>
          <cell r="M2669">
            <v>7.6220000000000008</v>
          </cell>
        </row>
        <row r="2670">
          <cell r="A2670" t="str">
            <v>5G0PB136N000000100</v>
          </cell>
          <cell r="B2670" t="str">
            <v>5GC4H1210SE2</v>
          </cell>
          <cell r="C2670" t="str">
            <v>T 401X212,2P. PACK 12</v>
          </cell>
          <cell r="D2670">
            <v>0</v>
          </cell>
          <cell r="E2670">
            <v>0</v>
          </cell>
          <cell r="F2670">
            <v>5.5</v>
          </cell>
          <cell r="G2670">
            <v>5.5</v>
          </cell>
          <cell r="I2670">
            <v>5.5</v>
          </cell>
          <cell r="J2670">
            <v>5.5</v>
          </cell>
          <cell r="K2670">
            <v>5.5</v>
          </cell>
          <cell r="L2670">
            <v>5.5824999999999996</v>
          </cell>
          <cell r="M2670">
            <v>5.665</v>
          </cell>
        </row>
        <row r="2671">
          <cell r="A2671" t="str">
            <v>5G0PH181N000000100</v>
          </cell>
          <cell r="B2671" t="str">
            <v>5GC2B1256SE2</v>
          </cell>
          <cell r="C2671" t="str">
            <v>T 209.5x107,2P.(ALG,EZO) PACK 12</v>
          </cell>
          <cell r="D2671">
            <v>0</v>
          </cell>
          <cell r="E2671">
            <v>0</v>
          </cell>
          <cell r="F2671">
            <v>1.41</v>
          </cell>
          <cell r="G2671">
            <v>1.45</v>
          </cell>
          <cell r="I2671">
            <v>1.4391763515680907</v>
          </cell>
          <cell r="J2671">
            <v>1.45</v>
          </cell>
          <cell r="K2671">
            <v>1.45</v>
          </cell>
          <cell r="L2671">
            <v>1.4717499999999999</v>
          </cell>
          <cell r="M2671">
            <v>1.4935</v>
          </cell>
        </row>
        <row r="2672">
          <cell r="A2672" t="str">
            <v>5G0PH181N000000100</v>
          </cell>
          <cell r="B2672" t="str">
            <v>5GC2B1256SE2</v>
          </cell>
          <cell r="C2672" t="str">
            <v>TRAY1-52024,KAYTEE</v>
          </cell>
          <cell r="D2672">
            <v>0</v>
          </cell>
          <cell r="E2672">
            <v>0</v>
          </cell>
          <cell r="F2672">
            <v>1.41</v>
          </cell>
          <cell r="I2672">
            <v>0</v>
          </cell>
          <cell r="J2672">
            <v>0</v>
          </cell>
          <cell r="K2672">
            <v>1.41</v>
          </cell>
          <cell r="L2672">
            <v>1.4311499999999997</v>
          </cell>
          <cell r="M2672">
            <v>1.4522999999999999</v>
          </cell>
        </row>
        <row r="2673">
          <cell r="A2673" t="str">
            <v>5G0PH181N000000100</v>
          </cell>
          <cell r="B2673" t="str">
            <v>5GC2B1256SE2</v>
          </cell>
          <cell r="C2673" t="str">
            <v>COR.INB1-13856,BRIT CARE</v>
          </cell>
          <cell r="D2673">
            <v>0</v>
          </cell>
          <cell r="E2673">
            <v>0</v>
          </cell>
          <cell r="F2673">
            <v>1.41</v>
          </cell>
          <cell r="I2673">
            <v>0</v>
          </cell>
          <cell r="J2673">
            <v>0</v>
          </cell>
          <cell r="K2673">
            <v>1.41</v>
          </cell>
          <cell r="L2673">
            <v>1.4311499999999997</v>
          </cell>
          <cell r="M2673">
            <v>1.4522999999999999</v>
          </cell>
        </row>
        <row r="2674">
          <cell r="A2674" t="str">
            <v>5G0PH181N000000100</v>
          </cell>
          <cell r="B2674" t="str">
            <v>5GC2B1256SE2</v>
          </cell>
          <cell r="C2674" t="str">
            <v>COR.INB1-13861,BRIT CARE</v>
          </cell>
          <cell r="D2674">
            <v>0</v>
          </cell>
          <cell r="E2674">
            <v>0</v>
          </cell>
          <cell r="F2674">
            <v>1.41</v>
          </cell>
          <cell r="I2674">
            <v>0</v>
          </cell>
          <cell r="J2674">
            <v>0</v>
          </cell>
          <cell r="K2674">
            <v>1.41</v>
          </cell>
          <cell r="L2674">
            <v>1.4311499999999997</v>
          </cell>
          <cell r="M2674">
            <v>1.4522999999999999</v>
          </cell>
        </row>
        <row r="2675">
          <cell r="A2675" t="str">
            <v>5G0PH181N000000100</v>
          </cell>
          <cell r="B2675" t="str">
            <v>5GC2B1256SE2</v>
          </cell>
          <cell r="C2675" t="str">
            <v>COR.INB1-13859,BRIT CARE</v>
          </cell>
          <cell r="D2675">
            <v>0</v>
          </cell>
          <cell r="E2675">
            <v>0</v>
          </cell>
          <cell r="F2675">
            <v>1.41</v>
          </cell>
          <cell r="I2675">
            <v>0</v>
          </cell>
          <cell r="J2675">
            <v>0</v>
          </cell>
          <cell r="K2675">
            <v>1.41</v>
          </cell>
          <cell r="L2675">
            <v>1.4311499999999997</v>
          </cell>
          <cell r="M2675">
            <v>1.4522999999999999</v>
          </cell>
        </row>
        <row r="2676">
          <cell r="A2676" t="str">
            <v>5G0PH181N000000100</v>
          </cell>
          <cell r="B2676" t="str">
            <v>5GC2B1256SE2</v>
          </cell>
          <cell r="C2676" t="str">
            <v>COR.INB1-13857,BRIT CARE</v>
          </cell>
          <cell r="D2676">
            <v>0</v>
          </cell>
          <cell r="E2676">
            <v>0</v>
          </cell>
          <cell r="F2676">
            <v>1.41</v>
          </cell>
          <cell r="I2676">
            <v>0</v>
          </cell>
          <cell r="J2676">
            <v>0</v>
          </cell>
          <cell r="K2676">
            <v>1.41</v>
          </cell>
          <cell r="L2676">
            <v>1.4311499999999997</v>
          </cell>
          <cell r="M2676">
            <v>1.4522999999999999</v>
          </cell>
        </row>
        <row r="2677">
          <cell r="A2677" t="str">
            <v>5G0QJ182N000000100</v>
          </cell>
          <cell r="B2677" t="str">
            <v>5GC2B2461SE2</v>
          </cell>
          <cell r="C2677" t="str">
            <v>T 209.5X107,2P.(AL,EZO) PACK 24</v>
          </cell>
          <cell r="D2677">
            <v>0</v>
          </cell>
          <cell r="E2677">
            <v>0</v>
          </cell>
          <cell r="F2677">
            <v>3.59</v>
          </cell>
          <cell r="G2677">
            <v>3.6452330988069743</v>
          </cell>
          <cell r="I2677">
            <v>3.7312500000000006</v>
          </cell>
          <cell r="J2677">
            <v>3.8500000000000005</v>
          </cell>
          <cell r="K2677">
            <v>3.8500000000000005</v>
          </cell>
          <cell r="L2677">
            <v>3.9077500000000001</v>
          </cell>
          <cell r="M2677">
            <v>3.9655000000000005</v>
          </cell>
        </row>
        <row r="2678">
          <cell r="A2678" t="str">
            <v>5G0QJ182N000000100</v>
          </cell>
          <cell r="B2678" t="str">
            <v>5GC2B2461SE2</v>
          </cell>
          <cell r="C2678" t="str">
            <v>TRAY1-5891,EXCELLENT</v>
          </cell>
          <cell r="D2678">
            <v>0</v>
          </cell>
          <cell r="E2678">
            <v>0</v>
          </cell>
          <cell r="F2678">
            <v>3.59</v>
          </cell>
          <cell r="I2678">
            <v>3.741428571428572</v>
          </cell>
          <cell r="J2678">
            <v>3.8500000000000005</v>
          </cell>
          <cell r="K2678">
            <v>3.8500000000000005</v>
          </cell>
          <cell r="L2678">
            <v>3.9077500000000001</v>
          </cell>
          <cell r="M2678">
            <v>3.9655000000000005</v>
          </cell>
        </row>
        <row r="2679">
          <cell r="A2679" t="str">
            <v>5G0QJ182N000000100</v>
          </cell>
          <cell r="B2679" t="str">
            <v>5GC2B2461SE2</v>
          </cell>
          <cell r="C2679" t="str">
            <v>TRAY1-7945,EXCELLENT</v>
          </cell>
          <cell r="D2679">
            <v>0</v>
          </cell>
          <cell r="E2679">
            <v>0</v>
          </cell>
          <cell r="F2679">
            <v>3.59</v>
          </cell>
          <cell r="I2679">
            <v>3.741428571428572</v>
          </cell>
          <cell r="J2679">
            <v>3.8500000000000005</v>
          </cell>
          <cell r="K2679">
            <v>3.8500000000000005</v>
          </cell>
          <cell r="L2679">
            <v>3.9077500000000001</v>
          </cell>
          <cell r="M2679">
            <v>3.9655000000000005</v>
          </cell>
        </row>
        <row r="2680">
          <cell r="A2680" t="str">
            <v>5G0QJ182N000000100</v>
          </cell>
          <cell r="B2680" t="str">
            <v>5GC2B2461SE2</v>
          </cell>
          <cell r="C2680" t="str">
            <v>TRAY1-7949,EXCELLENT</v>
          </cell>
          <cell r="D2680">
            <v>0</v>
          </cell>
          <cell r="E2680">
            <v>0</v>
          </cell>
          <cell r="F2680">
            <v>3.59</v>
          </cell>
          <cell r="I2680">
            <v>3.741428571428572</v>
          </cell>
          <cell r="J2680">
            <v>3.8500000000000005</v>
          </cell>
          <cell r="K2680">
            <v>3.8500000000000005</v>
          </cell>
          <cell r="L2680">
            <v>3.9077500000000001</v>
          </cell>
          <cell r="M2680">
            <v>3.9655000000000005</v>
          </cell>
        </row>
        <row r="2681">
          <cell r="A2681" t="str">
            <v>5G0QJ182N000000200</v>
          </cell>
          <cell r="B2681" t="str">
            <v>5GC2B2461SE2</v>
          </cell>
          <cell r="C2681" t="str">
            <v>TRAY1-5891,EXCELLENT</v>
          </cell>
          <cell r="D2681">
            <v>0</v>
          </cell>
          <cell r="E2681">
            <v>0</v>
          </cell>
          <cell r="F2681">
            <v>3.59</v>
          </cell>
          <cell r="I2681">
            <v>3.7144792337636878</v>
          </cell>
          <cell r="J2681">
            <v>3.8499999999999996</v>
          </cell>
          <cell r="K2681">
            <v>3.8499999999999996</v>
          </cell>
          <cell r="L2681">
            <v>3.9077499999999992</v>
          </cell>
          <cell r="M2681">
            <v>3.9654999999999996</v>
          </cell>
        </row>
        <row r="2682">
          <cell r="A2682" t="str">
            <v>5G0QJ182N000000300</v>
          </cell>
          <cell r="B2682" t="str">
            <v>5GC2B2461SE2</v>
          </cell>
          <cell r="C2682" t="str">
            <v>TRAY1-7945,EXCELLENT</v>
          </cell>
          <cell r="D2682">
            <v>0</v>
          </cell>
          <cell r="E2682">
            <v>0</v>
          </cell>
          <cell r="F2682">
            <v>3.59</v>
          </cell>
          <cell r="I2682">
            <v>3.7164330831341457</v>
          </cell>
          <cell r="J2682">
            <v>3.8499999999999996</v>
          </cell>
          <cell r="K2682">
            <v>3.8499999999999996</v>
          </cell>
          <cell r="L2682">
            <v>3.9077499999999992</v>
          </cell>
          <cell r="M2682">
            <v>3.9654999999999996</v>
          </cell>
        </row>
        <row r="2683">
          <cell r="A2683" t="str">
            <v>5G0QJ182N000000400</v>
          </cell>
          <cell r="B2683" t="str">
            <v>5GC2B2461SE2</v>
          </cell>
          <cell r="C2683" t="str">
            <v>TRAY1-7949,EXCELLENT</v>
          </cell>
          <cell r="D2683">
            <v>0</v>
          </cell>
          <cell r="E2683">
            <v>0</v>
          </cell>
          <cell r="F2683">
            <v>3.85</v>
          </cell>
          <cell r="I2683">
            <v>3.7305377122349896</v>
          </cell>
          <cell r="J2683">
            <v>3.85</v>
          </cell>
          <cell r="K2683">
            <v>3.85</v>
          </cell>
          <cell r="L2683">
            <v>3.9077499999999996</v>
          </cell>
          <cell r="M2683">
            <v>3.9655</v>
          </cell>
        </row>
        <row r="2684">
          <cell r="A2684" t="str">
            <v>5G0WA181N000000100</v>
          </cell>
          <cell r="B2684" t="str">
            <v>5GC2B24AXSE2</v>
          </cell>
          <cell r="C2684" t="str">
            <v>T 209.5x107,2P.(ALG,EZO) PACK 24</v>
          </cell>
          <cell r="D2684">
            <v>0</v>
          </cell>
          <cell r="E2684">
            <v>0</v>
          </cell>
          <cell r="F2684">
            <v>3.23</v>
          </cell>
          <cell r="G2684">
            <v>3.23</v>
          </cell>
          <cell r="I2684">
            <v>3.2300000000000004</v>
          </cell>
          <cell r="J2684">
            <v>3.23</v>
          </cell>
          <cell r="K2684">
            <v>3.2300000000000004</v>
          </cell>
          <cell r="L2684">
            <v>3.2784500000000003</v>
          </cell>
          <cell r="M2684">
            <v>3.3269000000000006</v>
          </cell>
        </row>
        <row r="2685">
          <cell r="A2685" t="str">
            <v>5G0WA181N000000100</v>
          </cell>
          <cell r="B2685" t="str">
            <v>5GC2B24AXSE2</v>
          </cell>
          <cell r="C2685" t="str">
            <v>TRAY1-20063,SPECIAL KITTY SELECT</v>
          </cell>
          <cell r="D2685">
            <v>0</v>
          </cell>
          <cell r="E2685">
            <v>0</v>
          </cell>
          <cell r="F2685">
            <v>3.23</v>
          </cell>
          <cell r="I2685">
            <v>3.23</v>
          </cell>
          <cell r="J2685">
            <v>3.23</v>
          </cell>
          <cell r="K2685">
            <v>3.23</v>
          </cell>
          <cell r="L2685">
            <v>3.2784499999999999</v>
          </cell>
          <cell r="M2685">
            <v>3.3269000000000002</v>
          </cell>
        </row>
        <row r="2686">
          <cell r="A2686" t="str">
            <v>5G0WA181N000000100</v>
          </cell>
          <cell r="B2686" t="str">
            <v>5GC2B24AXSE2</v>
          </cell>
          <cell r="C2686" t="str">
            <v>TRAY1-20064,SPECIAL KITTY SELECT</v>
          </cell>
          <cell r="D2686">
            <v>0</v>
          </cell>
          <cell r="E2686">
            <v>0</v>
          </cell>
          <cell r="F2686">
            <v>3.23</v>
          </cell>
          <cell r="I2686">
            <v>3.23</v>
          </cell>
          <cell r="J2686">
            <v>3.23</v>
          </cell>
          <cell r="K2686">
            <v>3.23</v>
          </cell>
          <cell r="L2686">
            <v>3.2784499999999999</v>
          </cell>
          <cell r="M2686">
            <v>3.3269000000000002</v>
          </cell>
        </row>
        <row r="2687">
          <cell r="A2687" t="str">
            <v>5G0WA181N000000100</v>
          </cell>
          <cell r="B2687" t="str">
            <v>5GC2B24AXSE2</v>
          </cell>
          <cell r="C2687" t="str">
            <v>TRAY1-20066,SPECIAL KITTY SELECT</v>
          </cell>
          <cell r="D2687">
            <v>0</v>
          </cell>
          <cell r="E2687">
            <v>0</v>
          </cell>
          <cell r="F2687">
            <v>3.23</v>
          </cell>
          <cell r="I2687">
            <v>3.23</v>
          </cell>
          <cell r="J2687">
            <v>3.23</v>
          </cell>
          <cell r="K2687">
            <v>3.23</v>
          </cell>
          <cell r="L2687">
            <v>3.2784499999999999</v>
          </cell>
          <cell r="M2687">
            <v>3.3269000000000002</v>
          </cell>
        </row>
        <row r="2688">
          <cell r="A2688" t="str">
            <v>5G0WA181N000000100</v>
          </cell>
          <cell r="B2688" t="str">
            <v>5GC2B24AXSE2</v>
          </cell>
          <cell r="C2688" t="str">
            <v>TRAY1-20065,SPECIAL KITTY SELECT</v>
          </cell>
          <cell r="D2688">
            <v>0</v>
          </cell>
          <cell r="E2688">
            <v>0</v>
          </cell>
          <cell r="F2688">
            <v>3.23</v>
          </cell>
          <cell r="I2688">
            <v>3.23</v>
          </cell>
          <cell r="J2688">
            <v>3.23</v>
          </cell>
          <cell r="K2688">
            <v>3.23</v>
          </cell>
          <cell r="L2688">
            <v>3.2784499999999999</v>
          </cell>
          <cell r="M2688">
            <v>3.3269000000000002</v>
          </cell>
        </row>
        <row r="2689">
          <cell r="A2689" t="str">
            <v>5G0WA181N000000100</v>
          </cell>
          <cell r="B2689" t="str">
            <v>5GC2B24AXSE2</v>
          </cell>
          <cell r="C2689" t="str">
            <v>TRAY1-32077,SPECIAL KITTY SELECT</v>
          </cell>
          <cell r="D2689">
            <v>0</v>
          </cell>
          <cell r="E2689">
            <v>0</v>
          </cell>
          <cell r="F2689">
            <v>3.23</v>
          </cell>
          <cell r="I2689">
            <v>3.23</v>
          </cell>
          <cell r="J2689">
            <v>3.23</v>
          </cell>
          <cell r="K2689">
            <v>3.23</v>
          </cell>
          <cell r="L2689">
            <v>3.2784499999999999</v>
          </cell>
          <cell r="M2689">
            <v>3.3269000000000002</v>
          </cell>
        </row>
        <row r="2690">
          <cell r="A2690" t="str">
            <v>5G0WA181N000000100</v>
          </cell>
          <cell r="B2690" t="str">
            <v>5GC2B24AXSE2</v>
          </cell>
          <cell r="C2690" t="str">
            <v>TRAY1-32078,SPECIAL KITTY SELECT</v>
          </cell>
          <cell r="D2690">
            <v>0</v>
          </cell>
          <cell r="E2690">
            <v>0</v>
          </cell>
          <cell r="F2690">
            <v>3.23</v>
          </cell>
          <cell r="I2690">
            <v>3.23</v>
          </cell>
          <cell r="J2690">
            <v>3.23</v>
          </cell>
          <cell r="K2690">
            <v>3.23</v>
          </cell>
          <cell r="L2690">
            <v>3.2784499999999999</v>
          </cell>
          <cell r="M2690">
            <v>3.3269000000000002</v>
          </cell>
        </row>
        <row r="2691">
          <cell r="A2691" t="str">
            <v>5G0WA181N000000100</v>
          </cell>
          <cell r="B2691" t="str">
            <v>5GC2B24AXSE2</v>
          </cell>
          <cell r="C2691" t="str">
            <v>TRAY1-32079,SPECIAL KITTY SELECT</v>
          </cell>
          <cell r="D2691">
            <v>0</v>
          </cell>
          <cell r="E2691">
            <v>0</v>
          </cell>
          <cell r="F2691">
            <v>3.23</v>
          </cell>
          <cell r="I2691">
            <v>3.23</v>
          </cell>
          <cell r="J2691">
            <v>3.23</v>
          </cell>
          <cell r="K2691">
            <v>3.23</v>
          </cell>
          <cell r="L2691">
            <v>3.2784499999999999</v>
          </cell>
          <cell r="M2691">
            <v>3.3269000000000002</v>
          </cell>
        </row>
        <row r="2692">
          <cell r="A2692" t="str">
            <v>5G0WA181N000000200</v>
          </cell>
          <cell r="B2692" t="str">
            <v>5GC2B24AXSE2</v>
          </cell>
          <cell r="C2692" t="str">
            <v>TRAY1-53220,OSOPURE</v>
          </cell>
          <cell r="D2692">
            <v>0</v>
          </cell>
          <cell r="E2692">
            <v>0</v>
          </cell>
          <cell r="F2692">
            <v>3.23</v>
          </cell>
          <cell r="I2692">
            <v>3.23</v>
          </cell>
          <cell r="J2692">
            <v>3.23</v>
          </cell>
          <cell r="K2692">
            <v>3.23</v>
          </cell>
          <cell r="L2692">
            <v>3.2784499999999999</v>
          </cell>
          <cell r="M2692">
            <v>3.3269000000000002</v>
          </cell>
        </row>
        <row r="2693">
          <cell r="A2693" t="str">
            <v>5G0WA181N000000400</v>
          </cell>
          <cell r="B2693" t="str">
            <v>5GC2B24AXSE2</v>
          </cell>
          <cell r="C2693" t="str">
            <v>TRAY1-53218,OSOPURE</v>
          </cell>
          <cell r="D2693">
            <v>0</v>
          </cell>
          <cell r="E2693">
            <v>0</v>
          </cell>
          <cell r="F2693">
            <v>3.23</v>
          </cell>
          <cell r="I2693">
            <v>3.2300000000000004</v>
          </cell>
          <cell r="J2693">
            <v>3.2300000000000004</v>
          </cell>
          <cell r="K2693">
            <v>3.2300000000000004</v>
          </cell>
          <cell r="L2693">
            <v>3.2784500000000003</v>
          </cell>
          <cell r="M2693">
            <v>3.3269000000000006</v>
          </cell>
        </row>
        <row r="2694">
          <cell r="A2694" t="str">
            <v>5G0WA181N000000500</v>
          </cell>
          <cell r="B2694" t="str">
            <v>5GC2B24AXSE2</v>
          </cell>
          <cell r="C2694" t="str">
            <v>TRAY1-53217,OSOPURE</v>
          </cell>
          <cell r="D2694">
            <v>0</v>
          </cell>
          <cell r="E2694">
            <v>0</v>
          </cell>
          <cell r="F2694">
            <v>3.23</v>
          </cell>
          <cell r="I2694">
            <v>3.23</v>
          </cell>
          <cell r="J2694">
            <v>3.23</v>
          </cell>
          <cell r="K2694">
            <v>3.23</v>
          </cell>
          <cell r="L2694">
            <v>3.2784499999999999</v>
          </cell>
          <cell r="M2694">
            <v>3.3269000000000002</v>
          </cell>
        </row>
        <row r="2695">
          <cell r="A2695" t="str">
            <v>5G0YM172N000000400</v>
          </cell>
          <cell r="B2695" t="str">
            <v>5GC1F1223DJ0</v>
          </cell>
          <cell r="C2695" t="str">
            <v>T ชุด 62X92.2 MM. PACK 12</v>
          </cell>
          <cell r="D2695">
            <v>0</v>
          </cell>
          <cell r="E2695">
            <v>0</v>
          </cell>
          <cell r="F2695">
            <v>8.82</v>
          </cell>
          <cell r="G2695">
            <v>8.82</v>
          </cell>
          <cell r="I2695">
            <v>8.82</v>
          </cell>
          <cell r="J2695">
            <v>8.8199999999999985</v>
          </cell>
          <cell r="K2695">
            <v>8.82</v>
          </cell>
          <cell r="L2695">
            <v>8.9522999999999993</v>
          </cell>
          <cell r="M2695">
            <v>9.0846</v>
          </cell>
        </row>
        <row r="2696">
          <cell r="A2696" t="str">
            <v>5G0YM172N000000400</v>
          </cell>
          <cell r="B2696" t="str">
            <v>5GC1F1223DJ0</v>
          </cell>
          <cell r="C2696" t="str">
            <v>TRAY(JAR62x92.2 P.12)All Brand</v>
          </cell>
          <cell r="D2696">
            <v>0</v>
          </cell>
          <cell r="E2696">
            <v>0</v>
          </cell>
          <cell r="F2696">
            <v>8.82</v>
          </cell>
          <cell r="I2696">
            <v>8.8199999999999985</v>
          </cell>
          <cell r="J2696">
            <v>8.8199999999999985</v>
          </cell>
          <cell r="K2696">
            <v>8.82</v>
          </cell>
          <cell r="L2696">
            <v>8.9522999999999993</v>
          </cell>
          <cell r="M2696">
            <v>9.0846</v>
          </cell>
        </row>
        <row r="2697">
          <cell r="A2697" t="str">
            <v>5G10T173N000000100</v>
          </cell>
          <cell r="B2697" t="str">
            <v>5GC1D12BZDM0</v>
          </cell>
          <cell r="C2697" t="str">
            <v>ชุด TRAY 67.2x96 MM. PACK 12</v>
          </cell>
          <cell r="D2697">
            <v>0</v>
          </cell>
          <cell r="E2697">
            <v>0</v>
          </cell>
          <cell r="F2697">
            <v>14.23</v>
          </cell>
          <cell r="G2697">
            <v>14.23</v>
          </cell>
          <cell r="I2697">
            <v>12.57</v>
          </cell>
          <cell r="J2697">
            <v>12.57</v>
          </cell>
          <cell r="K2697">
            <v>14.23</v>
          </cell>
          <cell r="L2697">
            <v>14.443449999999999</v>
          </cell>
          <cell r="M2697">
            <v>14.6569</v>
          </cell>
        </row>
        <row r="2698">
          <cell r="A2698" t="str">
            <v>5G10T173N000000100</v>
          </cell>
          <cell r="B2698" t="str">
            <v>5GC1D12BZDM0</v>
          </cell>
          <cell r="C2698" t="str">
            <v>TRAY1-58111,BILLA PREMIUM</v>
          </cell>
          <cell r="D2698">
            <v>0</v>
          </cell>
          <cell r="E2698">
            <v>0</v>
          </cell>
          <cell r="F2698">
            <v>14.23</v>
          </cell>
          <cell r="I2698">
            <v>12.57</v>
          </cell>
          <cell r="J2698">
            <v>12.57</v>
          </cell>
          <cell r="K2698">
            <v>14.23</v>
          </cell>
          <cell r="L2698">
            <v>14.443449999999999</v>
          </cell>
          <cell r="M2698">
            <v>14.6569</v>
          </cell>
        </row>
        <row r="2699">
          <cell r="A2699" t="str">
            <v>5G14N114C000000300</v>
          </cell>
          <cell r="B2699" t="str">
            <v>5GC3Q24AVSE2</v>
          </cell>
          <cell r="C2699" t="str">
            <v>TRAY1-50826,IRMAS</v>
          </cell>
          <cell r="D2699">
            <v>0</v>
          </cell>
          <cell r="E2699">
            <v>0</v>
          </cell>
          <cell r="F2699">
            <v>5.95</v>
          </cell>
          <cell r="I2699">
            <v>6.1499999999999995</v>
          </cell>
          <cell r="J2699">
            <v>6.25</v>
          </cell>
          <cell r="K2699">
            <v>6.25</v>
          </cell>
          <cell r="L2699">
            <v>6.3437499999999991</v>
          </cell>
          <cell r="M2699">
            <v>6.4375</v>
          </cell>
        </row>
        <row r="2700">
          <cell r="A2700" t="str">
            <v>5G14N114C000000400</v>
          </cell>
          <cell r="B2700" t="str">
            <v>5GC3Q24AVSE2</v>
          </cell>
          <cell r="C2700" t="str">
            <v>TRAY1-50827,IRMAS</v>
          </cell>
          <cell r="D2700">
            <v>0</v>
          </cell>
          <cell r="E2700">
            <v>0</v>
          </cell>
          <cell r="F2700">
            <v>5.95</v>
          </cell>
          <cell r="I2700">
            <v>6.1333333333333329</v>
          </cell>
          <cell r="J2700">
            <v>6.1999999999999993</v>
          </cell>
          <cell r="K2700">
            <v>6.1999999999999993</v>
          </cell>
          <cell r="L2700">
            <v>6.2929999999999984</v>
          </cell>
          <cell r="M2700">
            <v>6.3859999999999992</v>
          </cell>
        </row>
        <row r="2701">
          <cell r="A2701" t="str">
            <v>5G17G023N000000200</v>
          </cell>
          <cell r="B2701" t="str">
            <v>5GC371238DY6</v>
          </cell>
          <cell r="C2701" t="str">
            <v>T 300X303,3P.(EZO)NECK CAN,UV.6สี</v>
          </cell>
          <cell r="D2701">
            <v>0</v>
          </cell>
          <cell r="E2701">
            <v>0</v>
          </cell>
          <cell r="F2701">
            <v>7.15</v>
          </cell>
          <cell r="G2701">
            <v>7.15</v>
          </cell>
          <cell r="I2701">
            <v>7.15</v>
          </cell>
          <cell r="J2701">
            <v>7.1499999999999995</v>
          </cell>
          <cell r="K2701">
            <v>7.15</v>
          </cell>
          <cell r="L2701">
            <v>7.25725</v>
          </cell>
          <cell r="M2701">
            <v>7.3645000000000005</v>
          </cell>
        </row>
        <row r="2702">
          <cell r="A2702" t="str">
            <v>5G17G023N000000400</v>
          </cell>
          <cell r="B2702" t="str">
            <v>5GC371238DY5</v>
          </cell>
          <cell r="C2702" t="str">
            <v>T 300X303,3P.(EZO)NECK CAN,UV.5สี</v>
          </cell>
          <cell r="D2702">
            <v>0</v>
          </cell>
          <cell r="E2702">
            <v>0</v>
          </cell>
          <cell r="F2702">
            <v>6.9</v>
          </cell>
          <cell r="G2702">
            <v>6.9</v>
          </cell>
          <cell r="I2702">
            <v>6.9799999999999995</v>
          </cell>
          <cell r="J2702">
            <v>7.14</v>
          </cell>
          <cell r="K2702">
            <v>7.14</v>
          </cell>
          <cell r="L2702">
            <v>7.2470999999999988</v>
          </cell>
          <cell r="M2702">
            <v>7.3541999999999996</v>
          </cell>
        </row>
        <row r="2703">
          <cell r="A2703" t="str">
            <v>5G17G023N000000400</v>
          </cell>
          <cell r="B2703" t="str">
            <v>5GC371238DY5</v>
          </cell>
          <cell r="C2703" t="str">
            <v>TRAY1-28183,NATURE'S RECIPE</v>
          </cell>
          <cell r="D2703">
            <v>0</v>
          </cell>
          <cell r="E2703">
            <v>0</v>
          </cell>
          <cell r="F2703">
            <v>6.9</v>
          </cell>
          <cell r="I2703">
            <v>7.06</v>
          </cell>
          <cell r="J2703">
            <v>7.14</v>
          </cell>
          <cell r="K2703">
            <v>7.14</v>
          </cell>
          <cell r="L2703">
            <v>7.2470999999999988</v>
          </cell>
          <cell r="M2703">
            <v>7.3541999999999996</v>
          </cell>
        </row>
        <row r="2704">
          <cell r="A2704" t="str">
            <v>5G1E6181N000000100</v>
          </cell>
          <cell r="B2704" t="str">
            <v>5GC2B24A2SE2</v>
          </cell>
          <cell r="C2704" t="str">
            <v>T 209.5X107,2P.ALG,EZO PACK 24</v>
          </cell>
          <cell r="D2704">
            <v>0</v>
          </cell>
          <cell r="E2704">
            <v>0</v>
          </cell>
          <cell r="F2704">
            <v>2.9</v>
          </cell>
          <cell r="G2704">
            <v>2.9</v>
          </cell>
          <cell r="I2704">
            <v>2.8999999999999995</v>
          </cell>
          <cell r="J2704">
            <v>2.899999999999999</v>
          </cell>
          <cell r="K2704">
            <v>2.9</v>
          </cell>
          <cell r="L2704">
            <v>2.9434999999999998</v>
          </cell>
          <cell r="M2704">
            <v>2.9870000000000001</v>
          </cell>
        </row>
        <row r="2705">
          <cell r="A2705" t="str">
            <v>5G1HY181N000000100</v>
          </cell>
          <cell r="B2705" t="str">
            <v>5GC2B24AXSE2</v>
          </cell>
          <cell r="C2705" t="str">
            <v>TRAY1-20063,SPECIAL KITTY SELECT</v>
          </cell>
          <cell r="D2705">
            <v>0</v>
          </cell>
          <cell r="E2705">
            <v>0</v>
          </cell>
          <cell r="F2705">
            <v>3.4</v>
          </cell>
          <cell r="I2705">
            <v>3.3245505617977527</v>
          </cell>
          <cell r="J2705">
            <v>3.4</v>
          </cell>
          <cell r="K2705">
            <v>3.4</v>
          </cell>
          <cell r="L2705">
            <v>3.4509999999999996</v>
          </cell>
          <cell r="M2705">
            <v>3.5019999999999998</v>
          </cell>
        </row>
        <row r="2706">
          <cell r="A2706" t="str">
            <v>5G1HY181N000000200</v>
          </cell>
          <cell r="B2706" t="str">
            <v>5GC2B24AXSE2</v>
          </cell>
          <cell r="C2706" t="str">
            <v>TRAY1-20064,SPECIAL KITTY SELECT</v>
          </cell>
          <cell r="D2706">
            <v>63</v>
          </cell>
          <cell r="E2706">
            <v>214.2</v>
          </cell>
          <cell r="F2706">
            <v>3.4</v>
          </cell>
          <cell r="I2706">
            <v>3.3172864558754123</v>
          </cell>
          <cell r="J2706">
            <v>3.4</v>
          </cell>
          <cell r="K2706">
            <v>3.4</v>
          </cell>
          <cell r="L2706">
            <v>3.4509999999999996</v>
          </cell>
          <cell r="M2706">
            <v>3.5019999999999998</v>
          </cell>
        </row>
        <row r="2707">
          <cell r="A2707" t="str">
            <v>5G1HY181N000000300</v>
          </cell>
          <cell r="B2707" t="str">
            <v>5GC2B24AXSE2</v>
          </cell>
          <cell r="C2707" t="str">
            <v>TRAY1-20066,SPECIAL KITTY SELECT</v>
          </cell>
          <cell r="D2707">
            <v>303</v>
          </cell>
          <cell r="E2707">
            <v>1030</v>
          </cell>
          <cell r="F2707">
            <v>3.4</v>
          </cell>
          <cell r="I2707">
            <v>3.3008333333333328</v>
          </cell>
          <cell r="J2707">
            <v>3.4</v>
          </cell>
          <cell r="K2707">
            <v>3.4</v>
          </cell>
          <cell r="L2707">
            <v>3.4509999999999996</v>
          </cell>
          <cell r="M2707">
            <v>3.5019999999999998</v>
          </cell>
        </row>
        <row r="2708">
          <cell r="A2708" t="str">
            <v>5G1HY181N000000400</v>
          </cell>
          <cell r="B2708" t="str">
            <v>5GC2B24AXSE2</v>
          </cell>
          <cell r="C2708" t="str">
            <v>TRAY1-20065,SPECIAL KITTY SELECT</v>
          </cell>
          <cell r="D2708">
            <v>105</v>
          </cell>
          <cell r="E2708">
            <v>356.8</v>
          </cell>
          <cell r="F2708">
            <v>3.4</v>
          </cell>
          <cell r="I2708">
            <v>3.3256249999999992</v>
          </cell>
          <cell r="J2708">
            <v>3.4</v>
          </cell>
          <cell r="K2708">
            <v>3.4</v>
          </cell>
          <cell r="L2708">
            <v>3.4509999999999996</v>
          </cell>
          <cell r="M2708">
            <v>3.5019999999999998</v>
          </cell>
        </row>
        <row r="2709">
          <cell r="A2709" t="str">
            <v>5G1HY181N000000500</v>
          </cell>
          <cell r="B2709" t="str">
            <v>5GC2B24AXSE2</v>
          </cell>
          <cell r="C2709" t="str">
            <v>TRAY1-32077,SPECIAL KITTY SELECT</v>
          </cell>
          <cell r="D2709">
            <v>143</v>
          </cell>
          <cell r="E2709">
            <v>486.15</v>
          </cell>
          <cell r="F2709">
            <v>3.4</v>
          </cell>
          <cell r="I2709">
            <v>3.3362500000000002</v>
          </cell>
          <cell r="J2709">
            <v>3.4</v>
          </cell>
          <cell r="K2709">
            <v>3.4</v>
          </cell>
          <cell r="L2709">
            <v>3.4509999999999996</v>
          </cell>
          <cell r="M2709">
            <v>3.5019999999999998</v>
          </cell>
        </row>
        <row r="2710">
          <cell r="A2710" t="str">
            <v>5G1HY181N000000600</v>
          </cell>
          <cell r="B2710" t="str">
            <v>5GC2B24AXSE2</v>
          </cell>
          <cell r="C2710" t="str">
            <v>TRAY1-58798,SPECIAL KITTY SELECT</v>
          </cell>
          <cell r="D2710">
            <v>623</v>
          </cell>
          <cell r="E2710">
            <v>2117.66</v>
          </cell>
          <cell r="F2710">
            <v>3.4</v>
          </cell>
          <cell r="I2710">
            <v>3.4</v>
          </cell>
          <cell r="J2710">
            <v>3.4</v>
          </cell>
          <cell r="K2710">
            <v>3.4</v>
          </cell>
          <cell r="L2710">
            <v>3.4509999999999996</v>
          </cell>
          <cell r="M2710">
            <v>3.5019999999999998</v>
          </cell>
        </row>
        <row r="2711">
          <cell r="A2711" t="str">
            <v>5G1HY181N000000900</v>
          </cell>
          <cell r="B2711" t="str">
            <v>5GC2B24AXSE2</v>
          </cell>
          <cell r="C2711" t="str">
            <v>TRAY1-32078,SPECIAL KITTY SELECT</v>
          </cell>
          <cell r="D2711">
            <v>154</v>
          </cell>
          <cell r="E2711">
            <v>523.6</v>
          </cell>
          <cell r="F2711">
            <v>3.4</v>
          </cell>
          <cell r="I2711">
            <v>3.3319999999999999</v>
          </cell>
          <cell r="J2711">
            <v>3.4</v>
          </cell>
          <cell r="K2711">
            <v>3.4</v>
          </cell>
          <cell r="L2711">
            <v>3.4509999999999996</v>
          </cell>
          <cell r="M2711">
            <v>3.5019999999999998</v>
          </cell>
        </row>
        <row r="2712">
          <cell r="A2712" t="str">
            <v>5G1HY181N000001000</v>
          </cell>
          <cell r="B2712" t="str">
            <v>5GC2B24AXSE2</v>
          </cell>
          <cell r="C2712" t="str">
            <v>TRAY1-32079,SPECIAL KITTY SELECT</v>
          </cell>
          <cell r="D2712">
            <v>598</v>
          </cell>
          <cell r="E2712">
            <v>2030.89</v>
          </cell>
          <cell r="F2712">
            <v>3.4</v>
          </cell>
          <cell r="I2712">
            <v>3.3149999999999999</v>
          </cell>
          <cell r="J2712">
            <v>3.4</v>
          </cell>
          <cell r="K2712">
            <v>3.4</v>
          </cell>
          <cell r="L2712">
            <v>3.4509999999999996</v>
          </cell>
          <cell r="M2712">
            <v>3.5019999999999998</v>
          </cell>
        </row>
        <row r="2713">
          <cell r="A2713" t="str">
            <v>5G1J5261N000000100</v>
          </cell>
          <cell r="B2713" t="str">
            <v>5GUUX24A3EE5</v>
          </cell>
          <cell r="C2713" t="str">
            <v>T CUP 76.2X23 mm.PACK24, 5สี</v>
          </cell>
          <cell r="D2713">
            <v>125</v>
          </cell>
          <cell r="E2713">
            <v>425</v>
          </cell>
          <cell r="F2713">
            <v>5.65</v>
          </cell>
          <cell r="G2713">
            <v>6.1</v>
          </cell>
          <cell r="I2713">
            <v>5.875</v>
          </cell>
          <cell r="J2713">
            <v>5.65</v>
          </cell>
          <cell r="K2713">
            <v>6.1</v>
          </cell>
          <cell r="L2713">
            <v>6.1914999999999987</v>
          </cell>
          <cell r="M2713">
            <v>6.2829999999999995</v>
          </cell>
        </row>
        <row r="2714">
          <cell r="A2714" t="str">
            <v>5G1J5261N000000100</v>
          </cell>
          <cell r="B2714" t="str">
            <v>5GUUX24A3EE5</v>
          </cell>
          <cell r="C2714" t="str">
            <v>TRAY1-57336,FIVE TASTES</v>
          </cell>
          <cell r="D2714">
            <v>0</v>
          </cell>
          <cell r="E2714">
            <v>0</v>
          </cell>
          <cell r="F2714">
            <v>5.65</v>
          </cell>
          <cell r="I2714">
            <v>5.875</v>
          </cell>
          <cell r="J2714">
            <v>5.65</v>
          </cell>
          <cell r="K2714">
            <v>5.875</v>
          </cell>
          <cell r="L2714">
            <v>5.9631249999999998</v>
          </cell>
          <cell r="M2714">
            <v>6.0512500000000005</v>
          </cell>
        </row>
        <row r="2715">
          <cell r="A2715" t="str">
            <v>5G1J5261N000000100</v>
          </cell>
          <cell r="B2715" t="str">
            <v>5GUUX24A3EE5</v>
          </cell>
          <cell r="C2715" t="str">
            <v>TRAY1-57337,FIVE TASTES</v>
          </cell>
          <cell r="D2715">
            <v>0</v>
          </cell>
          <cell r="E2715">
            <v>0</v>
          </cell>
          <cell r="F2715">
            <v>5.65</v>
          </cell>
          <cell r="I2715">
            <v>5.875</v>
          </cell>
          <cell r="J2715">
            <v>5.65</v>
          </cell>
          <cell r="K2715">
            <v>5.875</v>
          </cell>
          <cell r="L2715">
            <v>5.9631249999999998</v>
          </cell>
          <cell r="M2715">
            <v>6.0512500000000005</v>
          </cell>
        </row>
        <row r="2716">
          <cell r="A2716" t="str">
            <v>5G1J5261N000000100</v>
          </cell>
          <cell r="B2716" t="str">
            <v>5GUUX24A3EE5</v>
          </cell>
          <cell r="C2716" t="str">
            <v>TRAY1-57338,FIVE TASTES</v>
          </cell>
          <cell r="D2716">
            <v>0</v>
          </cell>
          <cell r="E2716">
            <v>0</v>
          </cell>
          <cell r="F2716">
            <v>5.65</v>
          </cell>
          <cell r="I2716">
            <v>5.875</v>
          </cell>
          <cell r="J2716">
            <v>5.65</v>
          </cell>
          <cell r="K2716">
            <v>5.875</v>
          </cell>
          <cell r="L2716">
            <v>5.9631249999999998</v>
          </cell>
          <cell r="M2716">
            <v>6.0512500000000005</v>
          </cell>
        </row>
        <row r="2717">
          <cell r="A2717" t="str">
            <v>5G1J5261N000000101</v>
          </cell>
          <cell r="B2717">
            <v>0</v>
          </cell>
          <cell r="C2717" t="str">
            <v>TRAY1-57335,FIVE TASTES</v>
          </cell>
          <cell r="D2717">
            <v>0</v>
          </cell>
          <cell r="E2717">
            <v>0</v>
          </cell>
          <cell r="F2717">
            <v>5.85</v>
          </cell>
          <cell r="I2717">
            <v>5.7065837479270316</v>
          </cell>
          <cell r="J2717">
            <v>5.85</v>
          </cell>
          <cell r="K2717">
            <v>5.85</v>
          </cell>
          <cell r="L2717">
            <v>5.9377499999999994</v>
          </cell>
          <cell r="M2717">
            <v>6.0255000000000001</v>
          </cell>
        </row>
        <row r="2718">
          <cell r="A2718" t="str">
            <v>5G1J5261N000000201</v>
          </cell>
          <cell r="B2718" t="str">
            <v>5GC3Q06BBD72</v>
          </cell>
          <cell r="C2718" t="str">
            <v>TRAY1-57336,FIVE TASTES</v>
          </cell>
          <cell r="D2718">
            <v>195</v>
          </cell>
          <cell r="E2718">
            <v>1140.75</v>
          </cell>
          <cell r="F2718">
            <v>5.85</v>
          </cell>
          <cell r="I2718">
            <v>5.7300000000000013</v>
          </cell>
          <cell r="J2718">
            <v>5.85</v>
          </cell>
          <cell r="K2718">
            <v>5.85</v>
          </cell>
          <cell r="L2718">
            <v>5.9377499999999994</v>
          </cell>
          <cell r="M2718">
            <v>6.0255000000000001</v>
          </cell>
        </row>
        <row r="2719">
          <cell r="A2719" t="str">
            <v>5G1J5261N000000300</v>
          </cell>
          <cell r="B2719" t="str">
            <v>5GUUX24A3EE5</v>
          </cell>
          <cell r="C2719" t="str">
            <v>TRAY1-57337,FIVE TASTES</v>
          </cell>
          <cell r="D2719">
            <v>2280</v>
          </cell>
          <cell r="E2719">
            <v>13338</v>
          </cell>
          <cell r="F2719">
            <v>5.9</v>
          </cell>
          <cell r="I2719">
            <v>0</v>
          </cell>
          <cell r="J2719">
            <v>0</v>
          </cell>
          <cell r="K2719">
            <v>5.9</v>
          </cell>
          <cell r="L2719">
            <v>5.9885000000000002</v>
          </cell>
          <cell r="M2719">
            <v>6.0770000000000008</v>
          </cell>
        </row>
        <row r="2720">
          <cell r="A2720" t="str">
            <v>5G1J5261N000000301</v>
          </cell>
          <cell r="B2720" t="str">
            <v>5GC3Q06BBD72</v>
          </cell>
          <cell r="C2720" t="str">
            <v>TRAY1-57337,FIVE TASTES</v>
          </cell>
          <cell r="D2720">
            <v>1180</v>
          </cell>
          <cell r="E2720">
            <v>6958.2</v>
          </cell>
          <cell r="F2720">
            <v>5.65</v>
          </cell>
          <cell r="I2720">
            <v>5.65</v>
          </cell>
          <cell r="J2720">
            <v>5.65</v>
          </cell>
          <cell r="K2720">
            <v>5.65</v>
          </cell>
          <cell r="L2720">
            <v>5.73475</v>
          </cell>
          <cell r="M2720">
            <v>5.8195000000000006</v>
          </cell>
        </row>
        <row r="2721">
          <cell r="A2721" t="str">
            <v>5G1J5261N000000401</v>
          </cell>
          <cell r="B2721" t="str">
            <v>5GC3Q06BBD72</v>
          </cell>
          <cell r="C2721" t="str">
            <v>TRAY1-57338,FIVE TASTES</v>
          </cell>
          <cell r="D2721">
            <v>1776</v>
          </cell>
          <cell r="E2721">
            <v>10034.4</v>
          </cell>
          <cell r="F2721">
            <v>5.85</v>
          </cell>
          <cell r="I2721">
            <v>5.7000000000000011</v>
          </cell>
          <cell r="J2721">
            <v>5.85</v>
          </cell>
          <cell r="K2721">
            <v>5.85</v>
          </cell>
          <cell r="L2721">
            <v>5.9377499999999994</v>
          </cell>
          <cell r="M2721">
            <v>6.0255000000000001</v>
          </cell>
        </row>
        <row r="2722">
          <cell r="A2722" t="str">
            <v>5G1JJ157N000000100</v>
          </cell>
          <cell r="B2722" t="str">
            <v>5NC2Q2055DM3</v>
          </cell>
          <cell r="C2722" t="str">
            <v>INNER DISPLAY 202X109,2P.(EZO) PA</v>
          </cell>
          <cell r="D2722">
            <v>1716</v>
          </cell>
          <cell r="E2722">
            <v>10038.6</v>
          </cell>
          <cell r="F2722">
            <v>11.45</v>
          </cell>
          <cell r="G2722">
            <v>11.45</v>
          </cell>
          <cell r="I2722">
            <v>11.193136771116047</v>
          </cell>
          <cell r="J2722">
            <v>11.850000000000001</v>
          </cell>
          <cell r="K2722">
            <v>11.850000000000001</v>
          </cell>
          <cell r="L2722">
            <v>12.027750000000001</v>
          </cell>
          <cell r="M2722">
            <v>12.205500000000002</v>
          </cell>
        </row>
        <row r="2723">
          <cell r="A2723" t="str">
            <v>5G1JJ157N000000100</v>
          </cell>
          <cell r="B2723" t="str">
            <v>5NC2Q2055DM3</v>
          </cell>
          <cell r="C2723" t="str">
            <v>TRAY1-28919,SPECIAL KITTY TREATS</v>
          </cell>
          <cell r="D2723">
            <v>7</v>
          </cell>
          <cell r="E2723">
            <v>80.150000000000006</v>
          </cell>
          <cell r="F2723">
            <v>11.45</v>
          </cell>
          <cell r="I2723">
            <v>11.516666666666666</v>
          </cell>
          <cell r="J2723">
            <v>11.850000000000001</v>
          </cell>
          <cell r="K2723">
            <v>11.850000000000001</v>
          </cell>
          <cell r="L2723">
            <v>12.027750000000001</v>
          </cell>
          <cell r="M2723">
            <v>12.205500000000002</v>
          </cell>
        </row>
        <row r="2724">
          <cell r="A2724" t="str">
            <v>5G1JJ157N000000100</v>
          </cell>
          <cell r="B2724" t="str">
            <v>5NC2Q2055DM3</v>
          </cell>
          <cell r="C2724" t="str">
            <v>TRAY1-28917,SPECIAL KITTY TREATS</v>
          </cell>
          <cell r="D2724">
            <v>7</v>
          </cell>
          <cell r="E2724">
            <v>80.150000000000006</v>
          </cell>
          <cell r="F2724">
            <v>11.45</v>
          </cell>
          <cell r="I2724">
            <v>11.516666666666666</v>
          </cell>
          <cell r="J2724">
            <v>11.850000000000001</v>
          </cell>
          <cell r="K2724">
            <v>11.850000000000001</v>
          </cell>
          <cell r="L2724">
            <v>12.027750000000001</v>
          </cell>
          <cell r="M2724">
            <v>12.205500000000002</v>
          </cell>
        </row>
        <row r="2725">
          <cell r="A2725" t="str">
            <v>5G1JJ157N000000100</v>
          </cell>
          <cell r="B2725" t="str">
            <v>5NC2Q2055DM3</v>
          </cell>
          <cell r="C2725" t="str">
            <v>TRAY1-28923,SPECIAL KITTY TREATS</v>
          </cell>
          <cell r="D2725">
            <v>7</v>
          </cell>
          <cell r="E2725">
            <v>80.150000000000006</v>
          </cell>
          <cell r="F2725">
            <v>11.45</v>
          </cell>
          <cell r="I2725">
            <v>11.516666666666666</v>
          </cell>
          <cell r="J2725">
            <v>11.850000000000001</v>
          </cell>
          <cell r="K2725">
            <v>11.850000000000001</v>
          </cell>
          <cell r="L2725">
            <v>12.027750000000001</v>
          </cell>
          <cell r="M2725">
            <v>12.205500000000002</v>
          </cell>
        </row>
        <row r="2726">
          <cell r="A2726" t="str">
            <v>5G1JJ157N000000100</v>
          </cell>
          <cell r="B2726" t="str">
            <v>5NC2Q2055DM3</v>
          </cell>
          <cell r="C2726" t="str">
            <v>TRAY1-28920,SPECIAL KITTY TREATS</v>
          </cell>
          <cell r="D2726">
            <v>7</v>
          </cell>
          <cell r="E2726">
            <v>80.150000000000006</v>
          </cell>
          <cell r="F2726">
            <v>11.45</v>
          </cell>
          <cell r="I2726">
            <v>11.516666666666666</v>
          </cell>
          <cell r="J2726">
            <v>11.850000000000001</v>
          </cell>
          <cell r="K2726">
            <v>11.850000000000001</v>
          </cell>
          <cell r="L2726">
            <v>12.027750000000001</v>
          </cell>
          <cell r="M2726">
            <v>12.205500000000002</v>
          </cell>
        </row>
        <row r="2727">
          <cell r="A2727" t="str">
            <v>5G1JJ157N000000100</v>
          </cell>
          <cell r="B2727" t="str">
            <v>5NC2Q2055DM3</v>
          </cell>
          <cell r="C2727" t="str">
            <v>TRAY1-31109,FORTIS</v>
          </cell>
          <cell r="D2727">
            <v>7</v>
          </cell>
          <cell r="E2727">
            <v>80.150000000000006</v>
          </cell>
          <cell r="F2727">
            <v>11.45</v>
          </cell>
          <cell r="I2727">
            <v>11.516666666666666</v>
          </cell>
          <cell r="J2727">
            <v>11.850000000000001</v>
          </cell>
          <cell r="K2727">
            <v>11.850000000000001</v>
          </cell>
          <cell r="L2727">
            <v>12.027750000000001</v>
          </cell>
          <cell r="M2727">
            <v>12.205500000000002</v>
          </cell>
        </row>
        <row r="2728">
          <cell r="A2728" t="str">
            <v>5G1JJ157N000000100</v>
          </cell>
          <cell r="B2728" t="str">
            <v>5NC2Q2055DM3</v>
          </cell>
          <cell r="C2728" t="str">
            <v>TRAY1-31111,FORTIS</v>
          </cell>
          <cell r="D2728">
            <v>7</v>
          </cell>
          <cell r="E2728">
            <v>80.150000000000006</v>
          </cell>
          <cell r="F2728">
            <v>11.45</v>
          </cell>
          <cell r="I2728">
            <v>11.516666666666666</v>
          </cell>
          <cell r="J2728">
            <v>11.850000000000001</v>
          </cell>
          <cell r="K2728">
            <v>11.850000000000001</v>
          </cell>
          <cell r="L2728">
            <v>12.027750000000001</v>
          </cell>
          <cell r="M2728">
            <v>12.205500000000002</v>
          </cell>
        </row>
        <row r="2729">
          <cell r="A2729" t="str">
            <v>5G1JJ157N000000100</v>
          </cell>
          <cell r="B2729" t="str">
            <v>5NC2Q2055DM3</v>
          </cell>
          <cell r="C2729" t="str">
            <v>TRAY1-31108,FORTIS</v>
          </cell>
          <cell r="D2729">
            <v>7</v>
          </cell>
          <cell r="E2729">
            <v>80.150000000000006</v>
          </cell>
          <cell r="F2729">
            <v>11.45</v>
          </cell>
          <cell r="I2729">
            <v>11.516666666666666</v>
          </cell>
          <cell r="J2729">
            <v>11.850000000000001</v>
          </cell>
          <cell r="K2729">
            <v>11.850000000000001</v>
          </cell>
          <cell r="L2729">
            <v>12.027750000000001</v>
          </cell>
          <cell r="M2729">
            <v>12.205500000000002</v>
          </cell>
        </row>
        <row r="2730">
          <cell r="A2730" t="str">
            <v>5G1JJ157N000000100</v>
          </cell>
          <cell r="B2730" t="str">
            <v>5NC2Q2055DM3</v>
          </cell>
          <cell r="C2730" t="str">
            <v>COR.INB1-31110,FORTIS</v>
          </cell>
          <cell r="D2730">
            <v>7</v>
          </cell>
          <cell r="E2730">
            <v>80.150000000000006</v>
          </cell>
          <cell r="F2730">
            <v>11.45</v>
          </cell>
          <cell r="I2730">
            <v>11.516666666666666</v>
          </cell>
          <cell r="J2730">
            <v>11.850000000000001</v>
          </cell>
          <cell r="K2730">
            <v>11.850000000000001</v>
          </cell>
          <cell r="L2730">
            <v>12.027750000000001</v>
          </cell>
          <cell r="M2730">
            <v>12.205500000000002</v>
          </cell>
        </row>
        <row r="2731">
          <cell r="A2731" t="str">
            <v>5G1JJ157N000000200</v>
          </cell>
          <cell r="B2731" t="str">
            <v>5NC2Q2055DM3</v>
          </cell>
          <cell r="C2731" t="str">
            <v>TRAY1-28919,SPECIAL KITTY TREATS</v>
          </cell>
          <cell r="D2731">
            <v>7</v>
          </cell>
          <cell r="E2731">
            <v>80.150000000000006</v>
          </cell>
          <cell r="F2731">
            <v>11.84</v>
          </cell>
          <cell r="I2731">
            <v>11.53</v>
          </cell>
          <cell r="J2731">
            <v>11.85</v>
          </cell>
          <cell r="K2731">
            <v>11.85</v>
          </cell>
          <cell r="L2731">
            <v>12.027749999999999</v>
          </cell>
          <cell r="M2731">
            <v>12.205500000000001</v>
          </cell>
        </row>
        <row r="2732">
          <cell r="A2732" t="str">
            <v>5G1JJ157N000000300</v>
          </cell>
          <cell r="B2732" t="str">
            <v>5NC2Q2055DM3</v>
          </cell>
          <cell r="C2732" t="str">
            <v>TRAY1-28917,SPECIAL KITTY TREATS</v>
          </cell>
          <cell r="D2732">
            <v>1660</v>
          </cell>
          <cell r="E2732">
            <v>19646.89</v>
          </cell>
          <cell r="F2732">
            <v>11.84</v>
          </cell>
          <cell r="I2732">
            <v>11.583333333333334</v>
          </cell>
          <cell r="J2732">
            <v>11.85</v>
          </cell>
          <cell r="K2732">
            <v>11.85</v>
          </cell>
          <cell r="L2732">
            <v>12.027749999999999</v>
          </cell>
          <cell r="M2732">
            <v>12.205500000000001</v>
          </cell>
        </row>
        <row r="2733">
          <cell r="A2733" t="str">
            <v>5G1JJ158N000000100</v>
          </cell>
          <cell r="B2733" t="str">
            <v>5NC2Q2055DM3</v>
          </cell>
          <cell r="C2733" t="str">
            <v>TRAY1-28923,SPECIAL KITTY TREATS</v>
          </cell>
          <cell r="D2733">
            <v>1546</v>
          </cell>
          <cell r="E2733">
            <v>18304.5</v>
          </cell>
          <cell r="F2733">
            <v>11.84</v>
          </cell>
          <cell r="I2733">
            <v>11.65</v>
          </cell>
          <cell r="J2733">
            <v>11.85</v>
          </cell>
          <cell r="K2733">
            <v>11.85</v>
          </cell>
          <cell r="L2733">
            <v>12.027749999999999</v>
          </cell>
          <cell r="M2733">
            <v>12.205500000000001</v>
          </cell>
        </row>
        <row r="2734">
          <cell r="A2734" t="str">
            <v>5G1JJ158N000000200</v>
          </cell>
          <cell r="B2734" t="str">
            <v>5NC2Q2055DM3</v>
          </cell>
          <cell r="C2734" t="str">
            <v>TRAY1-28920,SPECIAL KITTY TREATS</v>
          </cell>
          <cell r="D2734">
            <v>51</v>
          </cell>
          <cell r="E2734">
            <v>603.73</v>
          </cell>
          <cell r="F2734">
            <v>11.83</v>
          </cell>
          <cell r="I2734">
            <v>11.55</v>
          </cell>
          <cell r="J2734">
            <v>11.85</v>
          </cell>
          <cell r="K2734">
            <v>11.85</v>
          </cell>
          <cell r="L2734">
            <v>12.027749999999999</v>
          </cell>
          <cell r="M2734">
            <v>12.205500000000001</v>
          </cell>
        </row>
        <row r="2735">
          <cell r="A2735" t="str">
            <v>5G1JJ158N000000300</v>
          </cell>
          <cell r="B2735" t="str">
            <v>5NC2Q2055DM3</v>
          </cell>
          <cell r="C2735" t="str">
            <v>TRAY1-28922,SPECIAL KITTY TREATS</v>
          </cell>
          <cell r="D2735">
            <v>174</v>
          </cell>
          <cell r="E2735">
            <v>2059</v>
          </cell>
          <cell r="F2735">
            <v>11.84</v>
          </cell>
          <cell r="I2735">
            <v>11.610000000000001</v>
          </cell>
          <cell r="J2735">
            <v>11.85</v>
          </cell>
          <cell r="K2735">
            <v>11.85</v>
          </cell>
          <cell r="L2735">
            <v>12.027749999999999</v>
          </cell>
          <cell r="M2735">
            <v>12.205500000000001</v>
          </cell>
        </row>
        <row r="2736">
          <cell r="A2736" t="str">
            <v>5G1KM081N000000100</v>
          </cell>
          <cell r="B2736" t="str">
            <v>5GC3J2458KB2</v>
          </cell>
          <cell r="C2736" t="str">
            <v>T 307X108,2P.(EZO) PACK 24</v>
          </cell>
          <cell r="D2736">
            <v>677</v>
          </cell>
          <cell r="E2736">
            <v>8014.83</v>
          </cell>
          <cell r="F2736">
            <v>2.7</v>
          </cell>
          <cell r="G2736">
            <v>2.7</v>
          </cell>
          <cell r="I2736">
            <v>2.7375000000000003</v>
          </cell>
          <cell r="J2736">
            <v>2.85</v>
          </cell>
          <cell r="K2736">
            <v>2.85</v>
          </cell>
          <cell r="L2736">
            <v>2.8927499999999999</v>
          </cell>
          <cell r="M2736">
            <v>2.9355000000000002</v>
          </cell>
        </row>
        <row r="2737">
          <cell r="A2737" t="str">
            <v>5G1KM081N000000100</v>
          </cell>
          <cell r="B2737" t="str">
            <v>5GC3J2458KB2</v>
          </cell>
          <cell r="C2737" t="str">
            <v>TRAY1-25998,DAVE'S</v>
          </cell>
          <cell r="D2737">
            <v>0</v>
          </cell>
          <cell r="E2737">
            <v>0</v>
          </cell>
          <cell r="F2737">
            <v>2.7</v>
          </cell>
          <cell r="I2737">
            <v>2.76</v>
          </cell>
          <cell r="J2737">
            <v>2.85</v>
          </cell>
          <cell r="K2737">
            <v>2.85</v>
          </cell>
          <cell r="L2737">
            <v>2.8927499999999999</v>
          </cell>
          <cell r="M2737">
            <v>2.9355000000000002</v>
          </cell>
        </row>
        <row r="2738">
          <cell r="A2738" t="str">
            <v>5G1KM081N000000100</v>
          </cell>
          <cell r="B2738" t="str">
            <v>5GC3J2458KB2</v>
          </cell>
          <cell r="C2738" t="str">
            <v>TRAY1-25997,DAVE'S</v>
          </cell>
          <cell r="D2738">
            <v>0</v>
          </cell>
          <cell r="E2738">
            <v>0</v>
          </cell>
          <cell r="F2738">
            <v>2.7</v>
          </cell>
          <cell r="I2738">
            <v>2.76</v>
          </cell>
          <cell r="J2738">
            <v>2.85</v>
          </cell>
          <cell r="K2738">
            <v>2.85</v>
          </cell>
          <cell r="L2738">
            <v>2.8927499999999999</v>
          </cell>
          <cell r="M2738">
            <v>2.9355000000000002</v>
          </cell>
        </row>
        <row r="2739">
          <cell r="A2739" t="str">
            <v>5G1KM081N000000100</v>
          </cell>
          <cell r="B2739" t="str">
            <v>5GC3J2458KB2</v>
          </cell>
          <cell r="C2739" t="str">
            <v>TRAY1-25996,DAVE'S</v>
          </cell>
          <cell r="D2739">
            <v>0</v>
          </cell>
          <cell r="E2739">
            <v>0</v>
          </cell>
          <cell r="F2739">
            <v>2.7</v>
          </cell>
          <cell r="I2739">
            <v>2.76</v>
          </cell>
          <cell r="J2739">
            <v>2.85</v>
          </cell>
          <cell r="K2739">
            <v>2.85</v>
          </cell>
          <cell r="L2739">
            <v>2.8927499999999999</v>
          </cell>
          <cell r="M2739">
            <v>2.9355000000000002</v>
          </cell>
        </row>
        <row r="2740">
          <cell r="A2740" t="str">
            <v>5G1KM081N000000100</v>
          </cell>
          <cell r="B2740" t="str">
            <v>5GC3J2458KB2</v>
          </cell>
          <cell r="C2740" t="str">
            <v>TRAY1-30955,DAVE'S</v>
          </cell>
          <cell r="D2740">
            <v>0</v>
          </cell>
          <cell r="E2740">
            <v>0</v>
          </cell>
          <cell r="F2740">
            <v>2.7</v>
          </cell>
          <cell r="I2740">
            <v>2.76</v>
          </cell>
          <cell r="J2740">
            <v>2.85</v>
          </cell>
          <cell r="K2740">
            <v>2.85</v>
          </cell>
          <cell r="L2740">
            <v>2.8927499999999999</v>
          </cell>
          <cell r="M2740">
            <v>2.9355000000000002</v>
          </cell>
        </row>
        <row r="2741">
          <cell r="A2741" t="str">
            <v>5G1KM081N000000100</v>
          </cell>
          <cell r="B2741" t="str">
            <v>5GC3J2458KB2</v>
          </cell>
          <cell r="C2741" t="str">
            <v>TRAY1-51965,DAVE'S</v>
          </cell>
          <cell r="D2741">
            <v>0</v>
          </cell>
          <cell r="E2741">
            <v>0</v>
          </cell>
          <cell r="F2741">
            <v>2.7</v>
          </cell>
          <cell r="I2741">
            <v>2.76</v>
          </cell>
          <cell r="J2741">
            <v>2.85</v>
          </cell>
          <cell r="K2741">
            <v>2.85</v>
          </cell>
          <cell r="L2741">
            <v>2.8927499999999999</v>
          </cell>
          <cell r="M2741">
            <v>2.9355000000000002</v>
          </cell>
        </row>
        <row r="2742">
          <cell r="A2742" t="str">
            <v>5G1KM081N000000200</v>
          </cell>
          <cell r="B2742" t="str">
            <v>5GC3J2458KB2</v>
          </cell>
          <cell r="C2742" t="str">
            <v>TRAY1-25998,DAVE'S</v>
          </cell>
          <cell r="D2742">
            <v>0</v>
          </cell>
          <cell r="E2742">
            <v>0</v>
          </cell>
          <cell r="F2742">
            <v>2.7</v>
          </cell>
          <cell r="I2742">
            <v>2.7750000000000004</v>
          </cell>
          <cell r="J2742">
            <v>2.85</v>
          </cell>
          <cell r="K2742">
            <v>2.85</v>
          </cell>
          <cell r="L2742">
            <v>2.8927499999999999</v>
          </cell>
          <cell r="M2742">
            <v>2.9355000000000002</v>
          </cell>
        </row>
        <row r="2743">
          <cell r="A2743" t="str">
            <v>5G1KM081N000000300</v>
          </cell>
          <cell r="B2743" t="str">
            <v>5GC3J2458KB2</v>
          </cell>
          <cell r="C2743" t="str">
            <v>TRAY1-25997,DAVE'S</v>
          </cell>
          <cell r="D2743">
            <v>52</v>
          </cell>
          <cell r="E2743">
            <v>140.4</v>
          </cell>
          <cell r="F2743">
            <v>2.7</v>
          </cell>
          <cell r="I2743">
            <v>2.7750000000000004</v>
          </cell>
          <cell r="J2743">
            <v>2.85</v>
          </cell>
          <cell r="K2743">
            <v>2.85</v>
          </cell>
          <cell r="L2743">
            <v>2.8927499999999999</v>
          </cell>
          <cell r="M2743">
            <v>2.9355000000000002</v>
          </cell>
        </row>
        <row r="2744">
          <cell r="A2744" t="str">
            <v>5G1KM081N000000400</v>
          </cell>
          <cell r="B2744" t="str">
            <v>5GC3J2458KB2</v>
          </cell>
          <cell r="C2744" t="str">
            <v>TRAY1-25996,DAVE'S</v>
          </cell>
          <cell r="D2744">
            <v>52</v>
          </cell>
          <cell r="E2744">
            <v>140.4</v>
          </cell>
          <cell r="F2744">
            <v>2.7</v>
          </cell>
          <cell r="H2744">
            <v>3.0495000000000001</v>
          </cell>
          <cell r="I2744">
            <v>2.7750000000000004</v>
          </cell>
          <cell r="J2744">
            <v>2.85</v>
          </cell>
          <cell r="K2744">
            <v>3.0495000000000001</v>
          </cell>
          <cell r="L2744">
            <v>3.0952424999999999</v>
          </cell>
          <cell r="M2744">
            <v>3.1409850000000001</v>
          </cell>
        </row>
        <row r="2745">
          <cell r="A2745" t="str">
            <v>5G1KM081N000000500</v>
          </cell>
          <cell r="B2745" t="str">
            <v>5GC3J2458KB2</v>
          </cell>
          <cell r="C2745" t="str">
            <v>TRAY1-30955,DAVE'S</v>
          </cell>
          <cell r="D2745">
            <v>0</v>
          </cell>
          <cell r="E2745">
            <v>0</v>
          </cell>
          <cell r="F2745">
            <v>2.7</v>
          </cell>
          <cell r="I2745">
            <v>2.7750000000000004</v>
          </cell>
          <cell r="J2745">
            <v>2.85</v>
          </cell>
          <cell r="K2745">
            <v>2.85</v>
          </cell>
          <cell r="L2745">
            <v>2.8927499999999999</v>
          </cell>
          <cell r="M2745">
            <v>2.9355000000000002</v>
          </cell>
        </row>
        <row r="2746">
          <cell r="A2746" t="str">
            <v>5G1KM081N000000700</v>
          </cell>
          <cell r="B2746" t="str">
            <v>5GC3J2458KB2</v>
          </cell>
          <cell r="C2746" t="str">
            <v>TRAY1-51965,DAVE'S</v>
          </cell>
          <cell r="D2746">
            <v>0</v>
          </cell>
          <cell r="E2746">
            <v>0</v>
          </cell>
          <cell r="F2746">
            <v>2.85</v>
          </cell>
          <cell r="I2746">
            <v>2.8000000000000003</v>
          </cell>
          <cell r="J2746">
            <v>2.85</v>
          </cell>
          <cell r="K2746">
            <v>2.85</v>
          </cell>
          <cell r="L2746">
            <v>2.8927499999999999</v>
          </cell>
          <cell r="M2746">
            <v>2.9355000000000002</v>
          </cell>
        </row>
        <row r="2747">
          <cell r="A2747" t="str">
            <v>5G1KM081N000000900</v>
          </cell>
          <cell r="B2747" t="str">
            <v>5GC3J2458KB2</v>
          </cell>
          <cell r="C2747" t="str">
            <v>TRAY1-51963,DAVE'S</v>
          </cell>
          <cell r="D2747">
            <v>441</v>
          </cell>
          <cell r="E2747">
            <v>1256.42</v>
          </cell>
          <cell r="F2747">
            <v>2.84</v>
          </cell>
          <cell r="I2747">
            <v>2.8000000000000003</v>
          </cell>
          <cell r="J2747">
            <v>2.85</v>
          </cell>
          <cell r="K2747">
            <v>2.85</v>
          </cell>
          <cell r="L2747">
            <v>2.8927499999999999</v>
          </cell>
          <cell r="M2747">
            <v>2.9355000000000002</v>
          </cell>
        </row>
        <row r="2748">
          <cell r="A2748" t="str">
            <v>5G1KM221N000000100</v>
          </cell>
          <cell r="B2748" t="str">
            <v>5GC2J2458KY2</v>
          </cell>
          <cell r="C2748" t="str">
            <v>TRAY1-30985,DAVE'S</v>
          </cell>
          <cell r="D2748">
            <v>326</v>
          </cell>
          <cell r="E2748">
            <v>926.29</v>
          </cell>
          <cell r="F2748">
            <v>2.17</v>
          </cell>
          <cell r="I2748">
            <v>2.1500000000000004</v>
          </cell>
          <cell r="J2748">
            <v>2.2000000000000002</v>
          </cell>
          <cell r="K2748">
            <v>2.2000000000000002</v>
          </cell>
          <cell r="L2748">
            <v>2.2330000000000001</v>
          </cell>
          <cell r="M2748">
            <v>2.2660000000000005</v>
          </cell>
        </row>
        <row r="2749">
          <cell r="A2749" t="str">
            <v>5G1KM221N000000200</v>
          </cell>
          <cell r="B2749" t="str">
            <v>5GC2J2458KY2</v>
          </cell>
          <cell r="C2749" t="str">
            <v>TRAY1-30987,DAVE'S</v>
          </cell>
          <cell r="D2749">
            <v>152</v>
          </cell>
          <cell r="E2749">
            <v>330.2</v>
          </cell>
          <cell r="F2749">
            <v>2.17</v>
          </cell>
          <cell r="H2749">
            <v>2.3540000000000005</v>
          </cell>
          <cell r="I2749">
            <v>2.1666666666666665</v>
          </cell>
          <cell r="J2749">
            <v>2.1999999999999997</v>
          </cell>
          <cell r="K2749">
            <v>2.3540000000000005</v>
          </cell>
          <cell r="L2749">
            <v>2.3893100000000005</v>
          </cell>
          <cell r="M2749">
            <v>2.4246200000000004</v>
          </cell>
        </row>
        <row r="2750">
          <cell r="A2750" t="str">
            <v>5G1KM221N000000300</v>
          </cell>
          <cell r="B2750" t="str">
            <v>5GC2J2458KY2</v>
          </cell>
          <cell r="C2750" t="str">
            <v>TRAY1-30986,DAVE'S</v>
          </cell>
          <cell r="D2750">
            <v>152</v>
          </cell>
          <cell r="E2750">
            <v>330.2</v>
          </cell>
          <cell r="F2750">
            <v>2.17</v>
          </cell>
          <cell r="I2750">
            <v>2.1666666666666665</v>
          </cell>
          <cell r="J2750">
            <v>2.1999999999999997</v>
          </cell>
          <cell r="K2750">
            <v>2.1999999999999997</v>
          </cell>
          <cell r="L2750">
            <v>2.2329999999999997</v>
          </cell>
          <cell r="M2750">
            <v>2.2659999999999996</v>
          </cell>
        </row>
        <row r="2751">
          <cell r="A2751" t="str">
            <v>5G1KM221N000000500</v>
          </cell>
          <cell r="B2751" t="str">
            <v>5GC2J2458KY2</v>
          </cell>
          <cell r="C2751" t="str">
            <v>TRAY1-51961,DAVE'S</v>
          </cell>
          <cell r="D2751">
            <v>152</v>
          </cell>
          <cell r="E2751">
            <v>330.2</v>
          </cell>
          <cell r="F2751">
            <v>2.1</v>
          </cell>
          <cell r="I2751">
            <v>0</v>
          </cell>
          <cell r="J2751">
            <v>0</v>
          </cell>
          <cell r="K2751">
            <v>2.1</v>
          </cell>
          <cell r="L2751">
            <v>2.1315</v>
          </cell>
          <cell r="M2751">
            <v>2.1630000000000003</v>
          </cell>
        </row>
        <row r="2752">
          <cell r="A2752" t="str">
            <v>5G1KM221N000000700</v>
          </cell>
          <cell r="B2752" t="str">
            <v>5GC2J2458KY2</v>
          </cell>
          <cell r="C2752" t="str">
            <v>TRAY1-51959,DAVE'S</v>
          </cell>
          <cell r="D2752">
            <v>330</v>
          </cell>
          <cell r="E2752">
            <v>693</v>
          </cell>
          <cell r="F2752">
            <v>2.1</v>
          </cell>
          <cell r="I2752">
            <v>0</v>
          </cell>
          <cell r="J2752">
            <v>0</v>
          </cell>
          <cell r="K2752">
            <v>2.1</v>
          </cell>
          <cell r="L2752">
            <v>2.1315</v>
          </cell>
          <cell r="M2752">
            <v>2.1630000000000003</v>
          </cell>
        </row>
        <row r="2753">
          <cell r="A2753" t="str">
            <v>5G1MK179N000000100</v>
          </cell>
          <cell r="B2753" t="str">
            <v>5GUUQ12BDSG2</v>
          </cell>
          <cell r="C2753" t="str">
            <v>T. B-TUB 130.85X90.30X49.28 MM.PA</v>
          </cell>
          <cell r="D2753">
            <v>330</v>
          </cell>
          <cell r="E2753">
            <v>693</v>
          </cell>
          <cell r="F2753">
            <v>11.85</v>
          </cell>
          <cell r="G2753">
            <v>11.85</v>
          </cell>
          <cell r="I2753">
            <v>12</v>
          </cell>
          <cell r="J2753">
            <v>12.450000000000001</v>
          </cell>
          <cell r="K2753">
            <v>12.450000000000001</v>
          </cell>
          <cell r="L2753">
            <v>12.636749999999999</v>
          </cell>
          <cell r="M2753">
            <v>12.823500000000001</v>
          </cell>
        </row>
        <row r="2754">
          <cell r="A2754" t="str">
            <v>5G1MK179N000000100</v>
          </cell>
          <cell r="B2754" t="str">
            <v>5GUUQ12BDSG2</v>
          </cell>
          <cell r="C2754" t="str">
            <v>TRAY1-31193,NATURAL BALANCE</v>
          </cell>
          <cell r="D2754">
            <v>5</v>
          </cell>
          <cell r="E2754">
            <v>59.25</v>
          </cell>
          <cell r="F2754">
            <v>11.85</v>
          </cell>
          <cell r="I2754">
            <v>12.15</v>
          </cell>
          <cell r="J2754">
            <v>12.450000000000001</v>
          </cell>
          <cell r="K2754">
            <v>12.450000000000001</v>
          </cell>
          <cell r="L2754">
            <v>12.636749999999999</v>
          </cell>
          <cell r="M2754">
            <v>12.823500000000001</v>
          </cell>
        </row>
        <row r="2755">
          <cell r="A2755" t="str">
            <v>5G1MK179N000000100</v>
          </cell>
          <cell r="B2755" t="str">
            <v>5GUUQ12BDSG2</v>
          </cell>
          <cell r="C2755" t="str">
            <v>TRAY1-31195,NATURAL BALANCE</v>
          </cell>
          <cell r="D2755">
            <v>5</v>
          </cell>
          <cell r="E2755">
            <v>59.25</v>
          </cell>
          <cell r="F2755">
            <v>11.85</v>
          </cell>
          <cell r="I2755">
            <v>12.15</v>
          </cell>
          <cell r="J2755">
            <v>12.450000000000001</v>
          </cell>
          <cell r="K2755">
            <v>12.450000000000001</v>
          </cell>
          <cell r="L2755">
            <v>12.636749999999999</v>
          </cell>
          <cell r="M2755">
            <v>12.823500000000001</v>
          </cell>
        </row>
        <row r="2756">
          <cell r="A2756" t="str">
            <v>5G1MK179N000000100</v>
          </cell>
          <cell r="B2756" t="str">
            <v>5GUUQ12BDSG2</v>
          </cell>
          <cell r="C2756" t="str">
            <v>TRAY1-31192,NATURAL BALANCE</v>
          </cell>
          <cell r="D2756">
            <v>5</v>
          </cell>
          <cell r="E2756">
            <v>59.25</v>
          </cell>
          <cell r="F2756">
            <v>11.85</v>
          </cell>
          <cell r="I2756">
            <v>12.15</v>
          </cell>
          <cell r="J2756">
            <v>12.450000000000001</v>
          </cell>
          <cell r="K2756">
            <v>12.450000000000001</v>
          </cell>
          <cell r="L2756">
            <v>12.636749999999999</v>
          </cell>
          <cell r="M2756">
            <v>12.823500000000001</v>
          </cell>
        </row>
        <row r="2757">
          <cell r="A2757" t="str">
            <v>5G1MK179N000000200</v>
          </cell>
          <cell r="B2757" t="str">
            <v>5GUUQ12BDSG2</v>
          </cell>
          <cell r="C2757" t="str">
            <v>TRAY1-31193,NATURAL BALANCE</v>
          </cell>
          <cell r="D2757">
            <v>5</v>
          </cell>
          <cell r="E2757">
            <v>59.25</v>
          </cell>
          <cell r="F2757">
            <v>11.85</v>
          </cell>
          <cell r="I2757">
            <v>11.97</v>
          </cell>
          <cell r="J2757">
            <v>12.450000000000001</v>
          </cell>
          <cell r="K2757">
            <v>12.450000000000001</v>
          </cell>
          <cell r="L2757">
            <v>12.636749999999999</v>
          </cell>
          <cell r="M2757">
            <v>12.823500000000001</v>
          </cell>
        </row>
        <row r="2758">
          <cell r="A2758" t="str">
            <v>5G1MK179N000000400</v>
          </cell>
          <cell r="B2758" t="str">
            <v>5GUUQ12BDSG2</v>
          </cell>
          <cell r="C2758" t="str">
            <v>TRAY1-31192,NATURAL BALANCE</v>
          </cell>
          <cell r="D2758">
            <v>0</v>
          </cell>
          <cell r="E2758">
            <v>0</v>
          </cell>
          <cell r="F2758">
            <v>11.85</v>
          </cell>
          <cell r="I2758">
            <v>11.85</v>
          </cell>
          <cell r="J2758">
            <v>11.85</v>
          </cell>
          <cell r="K2758">
            <v>11.85</v>
          </cell>
          <cell r="L2758">
            <v>12.027749999999999</v>
          </cell>
          <cell r="M2758">
            <v>12.205500000000001</v>
          </cell>
        </row>
        <row r="2759">
          <cell r="A2759" t="str">
            <v>5G1MK179N000000500</v>
          </cell>
          <cell r="B2759" t="str">
            <v>5GUUQ12BDSG2</v>
          </cell>
          <cell r="C2759" t="str">
            <v>TRAY1-31194,NATURAL BALANCE</v>
          </cell>
          <cell r="D2759">
            <v>0</v>
          </cell>
          <cell r="E2759">
            <v>0</v>
          </cell>
          <cell r="F2759">
            <v>11.85</v>
          </cell>
          <cell r="I2759">
            <v>12.450000000000001</v>
          </cell>
          <cell r="J2759">
            <v>12.450000000000001</v>
          </cell>
          <cell r="K2759">
            <v>12.450000000000001</v>
          </cell>
          <cell r="L2759">
            <v>12.636749999999999</v>
          </cell>
          <cell r="M2759">
            <v>12.823500000000001</v>
          </cell>
        </row>
        <row r="2760">
          <cell r="A2760" t="str">
            <v>5G1MK179N000000600</v>
          </cell>
          <cell r="B2760" t="str">
            <v>5GUUQ12BDSG2</v>
          </cell>
          <cell r="C2760" t="str">
            <v>TRAY1-31196,NATURAL BALANCE</v>
          </cell>
          <cell r="D2760">
            <v>0</v>
          </cell>
          <cell r="E2760">
            <v>0</v>
          </cell>
          <cell r="F2760">
            <v>11.85</v>
          </cell>
          <cell r="I2760">
            <v>12.15</v>
          </cell>
          <cell r="J2760">
            <v>12.450000000000001</v>
          </cell>
          <cell r="K2760">
            <v>12.450000000000001</v>
          </cell>
          <cell r="L2760">
            <v>12.636749999999999</v>
          </cell>
          <cell r="M2760">
            <v>12.823500000000001</v>
          </cell>
        </row>
        <row r="2761">
          <cell r="A2761" t="str">
            <v>5G1ML157N000000100</v>
          </cell>
          <cell r="B2761" t="str">
            <v>5NC2Q2055DM3</v>
          </cell>
          <cell r="C2761" t="str">
            <v>TRAY1-31109,FORTIS</v>
          </cell>
          <cell r="D2761">
            <v>5</v>
          </cell>
          <cell r="E2761">
            <v>59.25</v>
          </cell>
          <cell r="F2761">
            <v>11.45</v>
          </cell>
          <cell r="I2761">
            <v>11.45</v>
          </cell>
          <cell r="J2761">
            <v>11.45</v>
          </cell>
          <cell r="K2761">
            <v>11.45</v>
          </cell>
          <cell r="L2761">
            <v>11.621749999999999</v>
          </cell>
          <cell r="M2761">
            <v>11.7935</v>
          </cell>
        </row>
        <row r="2762">
          <cell r="A2762" t="str">
            <v>5G1ML157N000000300</v>
          </cell>
          <cell r="B2762" t="str">
            <v>5NC2Q2055DM3</v>
          </cell>
          <cell r="C2762" t="str">
            <v>TRAY1-31108,FORTIS</v>
          </cell>
          <cell r="D2762">
            <v>0</v>
          </cell>
          <cell r="E2762">
            <v>0</v>
          </cell>
          <cell r="F2762">
            <v>4.91</v>
          </cell>
          <cell r="I2762">
            <v>11.45</v>
          </cell>
          <cell r="J2762">
            <v>11.45</v>
          </cell>
          <cell r="K2762">
            <v>11.45</v>
          </cell>
          <cell r="L2762">
            <v>11.621749999999999</v>
          </cell>
          <cell r="M2762">
            <v>11.7935</v>
          </cell>
        </row>
        <row r="2763">
          <cell r="A2763" t="str">
            <v>5G1ML181N000000100</v>
          </cell>
          <cell r="B2763" t="str">
            <v>5GC2B24AXG32</v>
          </cell>
          <cell r="C2763" t="str">
            <v>T 209.5x107,2P.(ALG,EZO) PACK 24</v>
          </cell>
          <cell r="D2763">
            <v>4109</v>
          </cell>
          <cell r="E2763">
            <v>20192.25</v>
          </cell>
          <cell r="F2763">
            <v>3.18</v>
          </cell>
          <cell r="G2763">
            <v>3.18</v>
          </cell>
          <cell r="I2763">
            <v>3.2225000000000001</v>
          </cell>
          <cell r="J2763">
            <v>3.35</v>
          </cell>
          <cell r="K2763">
            <v>3.35</v>
          </cell>
          <cell r="L2763">
            <v>3.4002499999999998</v>
          </cell>
          <cell r="M2763">
            <v>3.4505000000000003</v>
          </cell>
        </row>
        <row r="2764">
          <cell r="A2764" t="str">
            <v>5G1ML181N000000100</v>
          </cell>
          <cell r="B2764" t="str">
            <v>5GC2B24AXG32</v>
          </cell>
          <cell r="C2764" t="str">
            <v>TRAY1-30988,FORTIS</v>
          </cell>
          <cell r="D2764">
            <v>0</v>
          </cell>
          <cell r="E2764">
            <v>0</v>
          </cell>
          <cell r="F2764">
            <v>3.18</v>
          </cell>
          <cell r="I2764">
            <v>3.2366666666666668</v>
          </cell>
          <cell r="J2764">
            <v>3.35</v>
          </cell>
          <cell r="K2764">
            <v>3.35</v>
          </cell>
          <cell r="L2764">
            <v>3.4002499999999998</v>
          </cell>
          <cell r="M2764">
            <v>3.4505000000000003</v>
          </cell>
        </row>
        <row r="2765">
          <cell r="A2765" t="str">
            <v>5G1ML181N000000100</v>
          </cell>
          <cell r="B2765" t="str">
            <v>5GC2B24AXG32</v>
          </cell>
          <cell r="C2765" t="str">
            <v>TRAY1-30989,FORTIS</v>
          </cell>
          <cell r="D2765">
            <v>0</v>
          </cell>
          <cell r="E2765">
            <v>0</v>
          </cell>
          <cell r="F2765">
            <v>3.18</v>
          </cell>
          <cell r="I2765">
            <v>3.2366666666666668</v>
          </cell>
          <cell r="J2765">
            <v>3.35</v>
          </cell>
          <cell r="K2765">
            <v>3.35</v>
          </cell>
          <cell r="L2765">
            <v>3.4002499999999998</v>
          </cell>
          <cell r="M2765">
            <v>3.4505000000000003</v>
          </cell>
        </row>
        <row r="2766">
          <cell r="A2766" t="str">
            <v>5G1ML181N000000100</v>
          </cell>
          <cell r="B2766" t="str">
            <v>5GC2B24AXG32</v>
          </cell>
          <cell r="C2766" t="str">
            <v>TRAY1-30991,FORTIS</v>
          </cell>
          <cell r="D2766">
            <v>0</v>
          </cell>
          <cell r="E2766">
            <v>0</v>
          </cell>
          <cell r="F2766">
            <v>3.18</v>
          </cell>
          <cell r="I2766">
            <v>3.2366666666666668</v>
          </cell>
          <cell r="J2766">
            <v>3.35</v>
          </cell>
          <cell r="K2766">
            <v>3.35</v>
          </cell>
          <cell r="L2766">
            <v>3.4002499999999998</v>
          </cell>
          <cell r="M2766">
            <v>3.4505000000000003</v>
          </cell>
        </row>
        <row r="2767">
          <cell r="A2767" t="str">
            <v>5G1ML181N000000200</v>
          </cell>
          <cell r="B2767" t="str">
            <v>5GC2B24AXG32</v>
          </cell>
          <cell r="C2767" t="str">
            <v>TRAY1-30988,FORTIS</v>
          </cell>
          <cell r="D2767">
            <v>0</v>
          </cell>
          <cell r="E2767">
            <v>0</v>
          </cell>
          <cell r="F2767">
            <v>3.18</v>
          </cell>
          <cell r="I2767">
            <v>3.214</v>
          </cell>
          <cell r="J2767">
            <v>3.35</v>
          </cell>
          <cell r="K2767">
            <v>3.35</v>
          </cell>
          <cell r="L2767">
            <v>3.4002499999999998</v>
          </cell>
          <cell r="M2767">
            <v>3.4505000000000003</v>
          </cell>
        </row>
        <row r="2768">
          <cell r="A2768" t="str">
            <v>5G1ML181N000000300</v>
          </cell>
          <cell r="B2768" t="str">
            <v>5GC2B24AXG32</v>
          </cell>
          <cell r="C2768" t="str">
            <v>TRAY1-30989,FORTIS</v>
          </cell>
          <cell r="D2768">
            <v>0</v>
          </cell>
          <cell r="E2768">
            <v>0</v>
          </cell>
          <cell r="F2768">
            <v>3.35</v>
          </cell>
          <cell r="I2768">
            <v>3.214</v>
          </cell>
          <cell r="J2768">
            <v>3.35</v>
          </cell>
          <cell r="K2768">
            <v>3.35</v>
          </cell>
          <cell r="L2768">
            <v>3.4002499999999998</v>
          </cell>
          <cell r="M2768">
            <v>3.4505000000000003</v>
          </cell>
        </row>
        <row r="2769">
          <cell r="A2769" t="str">
            <v>5G1ML181N000000400</v>
          </cell>
          <cell r="B2769" t="str">
            <v>5GC2B24AXG32</v>
          </cell>
          <cell r="C2769" t="str">
            <v>TRAY1-30991,FORTIS</v>
          </cell>
          <cell r="D2769">
            <v>288</v>
          </cell>
          <cell r="E2769">
            <v>964.8</v>
          </cell>
          <cell r="F2769">
            <v>3.18</v>
          </cell>
          <cell r="I2769">
            <v>3.2225000000000001</v>
          </cell>
          <cell r="J2769">
            <v>3.35</v>
          </cell>
          <cell r="K2769">
            <v>3.35</v>
          </cell>
          <cell r="L2769">
            <v>3.4002499999999998</v>
          </cell>
          <cell r="M2769">
            <v>3.4505000000000003</v>
          </cell>
        </row>
        <row r="2770">
          <cell r="A2770" t="str">
            <v>5G1MM171N000000100</v>
          </cell>
          <cell r="B2770" t="str">
            <v>5GDNN00NN00N</v>
          </cell>
          <cell r="C2770" t="str">
            <v>TRAY</v>
          </cell>
          <cell r="D2770">
            <v>29</v>
          </cell>
          <cell r="E2770">
            <v>92.22</v>
          </cell>
          <cell r="F2770">
            <v>3.08</v>
          </cell>
          <cell r="G2770">
            <v>1.85</v>
          </cell>
          <cell r="I2770">
            <v>3.302</v>
          </cell>
          <cell r="J2770">
            <v>3.302</v>
          </cell>
          <cell r="K2770">
            <v>3.302</v>
          </cell>
          <cell r="L2770">
            <v>3.3515299999999999</v>
          </cell>
          <cell r="M2770">
            <v>3.4010600000000002</v>
          </cell>
        </row>
        <row r="2771">
          <cell r="A2771" t="str">
            <v>5G1R5089N000000100</v>
          </cell>
          <cell r="B2771" t="str">
            <v>5GC3124BLSE3</v>
          </cell>
          <cell r="C2771" t="str">
            <v>T 307x108,2P.(EZO)NECK IN CAN PAC</v>
          </cell>
          <cell r="D2771">
            <v>0</v>
          </cell>
          <cell r="E2771">
            <v>0</v>
          </cell>
          <cell r="F2771">
            <v>4.5999999999999996</v>
          </cell>
          <cell r="G2771">
            <v>4.496761298327872</v>
          </cell>
          <cell r="I2771">
            <v>4.5076789588034627</v>
          </cell>
          <cell r="J2771">
            <v>4.3499999999999996</v>
          </cell>
          <cell r="K2771">
            <v>4.5999999999999996</v>
          </cell>
          <cell r="L2771">
            <v>4.6689999999999996</v>
          </cell>
          <cell r="M2771">
            <v>4.7379999999999995</v>
          </cell>
        </row>
        <row r="2772">
          <cell r="A2772" t="str">
            <v>5G1R5089N000000100</v>
          </cell>
          <cell r="B2772" t="str">
            <v>5GC3124BLSE3</v>
          </cell>
          <cell r="C2772" t="str">
            <v>TRAY1-39025,WELLNESS</v>
          </cell>
          <cell r="D2772">
            <v>0</v>
          </cell>
          <cell r="E2772">
            <v>0</v>
          </cell>
          <cell r="F2772">
            <v>4.5999999999999996</v>
          </cell>
          <cell r="I2772">
            <v>4.4749999999999996</v>
          </cell>
          <cell r="J2772">
            <v>4.3499999999999996</v>
          </cell>
          <cell r="K2772">
            <v>4.5999999999999996</v>
          </cell>
          <cell r="L2772">
            <v>4.6689999999999996</v>
          </cell>
          <cell r="M2772">
            <v>4.7379999999999995</v>
          </cell>
        </row>
        <row r="2773">
          <cell r="A2773" t="str">
            <v>5G1R5089N000000100</v>
          </cell>
          <cell r="B2773" t="str">
            <v>5GC3124BLSE3</v>
          </cell>
          <cell r="C2773" t="str">
            <v>TRAY1-39031,WELLNESS</v>
          </cell>
          <cell r="D2773">
            <v>0</v>
          </cell>
          <cell r="E2773">
            <v>0</v>
          </cell>
          <cell r="F2773">
            <v>4.5999999999999996</v>
          </cell>
          <cell r="I2773">
            <v>4.4749999999999996</v>
          </cell>
          <cell r="J2773">
            <v>4.3499999999999996</v>
          </cell>
          <cell r="K2773">
            <v>4.5999999999999996</v>
          </cell>
          <cell r="L2773">
            <v>4.6689999999999996</v>
          </cell>
          <cell r="M2773">
            <v>4.7379999999999995</v>
          </cell>
        </row>
        <row r="2774">
          <cell r="A2774" t="str">
            <v>5G1R5089N000000100</v>
          </cell>
          <cell r="B2774" t="str">
            <v>5GC3124BLSE3</v>
          </cell>
          <cell r="C2774" t="str">
            <v>TRAY1-39035,WELLNESS</v>
          </cell>
          <cell r="D2774">
            <v>0</v>
          </cell>
          <cell r="E2774">
            <v>0</v>
          </cell>
          <cell r="F2774">
            <v>4.5999999999999996</v>
          </cell>
          <cell r="I2774">
            <v>4.4749999999999996</v>
          </cell>
          <cell r="J2774">
            <v>4.3499999999999996</v>
          </cell>
          <cell r="K2774">
            <v>4.5999999999999996</v>
          </cell>
          <cell r="L2774">
            <v>4.6689999999999996</v>
          </cell>
          <cell r="M2774">
            <v>4.7379999999999995</v>
          </cell>
        </row>
        <row r="2775">
          <cell r="A2775" t="str">
            <v>5G1R5089N000000200</v>
          </cell>
          <cell r="B2775" t="str">
            <v>5GC3124BLSE3</v>
          </cell>
          <cell r="C2775" t="str">
            <v>TRAY1-39021,WELLNESS</v>
          </cell>
          <cell r="D2775">
            <v>0</v>
          </cell>
          <cell r="E2775">
            <v>0</v>
          </cell>
          <cell r="F2775">
            <v>4.5199999999999996</v>
          </cell>
          <cell r="I2775">
            <v>4.5999999999999996</v>
          </cell>
          <cell r="J2775">
            <v>4.5999999999999996</v>
          </cell>
          <cell r="K2775">
            <v>4.5999999999999996</v>
          </cell>
          <cell r="L2775">
            <v>4.6689999999999996</v>
          </cell>
          <cell r="M2775">
            <v>4.7379999999999995</v>
          </cell>
        </row>
        <row r="2776">
          <cell r="A2776" t="str">
            <v>5G1R5089N000000300</v>
          </cell>
          <cell r="B2776" t="str">
            <v>5GC3124BLSE3</v>
          </cell>
          <cell r="C2776" t="str">
            <v>TRAY1-39025,WELLNESS</v>
          </cell>
          <cell r="D2776">
            <v>0</v>
          </cell>
          <cell r="E2776">
            <v>0</v>
          </cell>
          <cell r="F2776">
            <v>4.5999999999999996</v>
          </cell>
          <cell r="I2776">
            <v>0</v>
          </cell>
          <cell r="J2776">
            <v>0</v>
          </cell>
          <cell r="K2776">
            <v>4.5999999999999996</v>
          </cell>
          <cell r="L2776">
            <v>4.6689999999999996</v>
          </cell>
          <cell r="M2776">
            <v>4.7379999999999995</v>
          </cell>
        </row>
        <row r="2777">
          <cell r="A2777" t="str">
            <v>5G1R5089N000000400</v>
          </cell>
          <cell r="B2777" t="str">
            <v>5GC3124BLSE3</v>
          </cell>
          <cell r="C2777" t="str">
            <v>TRAY1-39029,WELLNESS</v>
          </cell>
          <cell r="D2777">
            <v>6</v>
          </cell>
          <cell r="E2777">
            <v>27.6</v>
          </cell>
          <cell r="F2777">
            <v>4.5</v>
          </cell>
          <cell r="I2777">
            <v>0</v>
          </cell>
          <cell r="J2777">
            <v>0</v>
          </cell>
          <cell r="K2777">
            <v>4.5</v>
          </cell>
          <cell r="L2777">
            <v>4.5674999999999999</v>
          </cell>
          <cell r="M2777">
            <v>4.6349999999999998</v>
          </cell>
        </row>
        <row r="2778">
          <cell r="A2778" t="str">
            <v>5G1R5089N000000500</v>
          </cell>
          <cell r="B2778" t="str">
            <v>5GC3124BLSE3</v>
          </cell>
          <cell r="C2778" t="str">
            <v>TRAY1-39031,WELLNESS</v>
          </cell>
          <cell r="D2778">
            <v>182</v>
          </cell>
          <cell r="E2778">
            <v>819.16</v>
          </cell>
          <cell r="F2778">
            <v>4.5999999999999996</v>
          </cell>
          <cell r="I2778">
            <v>0</v>
          </cell>
          <cell r="J2778">
            <v>0</v>
          </cell>
          <cell r="K2778">
            <v>4.5999999999999996</v>
          </cell>
          <cell r="L2778">
            <v>4.6689999999999996</v>
          </cell>
          <cell r="M2778">
            <v>4.7379999999999995</v>
          </cell>
        </row>
        <row r="2779">
          <cell r="A2779" t="str">
            <v>5G1R5089N000000700</v>
          </cell>
          <cell r="B2779" t="str">
            <v>5GC3124BLSE3</v>
          </cell>
          <cell r="C2779" t="str">
            <v>TRAY1-39033,WELLNESS</v>
          </cell>
          <cell r="D2779">
            <v>6</v>
          </cell>
          <cell r="E2779">
            <v>27.6</v>
          </cell>
          <cell r="F2779">
            <v>4.5999999999999996</v>
          </cell>
          <cell r="I2779">
            <v>4.5999999999999996</v>
          </cell>
          <cell r="J2779">
            <v>4.5999999999999996</v>
          </cell>
          <cell r="K2779">
            <v>4.5999999999999996</v>
          </cell>
          <cell r="L2779">
            <v>4.6689999999999996</v>
          </cell>
          <cell r="M2779">
            <v>4.7379999999999995</v>
          </cell>
        </row>
        <row r="2780">
          <cell r="A2780" t="str">
            <v>5G1R5089N000000800</v>
          </cell>
          <cell r="B2780" t="str">
            <v>5GC3124BLSE3</v>
          </cell>
          <cell r="C2780" t="str">
            <v>TRAY1-39027,WELLNESS</v>
          </cell>
          <cell r="D2780">
            <v>380</v>
          </cell>
          <cell r="E2780">
            <v>1748</v>
          </cell>
          <cell r="F2780">
            <v>4.5999999999999996</v>
          </cell>
          <cell r="I2780">
            <v>4.5999999999999996</v>
          </cell>
          <cell r="J2780">
            <v>4.5999999999999996</v>
          </cell>
          <cell r="K2780">
            <v>4.5999999999999996</v>
          </cell>
          <cell r="L2780">
            <v>4.6689999999999996</v>
          </cell>
          <cell r="M2780">
            <v>4.7379999999999995</v>
          </cell>
        </row>
        <row r="2781">
          <cell r="A2781" t="str">
            <v>5G1R5169N000000100</v>
          </cell>
          <cell r="B2781" t="str">
            <v>5GC2T2419SE3</v>
          </cell>
          <cell r="C2781" t="str">
            <v>T 211x106,2P.(EZO)NECK IN CAN PACK 24</v>
          </cell>
          <cell r="D2781">
            <v>380</v>
          </cell>
          <cell r="E2781">
            <v>1748</v>
          </cell>
          <cell r="F2781">
            <v>3.13</v>
          </cell>
          <cell r="G2781">
            <v>3.147486961294176</v>
          </cell>
          <cell r="I2781">
            <v>3.1865502793296088</v>
          </cell>
          <cell r="J2781">
            <v>3.1999999999999997</v>
          </cell>
          <cell r="K2781">
            <v>3.1999999999999997</v>
          </cell>
          <cell r="L2781">
            <v>3.2479999999999993</v>
          </cell>
          <cell r="M2781">
            <v>3.2959999999999998</v>
          </cell>
        </row>
        <row r="2782">
          <cell r="A2782" t="str">
            <v>5G1R5169N000000100</v>
          </cell>
          <cell r="B2782" t="str">
            <v>5GC2T2419SE3</v>
          </cell>
          <cell r="C2782" t="str">
            <v>TRAY1-39020,WELLNESS</v>
          </cell>
          <cell r="D2782">
            <v>0</v>
          </cell>
          <cell r="E2782">
            <v>0</v>
          </cell>
          <cell r="F2782">
            <v>3.13</v>
          </cell>
          <cell r="I2782">
            <v>3.1999999999999997</v>
          </cell>
          <cell r="J2782">
            <v>3.1999999999999997</v>
          </cell>
          <cell r="K2782">
            <v>3.1999999999999997</v>
          </cell>
          <cell r="L2782">
            <v>3.2479999999999993</v>
          </cell>
          <cell r="M2782">
            <v>3.2959999999999998</v>
          </cell>
        </row>
        <row r="2783">
          <cell r="A2783" t="str">
            <v>5G1R5169N000000200</v>
          </cell>
          <cell r="B2783" t="str">
            <v>5GC2T2419SE3</v>
          </cell>
          <cell r="C2783" t="str">
            <v>TRAY1-39020,WELLNESS</v>
          </cell>
          <cell r="D2783">
            <v>0</v>
          </cell>
          <cell r="E2783">
            <v>0</v>
          </cell>
          <cell r="F2783">
            <v>3.13</v>
          </cell>
          <cell r="I2783">
            <v>3.2</v>
          </cell>
          <cell r="J2783">
            <v>3.2</v>
          </cell>
          <cell r="K2783">
            <v>3.2</v>
          </cell>
          <cell r="L2783">
            <v>3.2479999999999998</v>
          </cell>
          <cell r="M2783">
            <v>3.2960000000000003</v>
          </cell>
        </row>
        <row r="2784">
          <cell r="A2784" t="str">
            <v>5G1R5169N000000300</v>
          </cell>
          <cell r="B2784" t="str">
            <v>5GC2T2419SE3</v>
          </cell>
          <cell r="C2784" t="str">
            <v>TRAY1-39024,WELLNESS</v>
          </cell>
          <cell r="D2784">
            <v>0</v>
          </cell>
          <cell r="E2784">
            <v>0</v>
          </cell>
          <cell r="F2784">
            <v>3.2</v>
          </cell>
          <cell r="I2784">
            <v>0</v>
          </cell>
          <cell r="J2784">
            <v>0</v>
          </cell>
          <cell r="K2784">
            <v>3.2</v>
          </cell>
          <cell r="L2784">
            <v>3.2479999999999998</v>
          </cell>
          <cell r="M2784">
            <v>3.2960000000000003</v>
          </cell>
        </row>
        <row r="2785">
          <cell r="A2785" t="str">
            <v>5G1R5169N000000400</v>
          </cell>
          <cell r="B2785" t="str">
            <v>5GC2T2419SE3</v>
          </cell>
          <cell r="C2785" t="str">
            <v>TRAY1-39028,WELLNESS</v>
          </cell>
          <cell r="D2785">
            <v>203</v>
          </cell>
          <cell r="E2785">
            <v>649.14</v>
          </cell>
          <cell r="F2785">
            <v>3.2</v>
          </cell>
          <cell r="I2785">
            <v>0</v>
          </cell>
          <cell r="J2785">
            <v>0</v>
          </cell>
          <cell r="K2785">
            <v>3.2</v>
          </cell>
          <cell r="L2785">
            <v>3.2479999999999998</v>
          </cell>
          <cell r="M2785">
            <v>3.2960000000000003</v>
          </cell>
        </row>
        <row r="2786">
          <cell r="A2786" t="str">
            <v>5G1R5169N000000500</v>
          </cell>
          <cell r="B2786" t="str">
            <v>5GC2T2419SE3</v>
          </cell>
          <cell r="C2786" t="str">
            <v>TRAY1-39030,WELLNESS</v>
          </cell>
          <cell r="D2786">
            <v>72</v>
          </cell>
          <cell r="E2786">
            <v>230.24</v>
          </cell>
          <cell r="F2786">
            <v>3.2</v>
          </cell>
          <cell r="I2786">
            <v>3.2</v>
          </cell>
          <cell r="J2786">
            <v>3.2</v>
          </cell>
          <cell r="K2786">
            <v>3.2</v>
          </cell>
          <cell r="L2786">
            <v>3.2479999999999998</v>
          </cell>
          <cell r="M2786">
            <v>3.2960000000000003</v>
          </cell>
        </row>
        <row r="2787">
          <cell r="A2787" t="str">
            <v>5G1R5169N000000600</v>
          </cell>
          <cell r="B2787" t="str">
            <v>5GC2T2419SE3</v>
          </cell>
          <cell r="C2787" t="str">
            <v>TRAY1-39034,WELLNESS</v>
          </cell>
          <cell r="D2787">
            <v>346</v>
          </cell>
          <cell r="E2787">
            <v>1107.2</v>
          </cell>
          <cell r="F2787">
            <v>3.2</v>
          </cell>
          <cell r="I2787">
            <v>3.2</v>
          </cell>
          <cell r="J2787">
            <v>3.2</v>
          </cell>
          <cell r="K2787">
            <v>3.2</v>
          </cell>
          <cell r="L2787">
            <v>3.2479999999999998</v>
          </cell>
          <cell r="M2787">
            <v>3.2960000000000003</v>
          </cell>
        </row>
        <row r="2788">
          <cell r="A2788" t="str">
            <v>5G1R5169N000000700</v>
          </cell>
          <cell r="B2788" t="str">
            <v>5GC2T2419SE3</v>
          </cell>
          <cell r="C2788" t="str">
            <v>TRAY1-39032,WELLNESS</v>
          </cell>
          <cell r="D2788">
            <v>384</v>
          </cell>
          <cell r="E2788">
            <v>1228.8</v>
          </cell>
          <cell r="F2788">
            <v>3.2</v>
          </cell>
          <cell r="I2788">
            <v>3.2</v>
          </cell>
          <cell r="J2788">
            <v>3.2</v>
          </cell>
          <cell r="K2788">
            <v>3.2</v>
          </cell>
          <cell r="L2788">
            <v>3.2479999999999998</v>
          </cell>
          <cell r="M2788">
            <v>3.2960000000000003</v>
          </cell>
        </row>
        <row r="2789">
          <cell r="A2789" t="str">
            <v>5G1R5169N000000800</v>
          </cell>
          <cell r="B2789" t="str">
            <v>5GC2T2419SE3</v>
          </cell>
          <cell r="C2789" t="str">
            <v>TRAY1-39026,WELLNESS</v>
          </cell>
          <cell r="D2789">
            <v>376</v>
          </cell>
          <cell r="E2789">
            <v>1203.2</v>
          </cell>
          <cell r="F2789">
            <v>3.2</v>
          </cell>
          <cell r="I2789">
            <v>3.2</v>
          </cell>
          <cell r="J2789">
            <v>3.2</v>
          </cell>
          <cell r="K2789">
            <v>3.2</v>
          </cell>
          <cell r="L2789">
            <v>3.2479999999999998</v>
          </cell>
          <cell r="M2789">
            <v>3.2960000000000003</v>
          </cell>
        </row>
        <row r="2790">
          <cell r="A2790" t="str">
            <v>5G1VN261N000000100</v>
          </cell>
          <cell r="B2790" t="str">
            <v>5GUUX24A3EE4</v>
          </cell>
          <cell r="C2790" t="str">
            <v>TRAY1-61568,BANG THAI</v>
          </cell>
          <cell r="D2790">
            <v>287</v>
          </cell>
          <cell r="E2790">
            <v>918.26</v>
          </cell>
          <cell r="F2790">
            <v>5.85</v>
          </cell>
          <cell r="I2790">
            <v>5.85</v>
          </cell>
          <cell r="J2790">
            <v>5.85</v>
          </cell>
          <cell r="K2790">
            <v>5.85</v>
          </cell>
          <cell r="L2790">
            <v>5.9377499999999994</v>
          </cell>
          <cell r="M2790">
            <v>6.0255000000000001</v>
          </cell>
        </row>
        <row r="2791">
          <cell r="A2791" t="str">
            <v>5G1VN261N000000100</v>
          </cell>
          <cell r="B2791" t="str">
            <v>5GUUX24A3EE4</v>
          </cell>
          <cell r="C2791" t="str">
            <v>TRAY1-61569,BANG THAI</v>
          </cell>
          <cell r="D2791">
            <v>2256</v>
          </cell>
          <cell r="E2791">
            <v>13197.6</v>
          </cell>
          <cell r="F2791">
            <v>5.85</v>
          </cell>
          <cell r="I2791">
            <v>5.85</v>
          </cell>
          <cell r="J2791">
            <v>5.85</v>
          </cell>
          <cell r="K2791">
            <v>5.85</v>
          </cell>
          <cell r="L2791">
            <v>5.9377499999999994</v>
          </cell>
          <cell r="M2791">
            <v>6.0255000000000001</v>
          </cell>
        </row>
        <row r="2792">
          <cell r="A2792" t="str">
            <v>5G1VN261N000000100</v>
          </cell>
          <cell r="B2792" t="str">
            <v>5GUUX24A3EE4</v>
          </cell>
          <cell r="C2792" t="str">
            <v>TRAY1-61570,BANG THAI</v>
          </cell>
          <cell r="D2792">
            <v>2256</v>
          </cell>
          <cell r="E2792">
            <v>13197.6</v>
          </cell>
          <cell r="F2792">
            <v>5.85</v>
          </cell>
          <cell r="I2792">
            <v>5.85</v>
          </cell>
          <cell r="J2792">
            <v>5.85</v>
          </cell>
          <cell r="K2792">
            <v>5.85</v>
          </cell>
          <cell r="L2792">
            <v>5.9377499999999994</v>
          </cell>
          <cell r="M2792">
            <v>6.0255000000000001</v>
          </cell>
        </row>
        <row r="2793">
          <cell r="A2793" t="str">
            <v>5G1VN261N000000200</v>
          </cell>
          <cell r="B2793" t="str">
            <v>5GUUX24A3EE4</v>
          </cell>
          <cell r="C2793" t="str">
            <v>TRAY1-61569,BANG THAI</v>
          </cell>
          <cell r="D2793">
            <v>2256</v>
          </cell>
          <cell r="E2793">
            <v>13197.6</v>
          </cell>
          <cell r="F2793">
            <v>5.85</v>
          </cell>
          <cell r="I2793">
            <v>0</v>
          </cell>
          <cell r="J2793">
            <v>0</v>
          </cell>
          <cell r="K2793">
            <v>5.85</v>
          </cell>
          <cell r="L2793">
            <v>5.9377499999999994</v>
          </cell>
          <cell r="M2793">
            <v>6.0255000000000001</v>
          </cell>
        </row>
        <row r="2794">
          <cell r="A2794" t="str">
            <v>5G1VN261N000000300</v>
          </cell>
          <cell r="B2794" t="str">
            <v>5GUUX24A3EE4</v>
          </cell>
          <cell r="C2794" t="str">
            <v>TRAY1-61570,BANG THAI</v>
          </cell>
          <cell r="D2794">
            <v>2628</v>
          </cell>
          <cell r="E2794">
            <v>15373.8</v>
          </cell>
          <cell r="F2794">
            <v>5.85</v>
          </cell>
          <cell r="I2794">
            <v>0</v>
          </cell>
          <cell r="J2794">
            <v>0</v>
          </cell>
          <cell r="K2794">
            <v>5.85</v>
          </cell>
          <cell r="L2794">
            <v>5.9377499999999994</v>
          </cell>
          <cell r="M2794">
            <v>6.0255000000000001</v>
          </cell>
        </row>
        <row r="2795">
          <cell r="A2795" t="str">
            <v>5G1VX282N000000100</v>
          </cell>
          <cell r="B2795" t="str">
            <v>5GC3Q06BBD72</v>
          </cell>
          <cell r="C2795" t="str">
            <v>TRAY2-1193,BILJAC</v>
          </cell>
          <cell r="D2795">
            <v>2624</v>
          </cell>
          <cell r="E2795">
            <v>15350.4</v>
          </cell>
          <cell r="F2795">
            <v>3.5</v>
          </cell>
          <cell r="I2795">
            <v>2.35</v>
          </cell>
          <cell r="J2795">
            <v>2.4</v>
          </cell>
          <cell r="K2795">
            <v>3.5</v>
          </cell>
          <cell r="L2795">
            <v>3.5524999999999998</v>
          </cell>
          <cell r="M2795">
            <v>3.605</v>
          </cell>
        </row>
        <row r="2796">
          <cell r="A2796" t="str">
            <v>5G1VX282N000000200</v>
          </cell>
          <cell r="B2796" t="str">
            <v>5GC3Q06BBD72</v>
          </cell>
          <cell r="C2796" t="str">
            <v>TRAY2-1197,BILJAC</v>
          </cell>
          <cell r="D2796">
            <v>0</v>
          </cell>
          <cell r="E2796">
            <v>0</v>
          </cell>
          <cell r="F2796">
            <v>3.5</v>
          </cell>
          <cell r="I2796">
            <v>2.3625000000000003</v>
          </cell>
          <cell r="J2796">
            <v>2.4</v>
          </cell>
          <cell r="K2796">
            <v>3.5</v>
          </cell>
          <cell r="L2796">
            <v>3.5524999999999998</v>
          </cell>
          <cell r="M2796">
            <v>3.605</v>
          </cell>
        </row>
        <row r="2797">
          <cell r="A2797" t="str">
            <v>5G1VX282N000000300</v>
          </cell>
          <cell r="B2797" t="str">
            <v>5GC3Q06BBD72</v>
          </cell>
          <cell r="C2797" t="str">
            <v>TRAY2-1198,BILJAC</v>
          </cell>
          <cell r="D2797">
            <v>0</v>
          </cell>
          <cell r="E2797">
            <v>0</v>
          </cell>
          <cell r="F2797">
            <v>2.4</v>
          </cell>
          <cell r="I2797">
            <v>2.3625000000000003</v>
          </cell>
          <cell r="J2797">
            <v>2.4</v>
          </cell>
          <cell r="K2797">
            <v>2.4</v>
          </cell>
          <cell r="L2797">
            <v>2.4359999999999995</v>
          </cell>
          <cell r="M2797">
            <v>2.472</v>
          </cell>
        </row>
        <row r="2798">
          <cell r="A2798" t="str">
            <v>5G1VX282N000000400</v>
          </cell>
          <cell r="B2798" t="str">
            <v>5GC3Q06BBD72</v>
          </cell>
          <cell r="C2798" t="str">
            <v>TRAY2-1199,BILJAC</v>
          </cell>
          <cell r="D2798">
            <v>190</v>
          </cell>
          <cell r="E2798">
            <v>456</v>
          </cell>
          <cell r="F2798">
            <v>2.4</v>
          </cell>
          <cell r="I2798">
            <v>2.35</v>
          </cell>
          <cell r="J2798">
            <v>2.4</v>
          </cell>
          <cell r="K2798">
            <v>2.4</v>
          </cell>
          <cell r="L2798">
            <v>2.4359999999999995</v>
          </cell>
          <cell r="M2798">
            <v>2.472</v>
          </cell>
        </row>
        <row r="2799">
          <cell r="A2799" t="str">
            <v>5G1XQ181N000000100</v>
          </cell>
          <cell r="B2799" t="str">
            <v>5GC2B1256SE2</v>
          </cell>
          <cell r="C2799" t="str">
            <v>TRAY1-52024,KAYTEE</v>
          </cell>
          <cell r="D2799">
            <v>95</v>
          </cell>
          <cell r="E2799">
            <v>228</v>
          </cell>
          <cell r="F2799">
            <v>1.45</v>
          </cell>
          <cell r="I2799">
            <v>1.4750000000000001</v>
          </cell>
          <cell r="J2799">
            <v>1.5</v>
          </cell>
          <cell r="K2799">
            <v>1.5</v>
          </cell>
          <cell r="L2799">
            <v>1.5225</v>
          </cell>
          <cell r="M2799">
            <v>1.5449999999999999</v>
          </cell>
        </row>
        <row r="2800">
          <cell r="A2800" t="str">
            <v>5G1XQ181N000000300</v>
          </cell>
          <cell r="B2800" t="str">
            <v>5GC2B1256SE2</v>
          </cell>
          <cell r="C2800" t="str">
            <v>TRAY1-58773,KAYTEE</v>
          </cell>
          <cell r="D2800">
            <v>15</v>
          </cell>
          <cell r="E2800">
            <v>21.75</v>
          </cell>
          <cell r="F2800">
            <v>1.41</v>
          </cell>
          <cell r="I2800">
            <v>1.5</v>
          </cell>
          <cell r="J2800">
            <v>1.5</v>
          </cell>
          <cell r="K2800">
            <v>1.5</v>
          </cell>
          <cell r="L2800">
            <v>1.5225</v>
          </cell>
          <cell r="M2800">
            <v>1.5449999999999999</v>
          </cell>
        </row>
        <row r="2801">
          <cell r="A2801" t="str">
            <v>5G1YI115N000000100</v>
          </cell>
          <cell r="B2801" t="str">
            <v>5GC2J1231ED2</v>
          </cell>
          <cell r="C2801" t="str">
            <v>TRAY 2-718,JOHNWEST</v>
          </cell>
          <cell r="D2801">
            <v>0</v>
          </cell>
          <cell r="E2801">
            <v>0</v>
          </cell>
          <cell r="F2801">
            <v>2.8</v>
          </cell>
          <cell r="I2801">
            <v>2.8119999999999998</v>
          </cell>
          <cell r="J2801">
            <v>2.8600000000000003</v>
          </cell>
          <cell r="K2801">
            <v>2.8600000000000003</v>
          </cell>
          <cell r="L2801">
            <v>2.9029000000000003</v>
          </cell>
          <cell r="M2801">
            <v>2.9458000000000002</v>
          </cell>
        </row>
        <row r="2802">
          <cell r="A2802" t="str">
            <v>5G1YI126N000000100</v>
          </cell>
          <cell r="B2802" t="str">
            <v>5GC3T1245DQ6</v>
          </cell>
          <cell r="C2802" t="str">
            <v>T 307x105.5,2P.(EZO) PACK 12, 6สี</v>
          </cell>
          <cell r="D2802">
            <v>0</v>
          </cell>
          <cell r="E2802">
            <v>0</v>
          </cell>
          <cell r="F2802">
            <v>2.95</v>
          </cell>
          <cell r="G2802">
            <v>0</v>
          </cell>
          <cell r="I2802">
            <v>2.855</v>
          </cell>
          <cell r="J2802">
            <v>2.93</v>
          </cell>
          <cell r="K2802">
            <v>2.95</v>
          </cell>
          <cell r="L2802">
            <v>2.9942500000000001</v>
          </cell>
          <cell r="M2802">
            <v>3.0385000000000004</v>
          </cell>
        </row>
        <row r="2803">
          <cell r="A2803" t="str">
            <v>5G1YI126N000000100</v>
          </cell>
          <cell r="B2803" t="str">
            <v>5GC3T1245DQ6</v>
          </cell>
          <cell r="C2803" t="str">
            <v>TRAY1-31309,JOHNWEST</v>
          </cell>
          <cell r="D2803">
            <v>0</v>
          </cell>
          <cell r="E2803">
            <v>0</v>
          </cell>
          <cell r="F2803">
            <v>2.95</v>
          </cell>
          <cell r="I2803">
            <v>2.855</v>
          </cell>
          <cell r="J2803">
            <v>2.93</v>
          </cell>
          <cell r="K2803">
            <v>2.95</v>
          </cell>
          <cell r="L2803">
            <v>2.9942500000000001</v>
          </cell>
          <cell r="M2803">
            <v>3.0385000000000004</v>
          </cell>
        </row>
        <row r="2804">
          <cell r="A2804" t="str">
            <v>5G1YI126N000000200</v>
          </cell>
          <cell r="B2804" t="str">
            <v>5GC3T1245DQ6</v>
          </cell>
          <cell r="C2804" t="str">
            <v>TRAY1-31309,JOHNWEST</v>
          </cell>
          <cell r="D2804">
            <v>0</v>
          </cell>
          <cell r="E2804">
            <v>0</v>
          </cell>
          <cell r="F2804">
            <v>2.95</v>
          </cell>
          <cell r="I2804">
            <v>2.855</v>
          </cell>
          <cell r="J2804">
            <v>2.93</v>
          </cell>
          <cell r="K2804">
            <v>2.95</v>
          </cell>
          <cell r="L2804">
            <v>2.9942500000000001</v>
          </cell>
          <cell r="M2804">
            <v>3.0385000000000004</v>
          </cell>
        </row>
        <row r="2805">
          <cell r="A2805" t="str">
            <v>5G1YI141N000000100</v>
          </cell>
          <cell r="B2805" t="str">
            <v>5GC4G1203DQ5</v>
          </cell>
          <cell r="C2805" t="str">
            <v>TRAY 401X212,3P.(NECK IN CAN)PACK</v>
          </cell>
          <cell r="D2805">
            <v>0</v>
          </cell>
          <cell r="E2805">
            <v>0</v>
          </cell>
          <cell r="F2805">
            <v>5.07</v>
          </cell>
          <cell r="G2805">
            <v>4.8499999999999996</v>
          </cell>
          <cell r="I2805">
            <v>4.9566666666666661</v>
          </cell>
          <cell r="J2805">
            <v>5.07</v>
          </cell>
          <cell r="K2805">
            <v>5.07</v>
          </cell>
          <cell r="L2805">
            <v>5.1460499999999998</v>
          </cell>
          <cell r="M2805">
            <v>5.2221000000000002</v>
          </cell>
        </row>
        <row r="2806">
          <cell r="A2806" t="str">
            <v>5G1YI141N000000100</v>
          </cell>
          <cell r="B2806" t="str">
            <v>5GC4G1203DQ5</v>
          </cell>
          <cell r="C2806" t="str">
            <v>TRAY1-2447,JOHNWEST</v>
          </cell>
          <cell r="D2806">
            <v>0</v>
          </cell>
          <cell r="E2806">
            <v>0</v>
          </cell>
          <cell r="F2806">
            <v>5.07</v>
          </cell>
          <cell r="I2806">
            <v>4.9566666666666661</v>
          </cell>
          <cell r="J2806">
            <v>5.07</v>
          </cell>
          <cell r="K2806">
            <v>5.07</v>
          </cell>
          <cell r="L2806">
            <v>5.1460499999999998</v>
          </cell>
          <cell r="M2806">
            <v>5.2221000000000002</v>
          </cell>
        </row>
        <row r="2807">
          <cell r="A2807" t="str">
            <v>5G1YI141N000000100</v>
          </cell>
          <cell r="B2807" t="str">
            <v>5GC4G1203DQ5</v>
          </cell>
          <cell r="C2807" t="str">
            <v>TRAY1-2448,JOHNWEST</v>
          </cell>
          <cell r="D2807">
            <v>0</v>
          </cell>
          <cell r="E2807">
            <v>0</v>
          </cell>
          <cell r="F2807">
            <v>5.07</v>
          </cell>
          <cell r="I2807">
            <v>4.9566666666666661</v>
          </cell>
          <cell r="J2807">
            <v>5.07</v>
          </cell>
          <cell r="K2807">
            <v>5.07</v>
          </cell>
          <cell r="L2807">
            <v>5.1460499999999998</v>
          </cell>
          <cell r="M2807">
            <v>5.2221000000000002</v>
          </cell>
        </row>
        <row r="2808">
          <cell r="A2808" t="str">
            <v>5G1YI141N000000200</v>
          </cell>
          <cell r="B2808" t="str">
            <v>5GC4G1203DQ5</v>
          </cell>
          <cell r="C2808" t="str">
            <v>TRAY1-2447,JOHNWEST</v>
          </cell>
          <cell r="D2808">
            <v>0</v>
          </cell>
          <cell r="E2808">
            <v>0</v>
          </cell>
          <cell r="F2808">
            <v>5.03</v>
          </cell>
          <cell r="I2808">
            <v>4.956666666666667</v>
          </cell>
          <cell r="J2808">
            <v>5.07</v>
          </cell>
          <cell r="K2808">
            <v>5.07</v>
          </cell>
          <cell r="L2808">
            <v>5.1460499999999998</v>
          </cell>
          <cell r="M2808">
            <v>5.2221000000000002</v>
          </cell>
        </row>
        <row r="2809">
          <cell r="A2809" t="str">
            <v>5G1YI141N000000300</v>
          </cell>
          <cell r="B2809" t="str">
            <v>5GC4G1203DQ5</v>
          </cell>
          <cell r="C2809" t="str">
            <v>TRAY1-2448,JOHNWEST</v>
          </cell>
          <cell r="D2809">
            <v>654</v>
          </cell>
          <cell r="E2809">
            <v>3287.22</v>
          </cell>
          <cell r="F2809">
            <v>5.07</v>
          </cell>
          <cell r="I2809">
            <v>4.9212499999999997</v>
          </cell>
          <cell r="J2809">
            <v>5.07</v>
          </cell>
          <cell r="K2809">
            <v>5.07</v>
          </cell>
          <cell r="L2809">
            <v>5.1460499999999998</v>
          </cell>
          <cell r="M2809">
            <v>5.2221000000000002</v>
          </cell>
        </row>
        <row r="2810">
          <cell r="A2810" t="str">
            <v>5G1YI141N000000500</v>
          </cell>
          <cell r="B2810" t="str">
            <v>5GC4G1203DQ2</v>
          </cell>
          <cell r="C2810" t="str">
            <v>T 401X212,3P.(NECK IN CAN) PACK 1</v>
          </cell>
          <cell r="D2810">
            <v>870</v>
          </cell>
          <cell r="E2810">
            <v>4410.8999999999996</v>
          </cell>
          <cell r="F2810">
            <v>4.5199999999999996</v>
          </cell>
          <cell r="G2810">
            <v>4.3499999999999996</v>
          </cell>
          <cell r="I2810">
            <v>4.4300000000000006</v>
          </cell>
          <cell r="J2810">
            <v>4.53</v>
          </cell>
          <cell r="K2810">
            <v>4.53</v>
          </cell>
          <cell r="L2810">
            <v>4.59795</v>
          </cell>
          <cell r="M2810">
            <v>4.6659000000000006</v>
          </cell>
        </row>
        <row r="2811">
          <cell r="A2811" t="str">
            <v>5G1YI155N000000100</v>
          </cell>
          <cell r="B2811" t="str">
            <v>5GUUB24BHDQ5</v>
          </cell>
          <cell r="C2811" t="str">
            <v>T CUP 69.09X23 mm.PACK24, 5สี</v>
          </cell>
          <cell r="D2811">
            <v>705</v>
          </cell>
          <cell r="E2811">
            <v>3188.37</v>
          </cell>
          <cell r="F2811">
            <v>4.95</v>
          </cell>
          <cell r="G2811">
            <v>4.9000000000000004</v>
          </cell>
          <cell r="I2811">
            <v>4.9877777777777768</v>
          </cell>
          <cell r="J2811">
            <v>5.12</v>
          </cell>
          <cell r="K2811">
            <v>5.12</v>
          </cell>
          <cell r="L2811">
            <v>5.1967999999999996</v>
          </cell>
          <cell r="M2811">
            <v>5.2736000000000001</v>
          </cell>
        </row>
        <row r="2812">
          <cell r="A2812" t="str">
            <v>5G1YI156N000000100</v>
          </cell>
          <cell r="B2812" t="str">
            <v>5GUUT0697DB5</v>
          </cell>
          <cell r="C2812" t="str">
            <v>T. CUP 103x72.5+103x37MM. PACK 6</v>
          </cell>
          <cell r="D2812">
            <v>0</v>
          </cell>
          <cell r="E2812">
            <v>0</v>
          </cell>
          <cell r="F2812">
            <v>8.16</v>
          </cell>
          <cell r="G2812">
            <v>9</v>
          </cell>
          <cell r="I2812">
            <v>8.2099975556098741</v>
          </cell>
          <cell r="J2812">
            <v>8.1</v>
          </cell>
          <cell r="K2812">
            <v>9</v>
          </cell>
          <cell r="L2812">
            <v>9.1349999999999998</v>
          </cell>
          <cell r="M2812">
            <v>9.27</v>
          </cell>
        </row>
        <row r="2813">
          <cell r="A2813" t="str">
            <v>5G1YI156N000000100</v>
          </cell>
          <cell r="B2813" t="str">
            <v>5GUUT0697DB5</v>
          </cell>
          <cell r="C2813" t="str">
            <v>TRAY1-52009,JOHNWEST</v>
          </cell>
          <cell r="D2813">
            <v>0</v>
          </cell>
          <cell r="E2813">
            <v>0</v>
          </cell>
          <cell r="F2813">
            <v>8.16</v>
          </cell>
          <cell r="I2813">
            <v>0</v>
          </cell>
          <cell r="J2813">
            <v>0</v>
          </cell>
          <cell r="K2813">
            <v>8.16</v>
          </cell>
          <cell r="L2813">
            <v>8.2823999999999991</v>
          </cell>
          <cell r="M2813">
            <v>8.4047999999999998</v>
          </cell>
        </row>
        <row r="2814">
          <cell r="A2814" t="str">
            <v>5G1YI156N000000100</v>
          </cell>
          <cell r="B2814" t="str">
            <v>5GUUT0697DB5</v>
          </cell>
          <cell r="C2814" t="str">
            <v>TRAY1-44263,JOHNWEST</v>
          </cell>
          <cell r="D2814">
            <v>0</v>
          </cell>
          <cell r="E2814">
            <v>0</v>
          </cell>
          <cell r="F2814">
            <v>8.16</v>
          </cell>
          <cell r="I2814">
            <v>0</v>
          </cell>
          <cell r="J2814">
            <v>0</v>
          </cell>
          <cell r="K2814">
            <v>8.16</v>
          </cell>
          <cell r="L2814">
            <v>8.2823999999999991</v>
          </cell>
          <cell r="M2814">
            <v>8.4047999999999998</v>
          </cell>
        </row>
        <row r="2815">
          <cell r="A2815" t="str">
            <v>5G1YI159N000000500</v>
          </cell>
          <cell r="B2815" t="str">
            <v>5GUUT0697DB5</v>
          </cell>
          <cell r="C2815" t="str">
            <v>TRAY1-52009,JOHNWEST</v>
          </cell>
          <cell r="D2815">
            <v>0</v>
          </cell>
          <cell r="E2815">
            <v>0</v>
          </cell>
          <cell r="F2815">
            <v>9.4499999999999993</v>
          </cell>
          <cell r="I2815">
            <v>9.1687500000000011</v>
          </cell>
          <cell r="J2815">
            <v>9.4499999999999993</v>
          </cell>
          <cell r="K2815">
            <v>9.4499999999999993</v>
          </cell>
          <cell r="L2815">
            <v>9.5917499999999976</v>
          </cell>
          <cell r="M2815">
            <v>9.7334999999999994</v>
          </cell>
        </row>
        <row r="2816">
          <cell r="A2816" t="str">
            <v>5G1YI159N000000800</v>
          </cell>
          <cell r="B2816" t="str">
            <v>5GUUT0697DB5</v>
          </cell>
          <cell r="C2816" t="str">
            <v>TRAY1-44262,JOHNWEST</v>
          </cell>
          <cell r="D2816">
            <v>1221</v>
          </cell>
          <cell r="E2816">
            <v>11538.45</v>
          </cell>
          <cell r="F2816">
            <v>8.15</v>
          </cell>
          <cell r="I2816">
            <v>0</v>
          </cell>
          <cell r="J2816">
            <v>0</v>
          </cell>
          <cell r="K2816">
            <v>8.15</v>
          </cell>
          <cell r="L2816">
            <v>8.2722499999999997</v>
          </cell>
          <cell r="M2816">
            <v>8.3945000000000007</v>
          </cell>
        </row>
        <row r="2817">
          <cell r="A2817" t="str">
            <v>5G1YI159N000000900</v>
          </cell>
          <cell r="B2817" t="str">
            <v>5GUUT0697DB5</v>
          </cell>
          <cell r="C2817" t="str">
            <v>TRAY1-44263,JOHNWEST</v>
          </cell>
          <cell r="D2817">
            <v>1088</v>
          </cell>
          <cell r="E2817">
            <v>8870.09</v>
          </cell>
          <cell r="F2817">
            <v>9.24</v>
          </cell>
          <cell r="I2817">
            <v>9.0964285714285715</v>
          </cell>
          <cell r="J2817">
            <v>9.4499999999999993</v>
          </cell>
          <cell r="K2817">
            <v>9.4499999999999993</v>
          </cell>
          <cell r="L2817">
            <v>9.5917499999999976</v>
          </cell>
          <cell r="M2817">
            <v>9.7334999999999994</v>
          </cell>
        </row>
        <row r="2818">
          <cell r="A2818" t="str">
            <v>5G1YI174N000000100</v>
          </cell>
          <cell r="B2818" t="str">
            <v>5GC1E12BJDQ5</v>
          </cell>
          <cell r="C2818" t="str">
            <v>TRAY GLASS JAR 58X77 MM. PACK12,5</v>
          </cell>
          <cell r="D2818">
            <v>530</v>
          </cell>
          <cell r="E2818">
            <v>4896.88</v>
          </cell>
          <cell r="F2818">
            <v>3.88</v>
          </cell>
          <cell r="G2818">
            <v>3.95</v>
          </cell>
          <cell r="I2818">
            <v>3.7716666666666665</v>
          </cell>
          <cell r="J2818">
            <v>3.88</v>
          </cell>
          <cell r="K2818">
            <v>3.95</v>
          </cell>
          <cell r="L2818">
            <v>4.0092499999999998</v>
          </cell>
          <cell r="M2818">
            <v>4.0685000000000002</v>
          </cell>
        </row>
        <row r="2819">
          <cell r="A2819" t="str">
            <v>5G1YI174N000000100</v>
          </cell>
          <cell r="B2819" t="str">
            <v>5GC1E12BJDQ5</v>
          </cell>
          <cell r="C2819" t="str">
            <v>TRAY1-34399,JOHNWEST</v>
          </cell>
          <cell r="D2819">
            <v>5720</v>
          </cell>
          <cell r="E2819">
            <v>22193.599999999999</v>
          </cell>
          <cell r="F2819">
            <v>3.88</v>
          </cell>
          <cell r="I2819">
            <v>3.7716666666666665</v>
          </cell>
          <cell r="J2819">
            <v>3.88</v>
          </cell>
          <cell r="K2819">
            <v>3.88</v>
          </cell>
          <cell r="L2819">
            <v>3.9381999999999997</v>
          </cell>
          <cell r="M2819">
            <v>3.9964</v>
          </cell>
        </row>
        <row r="2820">
          <cell r="A2820" t="str">
            <v>5G1YI174N000000200</v>
          </cell>
          <cell r="B2820" t="str">
            <v>5GC1E12BJDQ5</v>
          </cell>
          <cell r="C2820" t="str">
            <v>TRAY1-34399,JOHNWEST</v>
          </cell>
          <cell r="D2820">
            <v>5720</v>
          </cell>
          <cell r="E2820">
            <v>22193.599999999999</v>
          </cell>
          <cell r="F2820">
            <v>3.75</v>
          </cell>
          <cell r="I2820">
            <v>3.75</v>
          </cell>
          <cell r="J2820">
            <v>3.75</v>
          </cell>
          <cell r="K2820">
            <v>3.75</v>
          </cell>
          <cell r="L2820">
            <v>3.8062499999999995</v>
          </cell>
          <cell r="M2820">
            <v>3.8625000000000003</v>
          </cell>
        </row>
        <row r="2821">
          <cell r="A2821" t="str">
            <v>5G1YI223N000000100</v>
          </cell>
          <cell r="B2821" t="str">
            <v>5GC2Y1245DI5</v>
          </cell>
          <cell r="C2821" t="str">
            <v>T 211x109,2P.(EZO)NECK IN CAN PAC</v>
          </cell>
          <cell r="D2821">
            <v>116</v>
          </cell>
          <cell r="E2821">
            <v>435</v>
          </cell>
          <cell r="F2821">
            <v>1.5</v>
          </cell>
          <cell r="G2821">
            <v>1.5</v>
          </cell>
          <cell r="I2821">
            <v>1.5</v>
          </cell>
          <cell r="J2821">
            <v>1.5</v>
          </cell>
          <cell r="K2821">
            <v>1.5</v>
          </cell>
          <cell r="L2821">
            <v>1.5225</v>
          </cell>
          <cell r="M2821">
            <v>1.5449999999999999</v>
          </cell>
        </row>
        <row r="2822">
          <cell r="A2822" t="str">
            <v>5G1YI223N000000200</v>
          </cell>
          <cell r="B2822" t="str">
            <v>5GC2Y1245D65</v>
          </cell>
          <cell r="C2822" t="str">
            <v>T 211x109,2P.(EZO)NECK IN CAN PAC</v>
          </cell>
          <cell r="D2822">
            <v>0</v>
          </cell>
          <cell r="E2822">
            <v>0</v>
          </cell>
          <cell r="F2822">
            <v>1.8</v>
          </cell>
          <cell r="G2822">
            <v>1.8</v>
          </cell>
          <cell r="I2822">
            <v>1.8000000000000007</v>
          </cell>
          <cell r="J2822">
            <v>1.8000000000000016</v>
          </cell>
          <cell r="K2822">
            <v>1.8000000000000016</v>
          </cell>
          <cell r="L2822">
            <v>1.8270000000000015</v>
          </cell>
          <cell r="M2822">
            <v>1.8540000000000016</v>
          </cell>
        </row>
        <row r="2823">
          <cell r="A2823" t="str">
            <v>5G1YI223N000000200</v>
          </cell>
          <cell r="B2823" t="str">
            <v>5GC2Y1245D65</v>
          </cell>
          <cell r="C2823" t="str">
            <v>TRAY1-61358,JOHNWEST</v>
          </cell>
          <cell r="D2823">
            <v>0</v>
          </cell>
          <cell r="E2823">
            <v>0</v>
          </cell>
          <cell r="F2823">
            <v>1.8</v>
          </cell>
          <cell r="I2823">
            <v>0</v>
          </cell>
          <cell r="J2823">
            <v>0</v>
          </cell>
          <cell r="K2823">
            <v>1.8</v>
          </cell>
          <cell r="L2823">
            <v>1.827</v>
          </cell>
          <cell r="M2823">
            <v>1.8540000000000001</v>
          </cell>
        </row>
        <row r="2824">
          <cell r="A2824" t="str">
            <v>5G1YI223N000001600</v>
          </cell>
          <cell r="B2824" t="str">
            <v>5GC2Y24AAD65</v>
          </cell>
          <cell r="C2824" t="str">
            <v>T 211x109,2P.(EZO)NECK IN CAN PAC</v>
          </cell>
          <cell r="D2824">
            <v>0</v>
          </cell>
          <cell r="E2824">
            <v>0</v>
          </cell>
          <cell r="F2824">
            <v>3.11</v>
          </cell>
          <cell r="G2824">
            <v>3</v>
          </cell>
          <cell r="I2824">
            <v>3.0219999999999998</v>
          </cell>
          <cell r="J2824">
            <v>3.1099999999999994</v>
          </cell>
          <cell r="K2824">
            <v>3.11</v>
          </cell>
          <cell r="L2824">
            <v>3.1566499999999995</v>
          </cell>
          <cell r="M2824">
            <v>3.2033</v>
          </cell>
        </row>
        <row r="2825">
          <cell r="A2825" t="str">
            <v>5G1YI223N000001600</v>
          </cell>
          <cell r="B2825" t="str">
            <v>5GC2Y24AAD65</v>
          </cell>
          <cell r="C2825" t="str">
            <v>TRAY1-34467,JOHNWEST</v>
          </cell>
          <cell r="D2825">
            <v>644</v>
          </cell>
          <cell r="E2825">
            <v>2002.84</v>
          </cell>
          <cell r="F2825">
            <v>3.11</v>
          </cell>
          <cell r="I2825">
            <v>3.0314285714285711</v>
          </cell>
          <cell r="J2825">
            <v>3.1099999999999994</v>
          </cell>
          <cell r="K2825">
            <v>3.11</v>
          </cell>
          <cell r="L2825">
            <v>3.1566499999999995</v>
          </cell>
          <cell r="M2825">
            <v>3.2033</v>
          </cell>
        </row>
        <row r="2826">
          <cell r="A2826" t="str">
            <v>5G1YI223N000001600</v>
          </cell>
          <cell r="B2826" t="str">
            <v>5GC2Y24AAD65</v>
          </cell>
          <cell r="C2826" t="str">
            <v>TRAY1-34468,JOHNWEST</v>
          </cell>
          <cell r="D2826">
            <v>644</v>
          </cell>
          <cell r="E2826">
            <v>2002.84</v>
          </cell>
          <cell r="F2826">
            <v>3.11</v>
          </cell>
          <cell r="I2826">
            <v>3.0314285714285711</v>
          </cell>
          <cell r="J2826">
            <v>3.1099999999999994</v>
          </cell>
          <cell r="K2826">
            <v>3.11</v>
          </cell>
          <cell r="L2826">
            <v>3.1566499999999995</v>
          </cell>
          <cell r="M2826">
            <v>3.2033</v>
          </cell>
        </row>
        <row r="2827">
          <cell r="A2827" t="str">
            <v>5G1YI223N000001700</v>
          </cell>
          <cell r="B2827" t="str">
            <v>5GC2Y24AAD65</v>
          </cell>
          <cell r="C2827" t="str">
            <v>TRAY1-34467,JOHNWEST</v>
          </cell>
          <cell r="D2827">
            <v>644</v>
          </cell>
          <cell r="E2827">
            <v>2002.84</v>
          </cell>
          <cell r="F2827">
            <v>3</v>
          </cell>
          <cell r="I2827">
            <v>3.0274999999999999</v>
          </cell>
          <cell r="J2827">
            <v>3.11</v>
          </cell>
          <cell r="K2827">
            <v>3.11</v>
          </cell>
          <cell r="L2827">
            <v>3.1566499999999995</v>
          </cell>
          <cell r="M2827">
            <v>3.2033</v>
          </cell>
        </row>
        <row r="2828">
          <cell r="A2828" t="str">
            <v>5G1YI223N000001800</v>
          </cell>
          <cell r="B2828" t="str">
            <v>5GC2Y24AAD65</v>
          </cell>
          <cell r="C2828" t="str">
            <v>TRAY1-34468,JOHNWEST</v>
          </cell>
          <cell r="D2828">
            <v>0</v>
          </cell>
          <cell r="E2828">
            <v>0</v>
          </cell>
          <cell r="F2828">
            <v>3</v>
          </cell>
          <cell r="I2828">
            <v>3.0274999999999999</v>
          </cell>
          <cell r="J2828">
            <v>3.11</v>
          </cell>
          <cell r="K2828">
            <v>3.11</v>
          </cell>
          <cell r="L2828">
            <v>3.1566499999999995</v>
          </cell>
          <cell r="M2828">
            <v>3.2033</v>
          </cell>
        </row>
        <row r="2829">
          <cell r="A2829" t="str">
            <v>5G1YI223N000001900</v>
          </cell>
          <cell r="B2829" t="str">
            <v>5GC2Y1245D65</v>
          </cell>
          <cell r="C2829" t="str">
            <v>TRAY1-61358,JOHNWEST</v>
          </cell>
          <cell r="D2829">
            <v>0</v>
          </cell>
          <cell r="E2829">
            <v>0</v>
          </cell>
          <cell r="F2829">
            <v>1.86</v>
          </cell>
          <cell r="I2829">
            <v>1.8128796009860357</v>
          </cell>
          <cell r="J2829">
            <v>1.8599999999999979</v>
          </cell>
          <cell r="K2829">
            <v>1.86</v>
          </cell>
          <cell r="L2829">
            <v>1.8878999999999999</v>
          </cell>
          <cell r="M2829">
            <v>1.9158000000000002</v>
          </cell>
        </row>
        <row r="2830">
          <cell r="A2830" t="str">
            <v>5G25O023N000000100</v>
          </cell>
          <cell r="B2830" t="str">
            <v>5GC3Q06BBD72</v>
          </cell>
          <cell r="C2830" t="str">
            <v>TRAY2-2293,TIKI DOG</v>
          </cell>
          <cell r="D2830">
            <v>0</v>
          </cell>
          <cell r="E2830">
            <v>0</v>
          </cell>
          <cell r="F2830">
            <v>13.01</v>
          </cell>
          <cell r="I2830">
            <v>10.194357298474946</v>
          </cell>
          <cell r="J2830">
            <v>13.01</v>
          </cell>
          <cell r="K2830">
            <v>13.01</v>
          </cell>
          <cell r="L2830">
            <v>13.205149999999998</v>
          </cell>
          <cell r="M2830">
            <v>13.4003</v>
          </cell>
        </row>
        <row r="2831">
          <cell r="A2831" t="str">
            <v>5G25O023N000000200</v>
          </cell>
          <cell r="B2831" t="str">
            <v>5GC3Q06BBD72</v>
          </cell>
          <cell r="C2831" t="str">
            <v>TRAY2-2294,TIKI DOG</v>
          </cell>
          <cell r="D2831">
            <v>730</v>
          </cell>
          <cell r="E2831">
            <v>9497.2999999999993</v>
          </cell>
          <cell r="F2831">
            <v>13.01</v>
          </cell>
          <cell r="I2831">
            <v>10.215462962962961</v>
          </cell>
          <cell r="J2831">
            <v>13.01</v>
          </cell>
          <cell r="K2831">
            <v>13.01</v>
          </cell>
          <cell r="L2831">
            <v>13.205149999999998</v>
          </cell>
          <cell r="M2831">
            <v>13.4003</v>
          </cell>
        </row>
        <row r="2832">
          <cell r="A2832" t="str">
            <v>5G25O023N000000300</v>
          </cell>
          <cell r="B2832" t="str">
            <v>5GC3Q06BBD72</v>
          </cell>
          <cell r="C2832" t="str">
            <v>TRAY2-2295,TIKI DOG</v>
          </cell>
          <cell r="D2832">
            <v>0</v>
          </cell>
          <cell r="E2832">
            <v>0</v>
          </cell>
          <cell r="F2832">
            <v>13.01</v>
          </cell>
          <cell r="I2832">
            <v>10.215462962962961</v>
          </cell>
          <cell r="J2832">
            <v>13.01</v>
          </cell>
          <cell r="K2832">
            <v>13.01</v>
          </cell>
          <cell r="L2832">
            <v>13.205149999999998</v>
          </cell>
          <cell r="M2832">
            <v>13.4003</v>
          </cell>
        </row>
        <row r="2833">
          <cell r="A2833" t="str">
            <v>5G25O023N000000400</v>
          </cell>
          <cell r="B2833" t="str">
            <v>5GC3Q06BBD72</v>
          </cell>
          <cell r="C2833" t="str">
            <v>TRAY2-2298,TIKI DOG</v>
          </cell>
          <cell r="D2833">
            <v>730</v>
          </cell>
          <cell r="E2833">
            <v>9497.2999999999993</v>
          </cell>
          <cell r="F2833">
            <v>13.01</v>
          </cell>
          <cell r="I2833">
            <v>10.215462962962961</v>
          </cell>
          <cell r="J2833">
            <v>13.01</v>
          </cell>
          <cell r="K2833">
            <v>13.01</v>
          </cell>
          <cell r="L2833">
            <v>13.205149999999998</v>
          </cell>
          <cell r="M2833">
            <v>13.4003</v>
          </cell>
        </row>
        <row r="2834">
          <cell r="A2834" t="str">
            <v>5G25O023N000000500</v>
          </cell>
          <cell r="B2834" t="str">
            <v>5GC3Q06BBD72</v>
          </cell>
          <cell r="C2834" t="str">
            <v>TRAY2-2296,TIKI DOG</v>
          </cell>
          <cell r="D2834">
            <v>730</v>
          </cell>
          <cell r="E2834">
            <v>9497.2999999999993</v>
          </cell>
          <cell r="F2834">
            <v>13.01</v>
          </cell>
          <cell r="I2834">
            <v>10.376710239651416</v>
          </cell>
          <cell r="J2834">
            <v>13.01</v>
          </cell>
          <cell r="K2834">
            <v>13.01</v>
          </cell>
          <cell r="L2834">
            <v>13.205149999999998</v>
          </cell>
          <cell r="M2834">
            <v>13.4003</v>
          </cell>
        </row>
        <row r="2835">
          <cell r="A2835" t="str">
            <v>5G25O023N000000600</v>
          </cell>
          <cell r="B2835" t="str">
            <v>5GC3Q06BBD72</v>
          </cell>
          <cell r="C2835" t="str">
            <v>TRAY2-2299,TIKI DOG</v>
          </cell>
          <cell r="D2835">
            <v>730</v>
          </cell>
          <cell r="E2835">
            <v>9497.2999999999993</v>
          </cell>
          <cell r="F2835">
            <v>13.01</v>
          </cell>
          <cell r="I2835">
            <v>10.215462962962965</v>
          </cell>
          <cell r="J2835">
            <v>13.01</v>
          </cell>
          <cell r="K2835">
            <v>13.01</v>
          </cell>
          <cell r="L2835">
            <v>13.205149999999998</v>
          </cell>
          <cell r="M2835">
            <v>13.4003</v>
          </cell>
        </row>
        <row r="2836">
          <cell r="A2836" t="str">
            <v>5G25O023N000000700</v>
          </cell>
          <cell r="B2836" t="str">
            <v>5GC3Q06BBD72</v>
          </cell>
          <cell r="C2836" t="str">
            <v>TRAY2-2300,TIKI DOG</v>
          </cell>
          <cell r="D2836">
            <v>0</v>
          </cell>
          <cell r="E2836">
            <v>0</v>
          </cell>
          <cell r="F2836">
            <v>13.01</v>
          </cell>
          <cell r="I2836">
            <v>10.194357298474946</v>
          </cell>
          <cell r="J2836">
            <v>13.01</v>
          </cell>
          <cell r="K2836">
            <v>13.01</v>
          </cell>
          <cell r="L2836">
            <v>13.205149999999998</v>
          </cell>
          <cell r="M2836">
            <v>13.4003</v>
          </cell>
        </row>
        <row r="2837">
          <cell r="A2837" t="str">
            <v>5G25O023N000000800</v>
          </cell>
          <cell r="B2837" t="str">
            <v>5GC3Q06BBD72</v>
          </cell>
          <cell r="C2837" t="str">
            <v>TRAY2-2297,TIKI DOG</v>
          </cell>
          <cell r="D2837">
            <v>730</v>
          </cell>
          <cell r="E2837">
            <v>9497.2999999999993</v>
          </cell>
          <cell r="F2837">
            <v>13.01</v>
          </cell>
          <cell r="I2837">
            <v>10.194357298474946</v>
          </cell>
          <cell r="J2837">
            <v>13.01</v>
          </cell>
          <cell r="K2837">
            <v>13.01</v>
          </cell>
          <cell r="L2837">
            <v>13.205149999999998</v>
          </cell>
          <cell r="M2837">
            <v>13.4003</v>
          </cell>
        </row>
        <row r="2838">
          <cell r="A2838" t="str">
            <v>5G25O224N000000100</v>
          </cell>
          <cell r="B2838" t="str">
            <v>5GC3Q06BBD72</v>
          </cell>
          <cell r="C2838" t="str">
            <v>TRAY2-2285,TIKI DOG</v>
          </cell>
          <cell r="D2838">
            <v>730</v>
          </cell>
          <cell r="E2838">
            <v>9497.2999999999993</v>
          </cell>
          <cell r="F2838">
            <v>12.55</v>
          </cell>
          <cell r="I2838">
            <v>12.425000000000001</v>
          </cell>
          <cell r="J2838">
            <v>12.549999999999999</v>
          </cell>
          <cell r="K2838">
            <v>12.55</v>
          </cell>
          <cell r="L2838">
            <v>12.738249999999999</v>
          </cell>
          <cell r="M2838">
            <v>12.926500000000001</v>
          </cell>
        </row>
        <row r="2839">
          <cell r="A2839" t="str">
            <v>5G25O224N000000200</v>
          </cell>
          <cell r="B2839" t="str">
            <v>5GC3Q06BBD72</v>
          </cell>
          <cell r="C2839" t="str">
            <v>TRAY2-2286,TIKI DOG</v>
          </cell>
          <cell r="D2839">
            <v>0</v>
          </cell>
          <cell r="E2839">
            <v>0</v>
          </cell>
          <cell r="F2839">
            <v>12.55</v>
          </cell>
          <cell r="I2839">
            <v>12.425000000000001</v>
          </cell>
          <cell r="J2839">
            <v>12.549999999999999</v>
          </cell>
          <cell r="K2839">
            <v>12.55</v>
          </cell>
          <cell r="L2839">
            <v>12.738249999999999</v>
          </cell>
          <cell r="M2839">
            <v>12.926500000000001</v>
          </cell>
        </row>
        <row r="2840">
          <cell r="A2840" t="str">
            <v>5G25O224N000000300</v>
          </cell>
          <cell r="B2840" t="str">
            <v>5GC3Q06BBD72</v>
          </cell>
          <cell r="C2840" t="str">
            <v>TRAY2-2287,TIKI DOG</v>
          </cell>
          <cell r="D2840">
            <v>0</v>
          </cell>
          <cell r="E2840">
            <v>0</v>
          </cell>
          <cell r="F2840">
            <v>12.55</v>
          </cell>
          <cell r="I2840">
            <v>12.425000000000001</v>
          </cell>
          <cell r="J2840">
            <v>12.55</v>
          </cell>
          <cell r="K2840">
            <v>12.55</v>
          </cell>
          <cell r="L2840">
            <v>12.738249999999999</v>
          </cell>
          <cell r="M2840">
            <v>12.926500000000001</v>
          </cell>
        </row>
        <row r="2841">
          <cell r="A2841" t="str">
            <v>5G25O224N000000400</v>
          </cell>
          <cell r="B2841" t="str">
            <v>5GC3Q06BBD72</v>
          </cell>
          <cell r="C2841" t="str">
            <v>TRAY2-2288,TIKI DOG</v>
          </cell>
          <cell r="D2841">
            <v>0</v>
          </cell>
          <cell r="E2841">
            <v>0</v>
          </cell>
          <cell r="F2841">
            <v>12.55</v>
          </cell>
          <cell r="I2841">
            <v>12.425000000000001</v>
          </cell>
          <cell r="J2841">
            <v>12.549999999999999</v>
          </cell>
          <cell r="K2841">
            <v>12.55</v>
          </cell>
          <cell r="L2841">
            <v>12.738249999999999</v>
          </cell>
          <cell r="M2841">
            <v>12.926500000000001</v>
          </cell>
        </row>
        <row r="2842">
          <cell r="A2842" t="str">
            <v>5G25O224N000000500</v>
          </cell>
          <cell r="B2842" t="str">
            <v>5GC3Q06BBD72</v>
          </cell>
          <cell r="C2842" t="str">
            <v>TRAY2-2289,TIKI DOG</v>
          </cell>
          <cell r="D2842">
            <v>0</v>
          </cell>
          <cell r="E2842">
            <v>0</v>
          </cell>
          <cell r="F2842">
            <v>12.55</v>
          </cell>
          <cell r="I2842">
            <v>12.425000000000001</v>
          </cell>
          <cell r="J2842">
            <v>12.549999999999999</v>
          </cell>
          <cell r="K2842">
            <v>12.55</v>
          </cell>
          <cell r="L2842">
            <v>12.738249999999999</v>
          </cell>
          <cell r="M2842">
            <v>12.926500000000001</v>
          </cell>
        </row>
        <row r="2843">
          <cell r="A2843" t="str">
            <v>5G25O224N000000600</v>
          </cell>
          <cell r="B2843" t="str">
            <v>5GC3Q06BBD72</v>
          </cell>
          <cell r="C2843" t="str">
            <v>TRAY2-2290,TIKI DOG</v>
          </cell>
          <cell r="D2843">
            <v>0</v>
          </cell>
          <cell r="E2843">
            <v>0</v>
          </cell>
          <cell r="F2843">
            <v>12.55</v>
          </cell>
          <cell r="I2843">
            <v>12.425000000000001</v>
          </cell>
          <cell r="J2843">
            <v>12.55</v>
          </cell>
          <cell r="K2843">
            <v>12.55</v>
          </cell>
          <cell r="L2843">
            <v>12.738249999999999</v>
          </cell>
          <cell r="M2843">
            <v>12.926500000000001</v>
          </cell>
        </row>
        <row r="2844">
          <cell r="A2844" t="str">
            <v>5G25O224N000000700</v>
          </cell>
          <cell r="B2844" t="str">
            <v>5GC3Q06BBD72</v>
          </cell>
          <cell r="C2844" t="str">
            <v>TRAY2-2291,TIKI DOG</v>
          </cell>
          <cell r="D2844">
            <v>0</v>
          </cell>
          <cell r="E2844">
            <v>0</v>
          </cell>
          <cell r="F2844">
            <v>12.55</v>
          </cell>
          <cell r="I2844">
            <v>12.425000000000001</v>
          </cell>
          <cell r="J2844">
            <v>12.55</v>
          </cell>
          <cell r="K2844">
            <v>12.55</v>
          </cell>
          <cell r="L2844">
            <v>12.738249999999999</v>
          </cell>
          <cell r="M2844">
            <v>12.926500000000001</v>
          </cell>
        </row>
        <row r="2845">
          <cell r="A2845" t="str">
            <v>5G25O224N000000800</v>
          </cell>
          <cell r="B2845" t="str">
            <v>5GC3Q06BBD72</v>
          </cell>
          <cell r="C2845" t="str">
            <v>TRAY2-2292,TIKI DOG</v>
          </cell>
          <cell r="D2845">
            <v>0</v>
          </cell>
          <cell r="E2845">
            <v>0</v>
          </cell>
          <cell r="F2845">
            <v>12.55</v>
          </cell>
          <cell r="I2845">
            <v>12.425000000000001</v>
          </cell>
          <cell r="J2845">
            <v>12.55</v>
          </cell>
          <cell r="K2845">
            <v>12.55</v>
          </cell>
          <cell r="L2845">
            <v>12.738249999999999</v>
          </cell>
          <cell r="M2845">
            <v>12.926500000000001</v>
          </cell>
        </row>
        <row r="2846">
          <cell r="A2846" t="str">
            <v>5GB26195N000000100</v>
          </cell>
          <cell r="B2846" t="str">
            <v>5GC3Q06BBD72</v>
          </cell>
          <cell r="C2846" t="str">
            <v>TRAY2-1900,ANNIE CHUN'S</v>
          </cell>
          <cell r="D2846">
            <v>0</v>
          </cell>
          <cell r="E2846">
            <v>0</v>
          </cell>
          <cell r="F2846">
            <v>8.1999999999999993</v>
          </cell>
          <cell r="I2846">
            <v>8.1999999999999993</v>
          </cell>
          <cell r="J2846">
            <v>8.1999999999999993</v>
          </cell>
          <cell r="K2846">
            <v>8.1999999999999993</v>
          </cell>
          <cell r="L2846">
            <v>8.3229999999999986</v>
          </cell>
          <cell r="M2846">
            <v>8.4459999999999997</v>
          </cell>
        </row>
        <row r="2847">
          <cell r="A2847" t="str">
            <v>5GB26195N000000100</v>
          </cell>
          <cell r="B2847" t="str">
            <v>5GC3Q06BBD72</v>
          </cell>
          <cell r="C2847" t="str">
            <v>TRAY2-1900,ANNIE CHUN'S</v>
          </cell>
          <cell r="D2847">
            <v>1218</v>
          </cell>
          <cell r="E2847">
            <v>9987.6</v>
          </cell>
          <cell r="F2847">
            <v>8.1999999999999993</v>
          </cell>
          <cell r="I2847">
            <v>8.1999999999999993</v>
          </cell>
          <cell r="J2847">
            <v>8.1999999999999993</v>
          </cell>
          <cell r="K2847">
            <v>8.1999999999999993</v>
          </cell>
          <cell r="L2847">
            <v>8.3229999999999986</v>
          </cell>
          <cell r="M2847">
            <v>8.4459999999999997</v>
          </cell>
        </row>
        <row r="2848">
          <cell r="A2848" t="str">
            <v>5GB26195N000000200</v>
          </cell>
          <cell r="B2848" t="str">
            <v>5GC3Q06BBD72</v>
          </cell>
          <cell r="C2848" t="str">
            <v>TRAY2-2202,ANNIE CHUN'S</v>
          </cell>
          <cell r="D2848">
            <v>1218</v>
          </cell>
          <cell r="E2848">
            <v>9987.6</v>
          </cell>
          <cell r="F2848">
            <v>8.1999999999999993</v>
          </cell>
          <cell r="I2848">
            <v>8.2000000000000028</v>
          </cell>
          <cell r="J2848">
            <v>8.2000000000000011</v>
          </cell>
          <cell r="K2848">
            <v>8.2000000000000028</v>
          </cell>
          <cell r="L2848">
            <v>8.3230000000000022</v>
          </cell>
          <cell r="M2848">
            <v>8.4460000000000033</v>
          </cell>
        </row>
        <row r="2849">
          <cell r="A2849" t="str">
            <v>5GC1E12BJDI5</v>
          </cell>
          <cell r="B2849" t="str">
            <v>5GC1E12BJDI5</v>
          </cell>
          <cell r="C2849" t="str">
            <v>TRAY GLASS JAR 58X77 MM. PACK12,5</v>
          </cell>
          <cell r="D2849">
            <v>1218</v>
          </cell>
          <cell r="E2849">
            <v>9987.6</v>
          </cell>
          <cell r="F2849">
            <v>3.75</v>
          </cell>
          <cell r="G2849">
            <v>3.75</v>
          </cell>
          <cell r="I2849">
            <v>3.75</v>
          </cell>
          <cell r="J2849">
            <v>3.75</v>
          </cell>
          <cell r="K2849">
            <v>3.75</v>
          </cell>
          <cell r="L2849">
            <v>3.8062499999999995</v>
          </cell>
          <cell r="M2849">
            <v>3.8625000000000003</v>
          </cell>
        </row>
        <row r="2850">
          <cell r="A2850" t="str">
            <v>5GC1E12BJDQ5</v>
          </cell>
          <cell r="B2850" t="str">
            <v>5GC1E12BJDQ5</v>
          </cell>
          <cell r="C2850" t="str">
            <v>TRAY GLASS JAR 58X77 MM. PACK12,5</v>
          </cell>
          <cell r="D2850">
            <v>0</v>
          </cell>
          <cell r="E2850">
            <v>0</v>
          </cell>
          <cell r="F2850">
            <v>3.95</v>
          </cell>
          <cell r="I2850">
            <v>0</v>
          </cell>
          <cell r="J2850">
            <v>0</v>
          </cell>
          <cell r="K2850">
            <v>3.95</v>
          </cell>
          <cell r="L2850">
            <v>4.0092499999999998</v>
          </cell>
          <cell r="M2850">
            <v>4.0685000000000002</v>
          </cell>
        </row>
        <row r="2851">
          <cell r="A2851" t="str">
            <v>5GC2B24AXSC3</v>
          </cell>
          <cell r="B2851" t="str">
            <v>5GC2B24AXSC3</v>
          </cell>
          <cell r="C2851" t="str">
            <v>T 209.5x107,2P.(ALG,EZO) PACK 24</v>
          </cell>
          <cell r="D2851">
            <v>400</v>
          </cell>
          <cell r="E2851">
            <v>1580</v>
          </cell>
          <cell r="F2851">
            <v>3.4</v>
          </cell>
          <cell r="I2851">
            <v>0</v>
          </cell>
          <cell r="J2851">
            <v>0</v>
          </cell>
          <cell r="K2851">
            <v>3.4</v>
          </cell>
          <cell r="L2851">
            <v>3.4509999999999996</v>
          </cell>
          <cell r="M2851">
            <v>3.5019999999999998</v>
          </cell>
        </row>
        <row r="2852">
          <cell r="A2852" t="str">
            <v>5GC2E1205SE2</v>
          </cell>
          <cell r="B2852" t="str">
            <v>5GC2E1205SE2</v>
          </cell>
          <cell r="C2852" t="str">
            <v>T 211X106,2P.(EZO) PACK 12</v>
          </cell>
          <cell r="D2852">
            <v>28960</v>
          </cell>
          <cell r="E2852">
            <v>98442</v>
          </cell>
          <cell r="F2852">
            <v>2.1</v>
          </cell>
          <cell r="G2852">
            <v>2.1</v>
          </cell>
          <cell r="I2852">
            <v>0</v>
          </cell>
          <cell r="J2852">
            <v>0</v>
          </cell>
          <cell r="K2852">
            <v>2.1</v>
          </cell>
          <cell r="L2852">
            <v>2.1315</v>
          </cell>
          <cell r="M2852">
            <v>2.1630000000000003</v>
          </cell>
        </row>
        <row r="2853">
          <cell r="A2853" t="str">
            <v>5GC2J2458KY2</v>
          </cell>
          <cell r="B2853" t="str">
            <v>5GC2J2458KY2</v>
          </cell>
          <cell r="C2853" t="str">
            <v>T 211X109,2P.(EZO) PACK 24</v>
          </cell>
          <cell r="D2853">
            <v>2521</v>
          </cell>
          <cell r="E2853">
            <v>5294.1</v>
          </cell>
          <cell r="F2853">
            <v>2.1</v>
          </cell>
          <cell r="I2853">
            <v>0</v>
          </cell>
          <cell r="J2853">
            <v>0</v>
          </cell>
          <cell r="K2853">
            <v>2.1</v>
          </cell>
          <cell r="L2853">
            <v>2.1315</v>
          </cell>
          <cell r="M2853">
            <v>2.1630000000000003</v>
          </cell>
        </row>
        <row r="2854">
          <cell r="A2854" t="str">
            <v>5GC2Y1245D65</v>
          </cell>
          <cell r="B2854" t="str">
            <v>5GC2Y1245D65</v>
          </cell>
          <cell r="C2854" t="str">
            <v>T 211x109,2P.(EZO)NECK IN CAN PAC</v>
          </cell>
          <cell r="D2854">
            <v>195</v>
          </cell>
          <cell r="E2854">
            <v>409.5</v>
          </cell>
          <cell r="F2854">
            <v>1.8</v>
          </cell>
          <cell r="I2854">
            <v>0</v>
          </cell>
          <cell r="J2854">
            <v>0</v>
          </cell>
          <cell r="K2854">
            <v>1.8</v>
          </cell>
          <cell r="L2854">
            <v>1.827</v>
          </cell>
          <cell r="M2854">
            <v>1.8540000000000001</v>
          </cell>
        </row>
        <row r="2855">
          <cell r="A2855" t="str">
            <v>5GC3M24S1G42</v>
          </cell>
          <cell r="B2855" t="str">
            <v>5GC3M24S1G42</v>
          </cell>
          <cell r="C2855" t="str">
            <v>T 307X111,2P. PACK 24</v>
          </cell>
          <cell r="D2855">
            <v>6327</v>
          </cell>
          <cell r="E2855">
            <v>11388.6</v>
          </cell>
          <cell r="F2855">
            <v>3.7</v>
          </cell>
          <cell r="I2855">
            <v>0</v>
          </cell>
          <cell r="J2855">
            <v>0</v>
          </cell>
          <cell r="K2855">
            <v>3.7</v>
          </cell>
          <cell r="L2855">
            <v>3.7554999999999996</v>
          </cell>
          <cell r="M2855">
            <v>3.8110000000000004</v>
          </cell>
        </row>
        <row r="2856">
          <cell r="A2856" t="str">
            <v>5GC3Q24A4KA2</v>
          </cell>
          <cell r="B2856" t="str">
            <v>5GC3Q24A4KA2</v>
          </cell>
          <cell r="C2856" t="str">
            <v>T 307X113,2P.(EZO) PACK 24</v>
          </cell>
          <cell r="D2856">
            <v>95</v>
          </cell>
          <cell r="E2856">
            <v>351.5</v>
          </cell>
          <cell r="F2856">
            <v>4.95</v>
          </cell>
          <cell r="I2856">
            <v>0</v>
          </cell>
          <cell r="J2856">
            <v>0</v>
          </cell>
          <cell r="K2856">
            <v>4.95</v>
          </cell>
          <cell r="L2856">
            <v>5.0242499999999994</v>
          </cell>
          <cell r="M2856">
            <v>5.0985000000000005</v>
          </cell>
        </row>
        <row r="2857">
          <cell r="A2857" t="str">
            <v>5GC3T24A8DQ2</v>
          </cell>
          <cell r="B2857" t="str">
            <v>5GC3T24A8DQ2</v>
          </cell>
          <cell r="C2857" t="str">
            <v>T 307x105.5,2P.(EZO) PACK 24, 2สี</v>
          </cell>
          <cell r="D2857">
            <v>186</v>
          </cell>
          <cell r="E2857">
            <v>920.7</v>
          </cell>
          <cell r="F2857">
            <v>9.27</v>
          </cell>
          <cell r="G2857">
            <v>9.2700000000000014</v>
          </cell>
          <cell r="I2857">
            <v>9.27</v>
          </cell>
          <cell r="J2857">
            <v>9.27</v>
          </cell>
          <cell r="K2857">
            <v>9.2700000000000014</v>
          </cell>
          <cell r="L2857">
            <v>9.4090500000000006</v>
          </cell>
          <cell r="M2857">
            <v>9.5481000000000016</v>
          </cell>
        </row>
        <row r="2858">
          <cell r="A2858" t="str">
            <v>5GC4G1203DI2</v>
          </cell>
          <cell r="B2858" t="str">
            <v>5GC4G1203DI2</v>
          </cell>
          <cell r="C2858" t="str">
            <v>T 401x212,3P.(NECK IN CAN) PACK 1</v>
          </cell>
          <cell r="D2858">
            <v>0</v>
          </cell>
          <cell r="E2858">
            <v>0</v>
          </cell>
          <cell r="F2858">
            <v>4.38</v>
          </cell>
          <cell r="G2858">
            <v>4.38</v>
          </cell>
          <cell r="I2858">
            <v>4.38</v>
          </cell>
          <cell r="J2858">
            <v>4.38</v>
          </cell>
          <cell r="K2858">
            <v>4.38</v>
          </cell>
          <cell r="L2858">
            <v>4.4456999999999995</v>
          </cell>
          <cell r="M2858">
            <v>4.5114000000000001</v>
          </cell>
        </row>
        <row r="2859">
          <cell r="A2859" t="str">
            <v>5GC4G1203DI5</v>
          </cell>
          <cell r="B2859" t="str">
            <v>5GC4G1203DI5</v>
          </cell>
          <cell r="C2859" t="str">
            <v>T 401x212,3P.(NECK IN CAN) PACK 1</v>
          </cell>
          <cell r="D2859">
            <v>0</v>
          </cell>
          <cell r="E2859">
            <v>0</v>
          </cell>
          <cell r="F2859">
            <v>4.9000000000000004</v>
          </cell>
          <cell r="G2859">
            <v>4.9000000000000004</v>
          </cell>
          <cell r="I2859">
            <v>4.9000000000000012</v>
          </cell>
          <cell r="J2859">
            <v>4.9000000000000012</v>
          </cell>
          <cell r="K2859">
            <v>4.9000000000000012</v>
          </cell>
          <cell r="L2859">
            <v>4.9735000000000005</v>
          </cell>
          <cell r="M2859">
            <v>5.0470000000000015</v>
          </cell>
        </row>
        <row r="2860">
          <cell r="A2860" t="str">
            <v>5GDNN00NN00N</v>
          </cell>
          <cell r="B2860" t="str">
            <v>5GDNN00NN00N</v>
          </cell>
          <cell r="C2860" t="str">
            <v>TRAY</v>
          </cell>
          <cell r="D2860">
            <v>0</v>
          </cell>
          <cell r="E2860">
            <v>0</v>
          </cell>
          <cell r="F2860">
            <v>3.08</v>
          </cell>
          <cell r="I2860">
            <v>0</v>
          </cell>
          <cell r="J2860">
            <v>0</v>
          </cell>
          <cell r="K2860">
            <v>3.08</v>
          </cell>
          <cell r="L2860">
            <v>3.1261999999999999</v>
          </cell>
          <cell r="M2860">
            <v>3.1724000000000001</v>
          </cell>
        </row>
        <row r="2861">
          <cell r="A2861" t="str">
            <v>5GUUB24BHDI5</v>
          </cell>
          <cell r="B2861" t="str">
            <v>5GUUB24BHDI5</v>
          </cell>
          <cell r="C2861" t="str">
            <v>T CUP 69.09X23 mm.PACK24, 5สี</v>
          </cell>
          <cell r="D2861">
            <v>231</v>
          </cell>
          <cell r="E2861">
            <v>710.45</v>
          </cell>
          <cell r="F2861">
            <v>4.95</v>
          </cell>
          <cell r="G2861">
            <v>4.95</v>
          </cell>
          <cell r="I2861">
            <v>4.95</v>
          </cell>
          <cell r="J2861">
            <v>4.95</v>
          </cell>
          <cell r="K2861">
            <v>4.95</v>
          </cell>
          <cell r="L2861">
            <v>5.0242499999999994</v>
          </cell>
          <cell r="M2861">
            <v>5.0985000000000005</v>
          </cell>
        </row>
        <row r="2862">
          <cell r="A2862" t="str">
            <v>5GZZZ172N000000100</v>
          </cell>
          <cell r="B2862" t="str">
            <v>5GC1F1223DJ0</v>
          </cell>
          <cell r="C2862" t="str">
            <v>TRAY1-811(JAR62x92.2 P.12)All Bra</v>
          </cell>
          <cell r="D2862">
            <v>0</v>
          </cell>
          <cell r="E2862">
            <v>0</v>
          </cell>
          <cell r="F2862">
            <v>8.82</v>
          </cell>
          <cell r="I2862">
            <v>9.0400000000000009</v>
          </cell>
          <cell r="J2862">
            <v>9.370000000000001</v>
          </cell>
          <cell r="K2862">
            <v>9.370000000000001</v>
          </cell>
          <cell r="L2862">
            <v>9.5105500000000003</v>
          </cell>
          <cell r="M2862">
            <v>9.6511000000000013</v>
          </cell>
        </row>
        <row r="2863">
          <cell r="A2863" t="str">
            <v>5H000NNNN000000100</v>
          </cell>
          <cell r="B2863" t="str">
            <v>5HUUT70102D6</v>
          </cell>
          <cell r="C2863" t="str">
            <v>SLB 103x72.5+103x37MM.P.2,6สี</v>
          </cell>
          <cell r="D2863">
            <v>0</v>
          </cell>
          <cell r="E2863">
            <v>0</v>
          </cell>
          <cell r="F2863">
            <v>1</v>
          </cell>
          <cell r="G2863">
            <v>2.9</v>
          </cell>
          <cell r="I2863">
            <v>1.9627701726662916</v>
          </cell>
          <cell r="J2863">
            <v>1.6149271844660193</v>
          </cell>
          <cell r="K2863">
            <v>2.9</v>
          </cell>
          <cell r="L2863">
            <v>2.9434999999999998</v>
          </cell>
          <cell r="M2863">
            <v>2.9870000000000001</v>
          </cell>
        </row>
        <row r="2864">
          <cell r="A2864" t="str">
            <v>5H010154N000000100</v>
          </cell>
          <cell r="B2864" t="str">
            <v>5HC2Q9010325</v>
          </cell>
          <cell r="C2864" t="str">
            <v>SLB 202X109,2P.(EZO) PACK 3  5 สี</v>
          </cell>
          <cell r="D2864">
            <v>0</v>
          </cell>
          <cell r="E2864">
            <v>0</v>
          </cell>
          <cell r="F2864">
            <v>2.77</v>
          </cell>
          <cell r="G2864">
            <v>2.1230853686288462</v>
          </cell>
          <cell r="I2864">
            <v>2.5383140053995907</v>
          </cell>
          <cell r="J2864">
            <v>2.7700000000000005</v>
          </cell>
          <cell r="K2864">
            <v>2.7700000000000005</v>
          </cell>
          <cell r="L2864">
            <v>2.81155</v>
          </cell>
          <cell r="M2864">
            <v>2.8531000000000004</v>
          </cell>
        </row>
        <row r="2865">
          <cell r="A2865" t="str">
            <v>5H010154N000000100</v>
          </cell>
          <cell r="B2865" t="str">
            <v>5HC2Q9010325</v>
          </cell>
          <cell r="C2865" t="str">
            <v>SLB1-408,ALMO NATURE</v>
          </cell>
          <cell r="D2865">
            <v>0</v>
          </cell>
          <cell r="E2865">
            <v>0</v>
          </cell>
          <cell r="F2865">
            <v>2.77</v>
          </cell>
          <cell r="I2865">
            <v>2.5894637829061438</v>
          </cell>
          <cell r="J2865">
            <v>2.7700000000000005</v>
          </cell>
          <cell r="K2865">
            <v>2.7700000000000005</v>
          </cell>
          <cell r="L2865">
            <v>2.81155</v>
          </cell>
          <cell r="M2865">
            <v>2.8531000000000004</v>
          </cell>
        </row>
        <row r="2866">
          <cell r="A2866" t="str">
            <v>5H010154N000000100</v>
          </cell>
          <cell r="B2866" t="str">
            <v>5HC2Q9010325</v>
          </cell>
          <cell r="C2866" t="str">
            <v>SLB1-409,ALMO NATURE</v>
          </cell>
          <cell r="D2866">
            <v>0</v>
          </cell>
          <cell r="E2866">
            <v>0</v>
          </cell>
          <cell r="F2866">
            <v>2.77</v>
          </cell>
          <cell r="I2866">
            <v>2.5894637829061438</v>
          </cell>
          <cell r="J2866">
            <v>2.7700000000000005</v>
          </cell>
          <cell r="K2866">
            <v>2.7700000000000005</v>
          </cell>
          <cell r="L2866">
            <v>2.81155</v>
          </cell>
          <cell r="M2866">
            <v>2.8531000000000004</v>
          </cell>
        </row>
        <row r="2867">
          <cell r="A2867" t="str">
            <v>5H010154N000000100</v>
          </cell>
          <cell r="B2867" t="str">
            <v>5HC2Q9010325</v>
          </cell>
          <cell r="C2867" t="str">
            <v>SLB1-410,ALMO NATURE</v>
          </cell>
          <cell r="D2867">
            <v>0</v>
          </cell>
          <cell r="E2867">
            <v>0</v>
          </cell>
          <cell r="F2867">
            <v>2.77</v>
          </cell>
          <cell r="I2867">
            <v>2.5894637829061438</v>
          </cell>
          <cell r="J2867">
            <v>2.7700000000000005</v>
          </cell>
          <cell r="K2867">
            <v>2.7700000000000005</v>
          </cell>
          <cell r="L2867">
            <v>2.81155</v>
          </cell>
          <cell r="M2867">
            <v>2.8531000000000004</v>
          </cell>
        </row>
        <row r="2868">
          <cell r="A2868" t="str">
            <v>5H010154N000000100</v>
          </cell>
          <cell r="B2868" t="str">
            <v>5HC2Q9010325</v>
          </cell>
          <cell r="C2868" t="str">
            <v>SLB1-404,ALMO NATURE</v>
          </cell>
          <cell r="D2868">
            <v>0</v>
          </cell>
          <cell r="E2868">
            <v>0</v>
          </cell>
          <cell r="F2868">
            <v>2.77</v>
          </cell>
          <cell r="I2868">
            <v>2.5894637829061438</v>
          </cell>
          <cell r="J2868">
            <v>2.7700000000000005</v>
          </cell>
          <cell r="K2868">
            <v>2.7700000000000005</v>
          </cell>
          <cell r="L2868">
            <v>2.81155</v>
          </cell>
          <cell r="M2868">
            <v>2.8531000000000004</v>
          </cell>
        </row>
        <row r="2869">
          <cell r="A2869" t="str">
            <v>5H010154N000000200</v>
          </cell>
          <cell r="B2869" t="str">
            <v>5HC2Q9010325</v>
          </cell>
          <cell r="C2869" t="str">
            <v>SLB1-408,ALMO NATURE</v>
          </cell>
          <cell r="D2869">
            <v>0</v>
          </cell>
          <cell r="E2869">
            <v>0</v>
          </cell>
          <cell r="F2869">
            <v>2.77</v>
          </cell>
          <cell r="I2869">
            <v>2.2070039936163095</v>
          </cell>
          <cell r="J2869">
            <v>2.3928510098546201</v>
          </cell>
          <cell r="K2869">
            <v>2.77</v>
          </cell>
          <cell r="L2869">
            <v>2.8115499999999995</v>
          </cell>
          <cell r="M2869">
            <v>2.8531</v>
          </cell>
        </row>
        <row r="2870">
          <cell r="A2870" t="str">
            <v>5H010154N000000300</v>
          </cell>
          <cell r="B2870" t="str">
            <v>5HC2Q9010325</v>
          </cell>
          <cell r="C2870" t="str">
            <v>SLB1-409,ALMO NATURE</v>
          </cell>
          <cell r="D2870">
            <v>0</v>
          </cell>
          <cell r="E2870">
            <v>0</v>
          </cell>
          <cell r="F2870">
            <v>2.06</v>
          </cell>
          <cell r="I2870">
            <v>2.023913055201469</v>
          </cell>
          <cell r="J2870">
            <v>2.3051741389263034</v>
          </cell>
          <cell r="K2870">
            <v>2.3051741389263034</v>
          </cell>
          <cell r="L2870">
            <v>2.3397517510101977</v>
          </cell>
          <cell r="M2870">
            <v>2.3743293630940925</v>
          </cell>
        </row>
        <row r="2871">
          <cell r="A2871" t="str">
            <v>5H010154N000000400</v>
          </cell>
          <cell r="B2871" t="str">
            <v>5HC2Q9010325</v>
          </cell>
          <cell r="C2871" t="str">
            <v>SLB1-410,ALMO NATURE</v>
          </cell>
          <cell r="D2871">
            <v>0</v>
          </cell>
          <cell r="E2871">
            <v>0</v>
          </cell>
          <cell r="F2871">
            <v>2.68</v>
          </cell>
          <cell r="I2871">
            <v>2.0715918268454208</v>
          </cell>
          <cell r="J2871">
            <v>2.0699999999999998</v>
          </cell>
          <cell r="K2871">
            <v>2.68</v>
          </cell>
          <cell r="L2871">
            <v>2.7201999999999997</v>
          </cell>
          <cell r="M2871">
            <v>2.7604000000000002</v>
          </cell>
        </row>
        <row r="2872">
          <cell r="A2872" t="str">
            <v>5H010154N000000700</v>
          </cell>
          <cell r="B2872" t="str">
            <v>5HC2Q9010325</v>
          </cell>
          <cell r="C2872" t="str">
            <v>SLB1-404,ALMO NATURE</v>
          </cell>
          <cell r="D2872">
            <v>0</v>
          </cell>
          <cell r="E2872">
            <v>0</v>
          </cell>
          <cell r="F2872">
            <v>2.77</v>
          </cell>
          <cell r="I2872">
            <v>2.0274095639371632</v>
          </cell>
          <cell r="J2872">
            <v>2.0699999999999998</v>
          </cell>
          <cell r="K2872">
            <v>2.77</v>
          </cell>
          <cell r="L2872">
            <v>2.8115499999999995</v>
          </cell>
          <cell r="M2872">
            <v>2.8531</v>
          </cell>
        </row>
        <row r="2873">
          <cell r="A2873" t="str">
            <v>5H05G087N000000100</v>
          </cell>
          <cell r="B2873" t="str">
            <v>5HC3J9010225</v>
          </cell>
          <cell r="C2873" t="str">
            <v>SLB 307x108 2P.(EZO) PACK 2 ,5 สี</v>
          </cell>
          <cell r="D2873">
            <v>0</v>
          </cell>
          <cell r="E2873">
            <v>0</v>
          </cell>
          <cell r="F2873">
            <v>1.78</v>
          </cell>
          <cell r="G2873">
            <v>3.28</v>
          </cell>
          <cell r="I2873">
            <v>0</v>
          </cell>
          <cell r="J2873">
            <v>0</v>
          </cell>
          <cell r="K2873">
            <v>3.28</v>
          </cell>
          <cell r="L2873">
            <v>3.3291999999999993</v>
          </cell>
          <cell r="M2873">
            <v>3.3784000000000001</v>
          </cell>
        </row>
        <row r="2874">
          <cell r="A2874" t="str">
            <v>5H05G087N000000101</v>
          </cell>
          <cell r="B2874" t="str">
            <v>5HUUT70102D6</v>
          </cell>
          <cell r="C2874" t="str">
            <v>SLB1-31173,ELITE</v>
          </cell>
          <cell r="D2874">
            <v>4280</v>
          </cell>
          <cell r="E2874">
            <v>7616.99</v>
          </cell>
          <cell r="F2874">
            <v>2.33</v>
          </cell>
          <cell r="I2874">
            <v>1.7200000000000002</v>
          </cell>
          <cell r="J2874">
            <v>1.7200000000000002</v>
          </cell>
          <cell r="K2874">
            <v>2.33</v>
          </cell>
          <cell r="L2874">
            <v>2.3649499999999999</v>
          </cell>
          <cell r="M2874">
            <v>2.3999000000000001</v>
          </cell>
        </row>
        <row r="2875">
          <cell r="A2875" t="str">
            <v>5H05G218N000000100</v>
          </cell>
          <cell r="B2875" t="str">
            <v>5HUUT70102D6</v>
          </cell>
          <cell r="C2875" t="str">
            <v>SLB1-31171,ELITE</v>
          </cell>
          <cell r="D2875">
            <v>0</v>
          </cell>
          <cell r="E2875">
            <v>0</v>
          </cell>
          <cell r="F2875">
            <v>2.33</v>
          </cell>
          <cell r="I2875">
            <v>2.5</v>
          </cell>
          <cell r="J2875">
            <v>2.5</v>
          </cell>
          <cell r="K2875">
            <v>2.5</v>
          </cell>
          <cell r="L2875">
            <v>2.5374999999999996</v>
          </cell>
          <cell r="M2875">
            <v>2.5750000000000002</v>
          </cell>
        </row>
        <row r="2876">
          <cell r="A2876" t="str">
            <v>5H0D1261N000000100</v>
          </cell>
          <cell r="B2876" t="str">
            <v>5HC3QJ270394</v>
          </cell>
          <cell r="C2876" t="str">
            <v>SLB2-442,MEOW MIX</v>
          </cell>
          <cell r="D2876">
            <v>0</v>
          </cell>
          <cell r="E2876">
            <v>0</v>
          </cell>
          <cell r="F2876">
            <v>0.6</v>
          </cell>
          <cell r="I2876">
            <v>0.6066666666666668</v>
          </cell>
          <cell r="J2876">
            <v>0.62</v>
          </cell>
          <cell r="K2876">
            <v>0.62</v>
          </cell>
          <cell r="L2876">
            <v>0.62929999999999997</v>
          </cell>
          <cell r="M2876">
            <v>0.63860000000000006</v>
          </cell>
        </row>
        <row r="2877">
          <cell r="A2877" t="str">
            <v>5H0D1261N000000100</v>
          </cell>
          <cell r="B2877" t="str">
            <v>5HC3QJ270394</v>
          </cell>
          <cell r="C2877" t="str">
            <v>SLB2-443,MEOW MIX</v>
          </cell>
          <cell r="D2877">
            <v>0</v>
          </cell>
          <cell r="E2877">
            <v>0</v>
          </cell>
          <cell r="F2877">
            <v>0.6</v>
          </cell>
          <cell r="I2877">
            <v>0.6066666666666668</v>
          </cell>
          <cell r="J2877">
            <v>0.62</v>
          </cell>
          <cell r="K2877">
            <v>0.62</v>
          </cell>
          <cell r="L2877">
            <v>0.62929999999999997</v>
          </cell>
          <cell r="M2877">
            <v>0.63860000000000006</v>
          </cell>
        </row>
        <row r="2878">
          <cell r="A2878" t="str">
            <v>5H0D1261N000000100</v>
          </cell>
          <cell r="B2878" t="str">
            <v>5HC3QJ270394</v>
          </cell>
          <cell r="C2878" t="str">
            <v>SLB2-444,MEOW MIX</v>
          </cell>
          <cell r="D2878">
            <v>0</v>
          </cell>
          <cell r="E2878">
            <v>0</v>
          </cell>
          <cell r="F2878">
            <v>0.6</v>
          </cell>
          <cell r="I2878">
            <v>0.6066666666666668</v>
          </cell>
          <cell r="J2878">
            <v>0.62</v>
          </cell>
          <cell r="K2878">
            <v>0.62</v>
          </cell>
          <cell r="L2878">
            <v>0.62929999999999997</v>
          </cell>
          <cell r="M2878">
            <v>0.63860000000000006</v>
          </cell>
        </row>
        <row r="2879">
          <cell r="A2879" t="str">
            <v>5H0D1261N000000100</v>
          </cell>
          <cell r="B2879" t="str">
            <v>5HC3QJ270394</v>
          </cell>
          <cell r="C2879" t="str">
            <v>SLB2-445,MEOW MIX</v>
          </cell>
          <cell r="D2879">
            <v>0</v>
          </cell>
          <cell r="E2879">
            <v>0</v>
          </cell>
          <cell r="F2879">
            <v>0.6</v>
          </cell>
          <cell r="I2879">
            <v>0.6066666666666668</v>
          </cell>
          <cell r="J2879">
            <v>0.62</v>
          </cell>
          <cell r="K2879">
            <v>0.62</v>
          </cell>
          <cell r="L2879">
            <v>0.62929999999999997</v>
          </cell>
          <cell r="M2879">
            <v>0.63860000000000006</v>
          </cell>
        </row>
        <row r="2880">
          <cell r="A2880" t="str">
            <v>5H0D1261N000000100</v>
          </cell>
          <cell r="B2880" t="str">
            <v>5HC3QJ270394</v>
          </cell>
          <cell r="C2880" t="str">
            <v>SLB 307X113,2P.(EZO) PACK 3 พิมพ์</v>
          </cell>
          <cell r="D2880">
            <v>0</v>
          </cell>
          <cell r="E2880">
            <v>0</v>
          </cell>
          <cell r="F2880">
            <v>0.6</v>
          </cell>
          <cell r="G2880">
            <v>0</v>
          </cell>
          <cell r="I2880">
            <v>0.6066666666666668</v>
          </cell>
          <cell r="J2880">
            <v>0.62</v>
          </cell>
          <cell r="K2880">
            <v>0.62</v>
          </cell>
          <cell r="L2880">
            <v>0.62929999999999997</v>
          </cell>
          <cell r="M2880">
            <v>0.63860000000000006</v>
          </cell>
        </row>
        <row r="2881">
          <cell r="A2881" t="str">
            <v>5H0D1261N000000200</v>
          </cell>
          <cell r="B2881" t="str">
            <v>5HC3QJ270394</v>
          </cell>
          <cell r="C2881" t="str">
            <v>SLB2-443,MEOW MIX</v>
          </cell>
          <cell r="D2881">
            <v>0</v>
          </cell>
          <cell r="E2881">
            <v>0</v>
          </cell>
          <cell r="F2881">
            <v>0.6</v>
          </cell>
          <cell r="I2881">
            <v>0.60799999999999998</v>
          </cell>
          <cell r="J2881">
            <v>0.62</v>
          </cell>
          <cell r="K2881">
            <v>0.62</v>
          </cell>
          <cell r="L2881">
            <v>0.62929999999999997</v>
          </cell>
          <cell r="M2881">
            <v>0.63860000000000006</v>
          </cell>
        </row>
        <row r="2882">
          <cell r="A2882" t="str">
            <v>5H0D1261N000000300</v>
          </cell>
          <cell r="B2882" t="str">
            <v>5HC3QJ270394</v>
          </cell>
          <cell r="C2882" t="str">
            <v>SLB2-444,MEOW MIX</v>
          </cell>
          <cell r="D2882">
            <v>0</v>
          </cell>
          <cell r="E2882">
            <v>0</v>
          </cell>
          <cell r="F2882">
            <v>0.6</v>
          </cell>
          <cell r="I2882">
            <v>0.60666666666666669</v>
          </cell>
          <cell r="J2882">
            <v>0.62</v>
          </cell>
          <cell r="K2882">
            <v>0.62</v>
          </cell>
          <cell r="L2882">
            <v>0.62929999999999997</v>
          </cell>
          <cell r="M2882">
            <v>0.63860000000000006</v>
          </cell>
        </row>
        <row r="2883">
          <cell r="A2883" t="str">
            <v>5H0D1261N000000400</v>
          </cell>
          <cell r="B2883" t="str">
            <v>5HC3QJ270394</v>
          </cell>
          <cell r="C2883" t="str">
            <v>SLB2-445,MEOW MIX</v>
          </cell>
          <cell r="D2883">
            <v>0</v>
          </cell>
          <cell r="E2883">
            <v>0</v>
          </cell>
          <cell r="F2883">
            <v>0.6</v>
          </cell>
          <cell r="I2883">
            <v>0.60666666666666669</v>
          </cell>
          <cell r="J2883">
            <v>0.62</v>
          </cell>
          <cell r="K2883">
            <v>0.62</v>
          </cell>
          <cell r="L2883">
            <v>0.62929999999999997</v>
          </cell>
          <cell r="M2883">
            <v>0.63860000000000006</v>
          </cell>
        </row>
        <row r="2884">
          <cell r="A2884" t="str">
            <v>5H0DM155N000000100</v>
          </cell>
          <cell r="B2884" t="str">
            <v>5HUUB8020226</v>
          </cell>
          <cell r="C2884" t="str">
            <v>SLB 69.09X23 MM. PACK 2 UV, 6 สี</v>
          </cell>
          <cell r="D2884">
            <v>0</v>
          </cell>
          <cell r="E2884">
            <v>0</v>
          </cell>
          <cell r="F2884">
            <v>1.41</v>
          </cell>
          <cell r="G2884">
            <v>1.425</v>
          </cell>
          <cell r="I2884">
            <v>1.675</v>
          </cell>
          <cell r="J2884">
            <v>1.5</v>
          </cell>
          <cell r="K2884">
            <v>1.675</v>
          </cell>
          <cell r="L2884">
            <v>1.7001249999999999</v>
          </cell>
          <cell r="M2884">
            <v>1.7252500000000002</v>
          </cell>
        </row>
        <row r="2885">
          <cell r="A2885" t="str">
            <v>5H0DM155N000000100</v>
          </cell>
          <cell r="B2885" t="str">
            <v>5HUUB8020226</v>
          </cell>
          <cell r="C2885" t="str">
            <v>SLB1-52238,OCEAN'S</v>
          </cell>
          <cell r="D2885">
            <v>0</v>
          </cell>
          <cell r="E2885">
            <v>0</v>
          </cell>
          <cell r="F2885">
            <v>1.41</v>
          </cell>
          <cell r="I2885">
            <v>1.675</v>
          </cell>
          <cell r="J2885">
            <v>1.5</v>
          </cell>
          <cell r="K2885">
            <v>1.675</v>
          </cell>
          <cell r="L2885">
            <v>1.7001249999999999</v>
          </cell>
          <cell r="M2885">
            <v>1.7252500000000002</v>
          </cell>
        </row>
        <row r="2886">
          <cell r="A2886" t="str">
            <v>5H0GH316N000000100</v>
          </cell>
          <cell r="B2886" t="str">
            <v>5HUUT70102D6</v>
          </cell>
          <cell r="C2886" t="str">
            <v>SLB2-2007,PRIMO</v>
          </cell>
          <cell r="D2886">
            <v>0</v>
          </cell>
          <cell r="E2886">
            <v>0</v>
          </cell>
          <cell r="F2886">
            <v>2.1</v>
          </cell>
          <cell r="I2886">
            <v>2.1</v>
          </cell>
          <cell r="J2886">
            <v>2.1</v>
          </cell>
          <cell r="K2886">
            <v>2.1</v>
          </cell>
          <cell r="L2886">
            <v>2.1315</v>
          </cell>
          <cell r="M2886">
            <v>2.1630000000000003</v>
          </cell>
        </row>
        <row r="2887">
          <cell r="A2887" t="str">
            <v>5H0GH316N000000200</v>
          </cell>
          <cell r="B2887" t="str">
            <v>5HUUT70102D6</v>
          </cell>
          <cell r="C2887" t="str">
            <v>SLB2-2008,PRIMO</v>
          </cell>
          <cell r="D2887">
            <v>0</v>
          </cell>
          <cell r="E2887">
            <v>0</v>
          </cell>
          <cell r="F2887">
            <v>2.1</v>
          </cell>
          <cell r="I2887">
            <v>2.1</v>
          </cell>
          <cell r="J2887">
            <v>2.1</v>
          </cell>
          <cell r="K2887">
            <v>2.1</v>
          </cell>
          <cell r="L2887">
            <v>2.1315</v>
          </cell>
          <cell r="M2887">
            <v>2.1630000000000003</v>
          </cell>
        </row>
        <row r="2888">
          <cell r="A2888" t="str">
            <v>5H0GH316N000000300</v>
          </cell>
          <cell r="B2888" t="str">
            <v>5HUUT70102D6</v>
          </cell>
          <cell r="C2888" t="str">
            <v>SLB2-2009,PRIMO</v>
          </cell>
          <cell r="D2888">
            <v>0</v>
          </cell>
          <cell r="E2888">
            <v>0</v>
          </cell>
          <cell r="F2888">
            <v>2.1</v>
          </cell>
          <cell r="I2888">
            <v>2.1</v>
          </cell>
          <cell r="J2888">
            <v>2.1</v>
          </cell>
          <cell r="K2888">
            <v>2.1</v>
          </cell>
          <cell r="L2888">
            <v>2.1315</v>
          </cell>
          <cell r="M2888">
            <v>2.1630000000000003</v>
          </cell>
        </row>
        <row r="2889">
          <cell r="A2889" t="str">
            <v>5H0GH316N000000400</v>
          </cell>
          <cell r="B2889" t="str">
            <v>5HUUT70102D6</v>
          </cell>
          <cell r="C2889" t="str">
            <v>SLB2-2010,PRIMO</v>
          </cell>
          <cell r="D2889">
            <v>0</v>
          </cell>
          <cell r="E2889">
            <v>0</v>
          </cell>
          <cell r="F2889">
            <v>2.1</v>
          </cell>
          <cell r="I2889">
            <v>2.1</v>
          </cell>
          <cell r="J2889">
            <v>2.1</v>
          </cell>
          <cell r="K2889">
            <v>2.1</v>
          </cell>
          <cell r="L2889">
            <v>2.1315</v>
          </cell>
          <cell r="M2889">
            <v>2.1630000000000003</v>
          </cell>
        </row>
        <row r="2890">
          <cell r="A2890" t="str">
            <v>5H0LX366N000000100</v>
          </cell>
          <cell r="B2890">
            <v>0</v>
          </cell>
          <cell r="C2890" t="str">
            <v>SLB2-3564,TESCO</v>
          </cell>
          <cell r="D2890">
            <v>0</v>
          </cell>
          <cell r="E2890">
            <v>0</v>
          </cell>
          <cell r="F2890">
            <v>2.33</v>
          </cell>
          <cell r="I2890">
            <v>2.5</v>
          </cell>
          <cell r="J2890">
            <v>2.5</v>
          </cell>
          <cell r="K2890">
            <v>2.5</v>
          </cell>
          <cell r="L2890">
            <v>2.5374999999999996</v>
          </cell>
          <cell r="M2890">
            <v>2.5750000000000002</v>
          </cell>
        </row>
        <row r="2891">
          <cell r="A2891" t="str">
            <v>5H0LX366N000000200</v>
          </cell>
          <cell r="B2891">
            <v>0</v>
          </cell>
          <cell r="C2891" t="str">
            <v>SLB2-3566,TESCO</v>
          </cell>
          <cell r="D2891">
            <v>0</v>
          </cell>
          <cell r="E2891">
            <v>0</v>
          </cell>
          <cell r="F2891">
            <v>2.33</v>
          </cell>
          <cell r="I2891">
            <v>2.5</v>
          </cell>
          <cell r="J2891">
            <v>2.5</v>
          </cell>
          <cell r="K2891">
            <v>2.5</v>
          </cell>
          <cell r="L2891">
            <v>2.5374999999999996</v>
          </cell>
          <cell r="M2891">
            <v>2.5750000000000002</v>
          </cell>
        </row>
        <row r="2892">
          <cell r="A2892" t="str">
            <v>5H0LX366N000000300</v>
          </cell>
          <cell r="B2892">
            <v>0</v>
          </cell>
          <cell r="C2892" t="str">
            <v>SLB2-3568,TESCO</v>
          </cell>
          <cell r="D2892">
            <v>0</v>
          </cell>
          <cell r="E2892">
            <v>0</v>
          </cell>
          <cell r="F2892">
            <v>2.33</v>
          </cell>
          <cell r="I2892">
            <v>2.5</v>
          </cell>
          <cell r="J2892">
            <v>2.5</v>
          </cell>
          <cell r="K2892">
            <v>2.5</v>
          </cell>
          <cell r="L2892">
            <v>2.5374999999999996</v>
          </cell>
          <cell r="M2892">
            <v>2.5750000000000002</v>
          </cell>
        </row>
        <row r="2893">
          <cell r="A2893" t="str">
            <v>5H0PB232N000000100</v>
          </cell>
          <cell r="B2893" t="str">
            <v>5HC2R9020326</v>
          </cell>
          <cell r="C2893" t="str">
            <v>SLB 211x103,2P.(EZO)PACK 3,6 สี+U</v>
          </cell>
          <cell r="D2893">
            <v>0</v>
          </cell>
          <cell r="E2893">
            <v>0</v>
          </cell>
          <cell r="F2893">
            <v>1.4</v>
          </cell>
          <cell r="G2893">
            <v>1.4000000000000001</v>
          </cell>
          <cell r="I2893">
            <v>1.4000000000000004</v>
          </cell>
          <cell r="J2893">
            <v>1.4000000000000004</v>
          </cell>
          <cell r="K2893">
            <v>1.4000000000000004</v>
          </cell>
          <cell r="L2893">
            <v>1.4210000000000003</v>
          </cell>
          <cell r="M2893">
            <v>1.4420000000000004</v>
          </cell>
        </row>
        <row r="2894">
          <cell r="A2894" t="str">
            <v>5H0W1179N000000100</v>
          </cell>
          <cell r="B2894" t="str">
            <v>5HUUQ8010125</v>
          </cell>
          <cell r="C2894" t="str">
            <v>SLB 130.85X90.30X49.28 MM. PACK 1, 5 สี</v>
          </cell>
          <cell r="D2894">
            <v>0</v>
          </cell>
          <cell r="E2894">
            <v>0</v>
          </cell>
          <cell r="F2894">
            <v>2.5</v>
          </cell>
          <cell r="I2894">
            <v>1.9819313494401887</v>
          </cell>
          <cell r="J2894">
            <v>2.5</v>
          </cell>
          <cell r="K2894">
            <v>2.5</v>
          </cell>
          <cell r="L2894">
            <v>2.5374999999999996</v>
          </cell>
          <cell r="M2894">
            <v>2.5750000000000002</v>
          </cell>
        </row>
        <row r="2895">
          <cell r="A2895" t="str">
            <v>5H0W1179N000000100</v>
          </cell>
          <cell r="B2895" t="str">
            <v>5HUUQ8010125</v>
          </cell>
          <cell r="C2895" t="str">
            <v>SLB1-57734,PARAMOUNT</v>
          </cell>
          <cell r="D2895">
            <v>0</v>
          </cell>
          <cell r="E2895">
            <v>0</v>
          </cell>
          <cell r="F2895">
            <v>2.5</v>
          </cell>
          <cell r="I2895">
            <v>2.5</v>
          </cell>
          <cell r="J2895">
            <v>0</v>
          </cell>
          <cell r="K2895">
            <v>2.5</v>
          </cell>
          <cell r="L2895">
            <v>2.5374999999999996</v>
          </cell>
          <cell r="M2895">
            <v>2.5750000000000002</v>
          </cell>
        </row>
        <row r="2896">
          <cell r="A2896" t="str">
            <v>5H0W1179N000000101</v>
          </cell>
          <cell r="B2896">
            <v>0</v>
          </cell>
          <cell r="C2896" t="str">
            <v>SLB1-57734,PARAMOUNT</v>
          </cell>
          <cell r="D2896">
            <v>0</v>
          </cell>
          <cell r="E2896">
            <v>0</v>
          </cell>
          <cell r="F2896">
            <v>1</v>
          </cell>
          <cell r="I2896">
            <v>2.3050246767347744</v>
          </cell>
          <cell r="J2896">
            <v>2.14</v>
          </cell>
          <cell r="K2896">
            <v>2.3050246767347744</v>
          </cell>
          <cell r="L2896">
            <v>2.3396000468857956</v>
          </cell>
          <cell r="M2896">
            <v>2.3741754170368177</v>
          </cell>
        </row>
        <row r="2897">
          <cell r="A2897" t="str">
            <v>5H0W1179N000000200</v>
          </cell>
          <cell r="B2897" t="str">
            <v>5HUUQ8010125</v>
          </cell>
          <cell r="C2897" t="str">
            <v>SLB1-57733,PARAMOUNT</v>
          </cell>
          <cell r="D2897">
            <v>0</v>
          </cell>
          <cell r="E2897">
            <v>0</v>
          </cell>
          <cell r="F2897">
            <v>1</v>
          </cell>
          <cell r="I2897">
            <v>1.7</v>
          </cell>
          <cell r="J2897">
            <v>0</v>
          </cell>
          <cell r="K2897">
            <v>1.7</v>
          </cell>
          <cell r="L2897">
            <v>1.7254999999999998</v>
          </cell>
          <cell r="M2897">
            <v>1.7509999999999999</v>
          </cell>
        </row>
        <row r="2898">
          <cell r="A2898" t="str">
            <v>5H0W1179N000000201</v>
          </cell>
          <cell r="B2898">
            <v>0</v>
          </cell>
          <cell r="C2898" t="str">
            <v>SLB1-57733,PARAMOUNT</v>
          </cell>
          <cell r="D2898">
            <v>0</v>
          </cell>
          <cell r="E2898">
            <v>0</v>
          </cell>
          <cell r="F2898">
            <v>1</v>
          </cell>
          <cell r="I2898">
            <v>2.1140296120817297</v>
          </cell>
          <cell r="J2898">
            <v>2.14</v>
          </cell>
          <cell r="K2898">
            <v>2.14</v>
          </cell>
          <cell r="L2898">
            <v>2.1720999999999999</v>
          </cell>
          <cell r="M2898">
            <v>2.2042000000000002</v>
          </cell>
        </row>
        <row r="2899">
          <cell r="A2899" t="str">
            <v>5H0W1179N000000300</v>
          </cell>
          <cell r="B2899" t="str">
            <v>5HUUQ8010125</v>
          </cell>
          <cell r="C2899" t="str">
            <v>SLB1-57736,PARAMOUNT</v>
          </cell>
          <cell r="D2899">
            <v>0</v>
          </cell>
          <cell r="E2899">
            <v>0</v>
          </cell>
          <cell r="F2899">
            <v>1</v>
          </cell>
          <cell r="I2899">
            <v>2</v>
          </cell>
          <cell r="J2899">
            <v>0</v>
          </cell>
          <cell r="K2899">
            <v>2</v>
          </cell>
          <cell r="L2899">
            <v>2.0299999999999998</v>
          </cell>
          <cell r="M2899">
            <v>2.06</v>
          </cell>
        </row>
        <row r="2900">
          <cell r="A2900" t="str">
            <v>5H0W1179N000000301</v>
          </cell>
          <cell r="B2900">
            <v>0</v>
          </cell>
          <cell r="C2900" t="str">
            <v>SLB1-57736,PARAMOUNT</v>
          </cell>
          <cell r="D2900">
            <v>0</v>
          </cell>
          <cell r="E2900">
            <v>0</v>
          </cell>
          <cell r="F2900">
            <v>1</v>
          </cell>
          <cell r="I2900">
            <v>2.1900296120817293</v>
          </cell>
          <cell r="J2900">
            <v>3.05</v>
          </cell>
          <cell r="K2900">
            <v>3.05</v>
          </cell>
          <cell r="L2900">
            <v>3.0957499999999993</v>
          </cell>
          <cell r="M2900">
            <v>3.1414999999999997</v>
          </cell>
        </row>
        <row r="2901">
          <cell r="A2901" t="str">
            <v>5H0W1179N000000400</v>
          </cell>
          <cell r="B2901" t="str">
            <v>5HUUQ8010125</v>
          </cell>
          <cell r="C2901" t="str">
            <v>SLB1-57735,PARAMOUNT</v>
          </cell>
          <cell r="D2901">
            <v>0</v>
          </cell>
          <cell r="E2901">
            <v>0</v>
          </cell>
          <cell r="F2901">
            <v>1</v>
          </cell>
          <cell r="I2901">
            <v>2</v>
          </cell>
          <cell r="J2901">
            <v>0</v>
          </cell>
          <cell r="K2901">
            <v>2</v>
          </cell>
          <cell r="L2901">
            <v>2.0299999999999998</v>
          </cell>
          <cell r="M2901">
            <v>2.06</v>
          </cell>
        </row>
        <row r="2902">
          <cell r="A2902" t="str">
            <v>5H0W1179N000000401</v>
          </cell>
          <cell r="B2902">
            <v>0</v>
          </cell>
          <cell r="C2902" t="str">
            <v>SLB1-57735,PARAMOUNT</v>
          </cell>
          <cell r="D2902">
            <v>0</v>
          </cell>
          <cell r="E2902">
            <v>0</v>
          </cell>
          <cell r="F2902">
            <v>1</v>
          </cell>
          <cell r="I2902">
            <v>2.2772670044526335</v>
          </cell>
          <cell r="J2902">
            <v>3.05</v>
          </cell>
          <cell r="K2902">
            <v>3.05</v>
          </cell>
          <cell r="L2902">
            <v>3.0957499999999993</v>
          </cell>
          <cell r="M2902">
            <v>3.1414999999999997</v>
          </cell>
        </row>
        <row r="2903">
          <cell r="A2903" t="str">
            <v>5H19N081N000000100</v>
          </cell>
          <cell r="B2903" t="str">
            <v>5HC3JB020224</v>
          </cell>
          <cell r="C2903" t="str">
            <v>SLB1-58319,LA MARE</v>
          </cell>
          <cell r="D2903">
            <v>0</v>
          </cell>
          <cell r="E2903">
            <v>0</v>
          </cell>
          <cell r="F2903">
            <v>1.54</v>
          </cell>
          <cell r="I2903">
            <v>0</v>
          </cell>
          <cell r="J2903">
            <v>0</v>
          </cell>
          <cell r="K2903">
            <v>1.54</v>
          </cell>
          <cell r="L2903">
            <v>1.5630999999999999</v>
          </cell>
          <cell r="M2903">
            <v>1.5862000000000001</v>
          </cell>
        </row>
        <row r="2904">
          <cell r="A2904" t="str">
            <v>5H19N081N000000100</v>
          </cell>
          <cell r="B2904" t="str">
            <v>5HC3JB020224</v>
          </cell>
          <cell r="C2904" t="str">
            <v>SLB1-58322,LA MARE</v>
          </cell>
          <cell r="D2904">
            <v>0</v>
          </cell>
          <cell r="E2904">
            <v>0</v>
          </cell>
          <cell r="F2904">
            <v>1.54</v>
          </cell>
          <cell r="I2904">
            <v>0</v>
          </cell>
          <cell r="J2904">
            <v>0</v>
          </cell>
          <cell r="K2904">
            <v>1.54</v>
          </cell>
          <cell r="L2904">
            <v>1.5630999999999999</v>
          </cell>
          <cell r="M2904">
            <v>1.5862000000000001</v>
          </cell>
        </row>
        <row r="2905">
          <cell r="A2905" t="str">
            <v>5H19N081N000000100</v>
          </cell>
          <cell r="B2905" t="str">
            <v>5HC3JB020224</v>
          </cell>
          <cell r="C2905" t="str">
            <v>SLB1-58323,LA MARE</v>
          </cell>
          <cell r="D2905">
            <v>0</v>
          </cell>
          <cell r="E2905">
            <v>0</v>
          </cell>
          <cell r="F2905">
            <v>1.54</v>
          </cell>
          <cell r="I2905">
            <v>0</v>
          </cell>
          <cell r="J2905">
            <v>0</v>
          </cell>
          <cell r="K2905">
            <v>1.54</v>
          </cell>
          <cell r="L2905">
            <v>1.5630999999999999</v>
          </cell>
          <cell r="M2905">
            <v>1.5862000000000001</v>
          </cell>
        </row>
        <row r="2906">
          <cell r="A2906" t="str">
            <v>5H19N081N000000100</v>
          </cell>
          <cell r="B2906" t="str">
            <v>5HC3JB020224</v>
          </cell>
          <cell r="C2906" t="str">
            <v>SLB2-511,LA MARE</v>
          </cell>
          <cell r="D2906">
            <v>0</v>
          </cell>
          <cell r="E2906">
            <v>0</v>
          </cell>
          <cell r="F2906">
            <v>1.54</v>
          </cell>
          <cell r="I2906">
            <v>0</v>
          </cell>
          <cell r="J2906">
            <v>0</v>
          </cell>
          <cell r="K2906">
            <v>1.54</v>
          </cell>
          <cell r="L2906">
            <v>1.5630999999999999</v>
          </cell>
          <cell r="M2906">
            <v>1.5862000000000001</v>
          </cell>
        </row>
        <row r="2907">
          <cell r="A2907" t="str">
            <v>5H19N081N000000100</v>
          </cell>
          <cell r="B2907" t="str">
            <v>5HC3JB020224</v>
          </cell>
          <cell r="C2907" t="str">
            <v>SLB2-512,LA MARE</v>
          </cell>
          <cell r="D2907">
            <v>0</v>
          </cell>
          <cell r="E2907">
            <v>0</v>
          </cell>
          <cell r="F2907">
            <v>1.54</v>
          </cell>
          <cell r="I2907">
            <v>0</v>
          </cell>
          <cell r="J2907">
            <v>0</v>
          </cell>
          <cell r="K2907">
            <v>1.54</v>
          </cell>
          <cell r="L2907">
            <v>1.5630999999999999</v>
          </cell>
          <cell r="M2907">
            <v>1.5862000000000001</v>
          </cell>
        </row>
        <row r="2908">
          <cell r="A2908" t="str">
            <v>5H19N081N000000200</v>
          </cell>
          <cell r="B2908" t="str">
            <v>5HC3JB020225</v>
          </cell>
          <cell r="C2908" t="str">
            <v>SLB 307x108 2P.(EZO) PACK 2 ,UV 5</v>
          </cell>
          <cell r="D2908">
            <v>0</v>
          </cell>
          <cell r="E2908">
            <v>0</v>
          </cell>
          <cell r="F2908">
            <v>1.1399999999999999</v>
          </cell>
          <cell r="G2908">
            <v>1.58</v>
          </cell>
          <cell r="I2908">
            <v>1.354488017429194</v>
          </cell>
          <cell r="J2908">
            <v>1.58</v>
          </cell>
          <cell r="K2908">
            <v>1.58</v>
          </cell>
          <cell r="L2908">
            <v>1.6036999999999999</v>
          </cell>
          <cell r="M2908">
            <v>1.6274000000000002</v>
          </cell>
        </row>
        <row r="2909">
          <cell r="A2909" t="str">
            <v>5H19N081N000000200</v>
          </cell>
          <cell r="B2909" t="str">
            <v>5HC3JB020225</v>
          </cell>
          <cell r="C2909" t="str">
            <v>SLB1-58464,ELOMAS</v>
          </cell>
          <cell r="D2909">
            <v>0</v>
          </cell>
          <cell r="E2909">
            <v>0</v>
          </cell>
          <cell r="F2909">
            <v>1.1399999999999999</v>
          </cell>
          <cell r="I2909">
            <v>1.58</v>
          </cell>
          <cell r="J2909">
            <v>1.58</v>
          </cell>
          <cell r="K2909">
            <v>1.58</v>
          </cell>
          <cell r="L2909">
            <v>1.6036999999999999</v>
          </cell>
          <cell r="M2909">
            <v>1.6274000000000002</v>
          </cell>
        </row>
        <row r="2910">
          <cell r="A2910" t="str">
            <v>5H19N081N000000200</v>
          </cell>
          <cell r="B2910" t="str">
            <v>5HC3JB020225</v>
          </cell>
          <cell r="C2910" t="str">
            <v>SLB1-58462,ELOMAS</v>
          </cell>
          <cell r="D2910">
            <v>0</v>
          </cell>
          <cell r="E2910">
            <v>0</v>
          </cell>
          <cell r="F2910">
            <v>1.1399999999999999</v>
          </cell>
          <cell r="I2910">
            <v>1.58</v>
          </cell>
          <cell r="J2910">
            <v>1.58</v>
          </cell>
          <cell r="K2910">
            <v>1.58</v>
          </cell>
          <cell r="L2910">
            <v>1.6036999999999999</v>
          </cell>
          <cell r="M2910">
            <v>1.6274000000000002</v>
          </cell>
        </row>
        <row r="2911">
          <cell r="A2911" t="str">
            <v>5H19N081N000000300</v>
          </cell>
          <cell r="B2911" t="str">
            <v>5HC3JB020225</v>
          </cell>
          <cell r="C2911" t="str">
            <v>SLB1-58464,ELOMAS</v>
          </cell>
          <cell r="D2911">
            <v>0</v>
          </cell>
          <cell r="E2911">
            <v>0</v>
          </cell>
          <cell r="F2911">
            <v>1.58</v>
          </cell>
          <cell r="I2911">
            <v>0</v>
          </cell>
          <cell r="J2911">
            <v>0</v>
          </cell>
          <cell r="K2911">
            <v>1.58</v>
          </cell>
          <cell r="L2911">
            <v>1.6036999999999999</v>
          </cell>
          <cell r="M2911">
            <v>1.6274000000000002</v>
          </cell>
        </row>
        <row r="2912">
          <cell r="A2912" t="str">
            <v>5H19N151N000000100</v>
          </cell>
          <cell r="B2912" t="str">
            <v>5HC2EB020325</v>
          </cell>
          <cell r="C2912" t="str">
            <v>SLB 211X106,2P.(EZO) PACK 3,5 สี</v>
          </cell>
          <cell r="D2912">
            <v>5151</v>
          </cell>
          <cell r="E2912">
            <v>8138.58</v>
          </cell>
          <cell r="F2912">
            <v>1.36</v>
          </cell>
          <cell r="G2912">
            <v>1.45</v>
          </cell>
          <cell r="I2912">
            <v>1.3460396039603961</v>
          </cell>
          <cell r="J2912">
            <v>1.3460396039603961</v>
          </cell>
          <cell r="K2912">
            <v>1.45</v>
          </cell>
          <cell r="L2912">
            <v>1.4717499999999999</v>
          </cell>
          <cell r="M2912">
            <v>1.4935</v>
          </cell>
        </row>
        <row r="2913">
          <cell r="A2913" t="str">
            <v>5H19N151N000000100</v>
          </cell>
          <cell r="B2913" t="str">
            <v>5HC2EB020325</v>
          </cell>
          <cell r="C2913" t="str">
            <v>SLB1-60538,ELOMAS</v>
          </cell>
          <cell r="D2913">
            <v>0</v>
          </cell>
          <cell r="E2913">
            <v>0</v>
          </cell>
          <cell r="F2913">
            <v>1.36</v>
          </cell>
          <cell r="G2913">
            <v>1.45</v>
          </cell>
          <cell r="I2913">
            <v>0</v>
          </cell>
          <cell r="J2913">
            <v>0</v>
          </cell>
          <cell r="K2913">
            <v>1.45</v>
          </cell>
          <cell r="L2913">
            <v>1.4717499999999999</v>
          </cell>
          <cell r="M2913">
            <v>1.4935</v>
          </cell>
        </row>
        <row r="2914">
          <cell r="A2914" t="str">
            <v>5H19N151N000000100</v>
          </cell>
          <cell r="B2914" t="str">
            <v>5HC2EB020325</v>
          </cell>
          <cell r="C2914" t="str">
            <v>SLB1-60539,ELOMAS</v>
          </cell>
          <cell r="D2914">
            <v>0</v>
          </cell>
          <cell r="E2914">
            <v>0</v>
          </cell>
          <cell r="F2914">
            <v>1.36</v>
          </cell>
          <cell r="G2914">
            <v>1.45</v>
          </cell>
          <cell r="I2914">
            <v>0</v>
          </cell>
          <cell r="J2914">
            <v>0</v>
          </cell>
          <cell r="K2914">
            <v>1.45</v>
          </cell>
          <cell r="L2914">
            <v>1.4717499999999999</v>
          </cell>
          <cell r="M2914">
            <v>1.4935</v>
          </cell>
        </row>
        <row r="2915">
          <cell r="A2915" t="str">
            <v>5H1LK081N000000200</v>
          </cell>
          <cell r="B2915" t="str">
            <v>5HC3JB020224</v>
          </cell>
          <cell r="C2915" t="str">
            <v>SLB1-58322,LA MARE</v>
          </cell>
          <cell r="D2915">
            <v>0</v>
          </cell>
          <cell r="E2915">
            <v>0</v>
          </cell>
          <cell r="F2915">
            <v>1.54</v>
          </cell>
          <cell r="I2915">
            <v>0</v>
          </cell>
          <cell r="J2915">
            <v>0</v>
          </cell>
          <cell r="K2915">
            <v>1.54</v>
          </cell>
          <cell r="L2915">
            <v>1.5630999999999999</v>
          </cell>
          <cell r="M2915">
            <v>1.5862000000000001</v>
          </cell>
        </row>
        <row r="2916">
          <cell r="A2916" t="str">
            <v>5H1LK081N000000300</v>
          </cell>
          <cell r="B2916" t="str">
            <v>5HC3JB020224</v>
          </cell>
          <cell r="C2916" t="str">
            <v>SLB1-58323,LA MARE</v>
          </cell>
          <cell r="D2916">
            <v>352</v>
          </cell>
          <cell r="E2916">
            <v>542.08000000000004</v>
          </cell>
          <cell r="F2916">
            <v>1.54</v>
          </cell>
          <cell r="I2916">
            <v>0</v>
          </cell>
          <cell r="J2916">
            <v>0</v>
          </cell>
          <cell r="K2916">
            <v>1.54</v>
          </cell>
          <cell r="L2916">
            <v>1.5630999999999999</v>
          </cell>
          <cell r="M2916">
            <v>1.5862000000000001</v>
          </cell>
        </row>
        <row r="2917">
          <cell r="A2917" t="str">
            <v>5H1MM171N000000100</v>
          </cell>
          <cell r="B2917" t="str">
            <v>5HUUY8010127</v>
          </cell>
          <cell r="C2917" t="str">
            <v>SLB 71.4x91.4X33.7 MM.PACK 1, 7 ส</v>
          </cell>
          <cell r="D2917">
            <v>352</v>
          </cell>
          <cell r="E2917">
            <v>542.08000000000004</v>
          </cell>
          <cell r="F2917">
            <v>1.3</v>
          </cell>
          <cell r="G2917">
            <v>0</v>
          </cell>
          <cell r="I2917">
            <v>1.6414285714285712</v>
          </cell>
          <cell r="J2917">
            <v>2.54</v>
          </cell>
          <cell r="K2917">
            <v>2.54</v>
          </cell>
          <cell r="L2917">
            <v>2.5780999999999996</v>
          </cell>
          <cell r="M2917">
            <v>2.6162000000000001</v>
          </cell>
        </row>
        <row r="2918">
          <cell r="A2918" t="str">
            <v>5H1MM171N000000100</v>
          </cell>
          <cell r="B2918" t="str">
            <v>5HUUY8010127</v>
          </cell>
          <cell r="C2918" t="str">
            <v>SLB1-56927,CALICO BAY</v>
          </cell>
          <cell r="D2918">
            <v>0</v>
          </cell>
          <cell r="E2918">
            <v>0</v>
          </cell>
          <cell r="F2918">
            <v>1.3</v>
          </cell>
          <cell r="I2918">
            <v>1.6983333333333333</v>
          </cell>
          <cell r="J2918">
            <v>2.54</v>
          </cell>
          <cell r="K2918">
            <v>2.54</v>
          </cell>
          <cell r="L2918">
            <v>2.5780999999999996</v>
          </cell>
          <cell r="M2918">
            <v>2.6162000000000001</v>
          </cell>
        </row>
        <row r="2919">
          <cell r="A2919" t="str">
            <v>5H1MM171N000000100</v>
          </cell>
          <cell r="B2919" t="str">
            <v>5HUUY8010127</v>
          </cell>
          <cell r="C2919" t="str">
            <v>SLB1-56929,CALICO BAY</v>
          </cell>
          <cell r="D2919">
            <v>0</v>
          </cell>
          <cell r="E2919">
            <v>0</v>
          </cell>
          <cell r="F2919">
            <v>1.3</v>
          </cell>
          <cell r="I2919">
            <v>1.6983333333333333</v>
          </cell>
          <cell r="J2919">
            <v>2.54</v>
          </cell>
          <cell r="K2919">
            <v>2.54</v>
          </cell>
          <cell r="L2919">
            <v>2.5780999999999996</v>
          </cell>
          <cell r="M2919">
            <v>2.6162000000000001</v>
          </cell>
        </row>
        <row r="2920">
          <cell r="A2920" t="str">
            <v>5H1MM171N000000200</v>
          </cell>
          <cell r="B2920" t="str">
            <v>5HUUY8010127</v>
          </cell>
          <cell r="C2920" t="str">
            <v>SLB1-56927,CALICO BAY</v>
          </cell>
          <cell r="D2920">
            <v>0</v>
          </cell>
          <cell r="E2920">
            <v>0</v>
          </cell>
          <cell r="F2920">
            <v>1.3</v>
          </cell>
          <cell r="I2920">
            <v>2.0271428571428567</v>
          </cell>
          <cell r="J2920">
            <v>2.54</v>
          </cell>
          <cell r="K2920">
            <v>2.54</v>
          </cell>
          <cell r="L2920">
            <v>2.5780999999999996</v>
          </cell>
          <cell r="M2920">
            <v>2.6162000000000001</v>
          </cell>
        </row>
        <row r="2921">
          <cell r="A2921" t="str">
            <v>5H1MM171N000000300</v>
          </cell>
          <cell r="B2921" t="str">
            <v>5HUUY8010127</v>
          </cell>
          <cell r="C2921" t="str">
            <v>SLB1-56929,CALICO BAY</v>
          </cell>
          <cell r="D2921">
            <v>0</v>
          </cell>
          <cell r="E2921">
            <v>0</v>
          </cell>
          <cell r="F2921">
            <v>3.26</v>
          </cell>
          <cell r="I2921">
            <v>2.7433333333333336</v>
          </cell>
          <cell r="J2921">
            <v>3.26</v>
          </cell>
          <cell r="K2921">
            <v>3.26</v>
          </cell>
          <cell r="L2921">
            <v>3.3088999999999995</v>
          </cell>
          <cell r="M2921">
            <v>3.3577999999999997</v>
          </cell>
        </row>
        <row r="2922">
          <cell r="A2922" t="str">
            <v>5H1Y7195N000000100</v>
          </cell>
          <cell r="B2922" t="str">
            <v>5HTTA80102K5</v>
          </cell>
          <cell r="C2922" t="str">
            <v>SLB LA 180X118-490 WT PACK 1, UV</v>
          </cell>
          <cell r="D2922">
            <v>280</v>
          </cell>
          <cell r="E2922">
            <v>912.8</v>
          </cell>
          <cell r="F2922">
            <v>3.9</v>
          </cell>
          <cell r="G2922">
            <v>4.37</v>
          </cell>
          <cell r="I2922">
            <v>4.37</v>
          </cell>
          <cell r="J2922">
            <v>4.37</v>
          </cell>
          <cell r="K2922">
            <v>4.37</v>
          </cell>
          <cell r="L2922">
            <v>4.4355500000000001</v>
          </cell>
          <cell r="M2922">
            <v>4.5011000000000001</v>
          </cell>
        </row>
        <row r="2923">
          <cell r="A2923" t="str">
            <v>5H1Y7195N000000100</v>
          </cell>
          <cell r="B2923" t="str">
            <v>5HTTA80102K5</v>
          </cell>
          <cell r="C2923" t="str">
            <v>SLB1-52203,KIKKOMAN</v>
          </cell>
          <cell r="D2923">
            <v>10900</v>
          </cell>
          <cell r="E2923">
            <v>42458.69</v>
          </cell>
          <cell r="F2923">
            <v>3.9</v>
          </cell>
          <cell r="I2923">
            <v>0</v>
          </cell>
          <cell r="J2923">
            <v>0</v>
          </cell>
          <cell r="K2923">
            <v>3.9</v>
          </cell>
          <cell r="L2923">
            <v>3.9584999999999995</v>
          </cell>
          <cell r="M2923">
            <v>4.0170000000000003</v>
          </cell>
        </row>
        <row r="2924">
          <cell r="A2924" t="str">
            <v>5H1Y7195N000000200</v>
          </cell>
          <cell r="B2924" t="str">
            <v>5HTTA80102K5</v>
          </cell>
          <cell r="C2924" t="str">
            <v>SLB1-52205,KIKKOMAN</v>
          </cell>
          <cell r="D2924">
            <v>10900</v>
          </cell>
          <cell r="E2924">
            <v>42458.69</v>
          </cell>
          <cell r="F2924">
            <v>4.5199999999999996</v>
          </cell>
          <cell r="I2924">
            <v>4.5199999999999996</v>
          </cell>
          <cell r="J2924">
            <v>4.5199999999999996</v>
          </cell>
          <cell r="K2924">
            <v>4.5199999999999996</v>
          </cell>
          <cell r="L2924">
            <v>4.5877999999999988</v>
          </cell>
          <cell r="M2924">
            <v>4.6555999999999997</v>
          </cell>
        </row>
        <row r="2925">
          <cell r="A2925" t="str">
            <v>5H1Y7195N000000300</v>
          </cell>
          <cell r="B2925" t="str">
            <v>5HTTA80102K5</v>
          </cell>
          <cell r="C2925" t="str">
            <v>SLB1-52204,KIKKOMAN</v>
          </cell>
          <cell r="D2925">
            <v>1133</v>
          </cell>
          <cell r="E2925">
            <v>5121.16</v>
          </cell>
          <cell r="F2925">
            <v>4.5199999999999996</v>
          </cell>
          <cell r="I2925">
            <v>4.5199999999999996</v>
          </cell>
          <cell r="J2925">
            <v>4.5199999999999996</v>
          </cell>
          <cell r="K2925">
            <v>4.5199999999999996</v>
          </cell>
          <cell r="L2925">
            <v>4.5877999999999988</v>
          </cell>
          <cell r="M2925">
            <v>4.6555999999999997</v>
          </cell>
        </row>
        <row r="2926">
          <cell r="A2926" t="str">
            <v>5H1Y7195N000000400</v>
          </cell>
          <cell r="B2926" t="str">
            <v>5HTTA80102K5</v>
          </cell>
          <cell r="C2926" t="str">
            <v>SLB1-52203,KIKKOMAN</v>
          </cell>
          <cell r="D2926">
            <v>3414</v>
          </cell>
          <cell r="E2926">
            <v>15431.28</v>
          </cell>
          <cell r="F2926">
            <v>4.49</v>
          </cell>
          <cell r="I2926">
            <v>4.4450000000000003</v>
          </cell>
          <cell r="J2926">
            <v>4.5199999999999996</v>
          </cell>
          <cell r="K2926">
            <v>4.5199999999999996</v>
          </cell>
          <cell r="L2926">
            <v>4.5877999999999988</v>
          </cell>
          <cell r="M2926">
            <v>4.6555999999999997</v>
          </cell>
        </row>
        <row r="2927">
          <cell r="A2927" t="str">
            <v>5H1YI159N000001100</v>
          </cell>
          <cell r="B2927" t="str">
            <v>5HUUT70102D6</v>
          </cell>
          <cell r="C2927" t="str">
            <v>SLB1-44260,JOHNWEST</v>
          </cell>
          <cell r="D2927">
            <v>676</v>
          </cell>
          <cell r="E2927">
            <v>3037.9</v>
          </cell>
          <cell r="F2927">
            <v>3.78</v>
          </cell>
          <cell r="I2927">
            <v>3.1592456273837501</v>
          </cell>
          <cell r="J2927">
            <v>3.78</v>
          </cell>
          <cell r="K2927">
            <v>3.78</v>
          </cell>
          <cell r="L2927">
            <v>3.8366999999999996</v>
          </cell>
          <cell r="M2927">
            <v>3.8933999999999997</v>
          </cell>
        </row>
        <row r="2928">
          <cell r="A2928" t="str">
            <v>5H1YI159N000001100</v>
          </cell>
          <cell r="B2928" t="str">
            <v>5HUUT70102D6</v>
          </cell>
          <cell r="C2928" t="str">
            <v>SLB1-44260,JOHNWEST</v>
          </cell>
          <cell r="D2928">
            <v>706</v>
          </cell>
          <cell r="E2928">
            <v>2668.68</v>
          </cell>
          <cell r="F2928">
            <v>3.78</v>
          </cell>
          <cell r="I2928">
            <v>3.1592456273837501</v>
          </cell>
          <cell r="J2928">
            <v>3.78</v>
          </cell>
          <cell r="K2928">
            <v>3.78</v>
          </cell>
          <cell r="L2928">
            <v>3.8366999999999996</v>
          </cell>
          <cell r="M2928">
            <v>3.8933999999999997</v>
          </cell>
        </row>
        <row r="2929">
          <cell r="A2929" t="str">
            <v>5H1YI159N000001101</v>
          </cell>
          <cell r="B2929" t="str">
            <v>5HUUT70102D6</v>
          </cell>
          <cell r="C2929" t="str">
            <v>SLB1-44260,JOHNWEST</v>
          </cell>
          <cell r="D2929">
            <v>706</v>
          </cell>
          <cell r="E2929">
            <v>2668.68</v>
          </cell>
          <cell r="F2929">
            <v>3.78</v>
          </cell>
          <cell r="I2929">
            <v>3.1849999999999996</v>
          </cell>
          <cell r="J2929">
            <v>3.78</v>
          </cell>
          <cell r="K2929">
            <v>3.78</v>
          </cell>
          <cell r="L2929">
            <v>3.8366999999999996</v>
          </cell>
          <cell r="M2929">
            <v>3.8933999999999997</v>
          </cell>
        </row>
        <row r="2930">
          <cell r="A2930" t="str">
            <v>5H1YI159N000001200</v>
          </cell>
          <cell r="B2930" t="str">
            <v>5HUUT70102D6</v>
          </cell>
          <cell r="C2930" t="str">
            <v>SLB1-52006,JOHNWEST</v>
          </cell>
          <cell r="D2930">
            <v>0</v>
          </cell>
          <cell r="E2930">
            <v>0</v>
          </cell>
          <cell r="F2930">
            <v>2.31</v>
          </cell>
          <cell r="I2930">
            <v>2.9442245817245811</v>
          </cell>
          <cell r="J2930">
            <v>3</v>
          </cell>
          <cell r="K2930">
            <v>3</v>
          </cell>
          <cell r="L2930">
            <v>3.0449999999999999</v>
          </cell>
          <cell r="M2930">
            <v>3.09</v>
          </cell>
        </row>
        <row r="2931">
          <cell r="A2931" t="str">
            <v>5H1YI159N000001200</v>
          </cell>
          <cell r="B2931" t="str">
            <v>5HUUT70102D6</v>
          </cell>
          <cell r="C2931" t="str">
            <v>SLB1-52006,JOHNWEST</v>
          </cell>
          <cell r="D2931">
            <v>0</v>
          </cell>
          <cell r="E2931">
            <v>0</v>
          </cell>
          <cell r="F2931">
            <v>2.31</v>
          </cell>
          <cell r="I2931">
            <v>2.9442245817245811</v>
          </cell>
          <cell r="J2931">
            <v>3</v>
          </cell>
          <cell r="K2931">
            <v>3</v>
          </cell>
          <cell r="L2931">
            <v>3.0449999999999999</v>
          </cell>
          <cell r="M2931">
            <v>3.09</v>
          </cell>
        </row>
        <row r="2932">
          <cell r="A2932" t="str">
            <v>5H1YI159N000001201</v>
          </cell>
          <cell r="B2932" t="str">
            <v>5HUUT70102D6</v>
          </cell>
          <cell r="C2932" t="str">
            <v>SLB1-52006,JOHNWEST</v>
          </cell>
          <cell r="D2932">
            <v>0</v>
          </cell>
          <cell r="E2932">
            <v>0</v>
          </cell>
          <cell r="F2932">
            <v>2.33</v>
          </cell>
          <cell r="I2932">
            <v>2.7949999999999999</v>
          </cell>
          <cell r="J2932">
            <v>3</v>
          </cell>
          <cell r="K2932">
            <v>3</v>
          </cell>
          <cell r="L2932">
            <v>3.0449999999999999</v>
          </cell>
          <cell r="M2932">
            <v>3.09</v>
          </cell>
        </row>
        <row r="2933">
          <cell r="A2933" t="str">
            <v>5H1Z1310N000000100</v>
          </cell>
          <cell r="B2933">
            <v>0</v>
          </cell>
          <cell r="C2933" t="str">
            <v>SLB2-43,IMPERIAL GRAIN</v>
          </cell>
          <cell r="D2933">
            <v>0</v>
          </cell>
          <cell r="E2933">
            <v>0</v>
          </cell>
          <cell r="I2933">
            <v>1.3999999999999997</v>
          </cell>
          <cell r="J2933">
            <v>1.9</v>
          </cell>
          <cell r="K2933">
            <v>1.9</v>
          </cell>
          <cell r="L2933">
            <v>1.9284999999999997</v>
          </cell>
          <cell r="M2933">
            <v>1.9569999999999999</v>
          </cell>
        </row>
        <row r="2934">
          <cell r="A2934" t="str">
            <v>5H1Z1310N000000200</v>
          </cell>
          <cell r="B2934">
            <v>0</v>
          </cell>
          <cell r="C2934" t="str">
            <v>SLB2-44,IMPERIAL GRAIN</v>
          </cell>
          <cell r="D2934">
            <v>0</v>
          </cell>
          <cell r="E2934">
            <v>0</v>
          </cell>
          <cell r="I2934">
            <v>1.9</v>
          </cell>
          <cell r="J2934">
            <v>1.9</v>
          </cell>
          <cell r="K2934">
            <v>1.9</v>
          </cell>
          <cell r="L2934">
            <v>1.9284999999999997</v>
          </cell>
          <cell r="M2934">
            <v>1.9569999999999999</v>
          </cell>
        </row>
        <row r="2935">
          <cell r="A2935" t="str">
            <v>5H1Z3320N000000100</v>
          </cell>
          <cell r="B2935">
            <v>0</v>
          </cell>
          <cell r="C2935" t="str">
            <v>SLB2-424,WANGDERM</v>
          </cell>
          <cell r="D2935">
            <v>0</v>
          </cell>
          <cell r="E2935">
            <v>0</v>
          </cell>
          <cell r="F2935">
            <v>3.47</v>
          </cell>
          <cell r="I2935">
            <v>3.35</v>
          </cell>
          <cell r="J2935">
            <v>3.35</v>
          </cell>
          <cell r="K2935">
            <v>3.47</v>
          </cell>
          <cell r="L2935">
            <v>3.5220499999999997</v>
          </cell>
          <cell r="M2935">
            <v>3.5741000000000005</v>
          </cell>
        </row>
        <row r="2936">
          <cell r="A2936" t="str">
            <v>5H1Z3320N000000200</v>
          </cell>
          <cell r="B2936">
            <v>0</v>
          </cell>
          <cell r="C2936" t="str">
            <v>SLB2-425,WANGDERM</v>
          </cell>
          <cell r="D2936">
            <v>298</v>
          </cell>
          <cell r="E2936">
            <v>1034.06</v>
          </cell>
          <cell r="F2936">
            <v>3.47</v>
          </cell>
          <cell r="I2936">
            <v>3.35</v>
          </cell>
          <cell r="J2936">
            <v>3.35</v>
          </cell>
          <cell r="K2936">
            <v>3.47</v>
          </cell>
          <cell r="L2936">
            <v>3.5220499999999997</v>
          </cell>
          <cell r="M2936">
            <v>3.5741000000000005</v>
          </cell>
        </row>
        <row r="2937">
          <cell r="A2937" t="str">
            <v>5H1Z3320N000000300</v>
          </cell>
          <cell r="B2937">
            <v>0</v>
          </cell>
          <cell r="C2937" t="str">
            <v>SLB2-426,WANGDERM</v>
          </cell>
          <cell r="D2937">
            <v>1395</v>
          </cell>
          <cell r="E2937">
            <v>4840.6499999999996</v>
          </cell>
          <cell r="F2937">
            <v>3.47</v>
          </cell>
          <cell r="I2937">
            <v>3.35</v>
          </cell>
          <cell r="J2937">
            <v>3.35</v>
          </cell>
          <cell r="K2937">
            <v>3.47</v>
          </cell>
          <cell r="L2937">
            <v>3.5220499999999997</v>
          </cell>
          <cell r="M2937">
            <v>3.5741000000000005</v>
          </cell>
        </row>
        <row r="2938">
          <cell r="A2938" t="str">
            <v>5H1Z3320N000000400</v>
          </cell>
          <cell r="B2938">
            <v>0</v>
          </cell>
          <cell r="C2938" t="str">
            <v>SLB2-427,WANGDERM</v>
          </cell>
          <cell r="D2938">
            <v>2004</v>
          </cell>
          <cell r="E2938">
            <v>6953.88</v>
          </cell>
          <cell r="F2938">
            <v>3.47</v>
          </cell>
          <cell r="I2938">
            <v>3.35</v>
          </cell>
          <cell r="J2938">
            <v>3.35</v>
          </cell>
          <cell r="K2938">
            <v>3.47</v>
          </cell>
          <cell r="L2938">
            <v>3.5220499999999997</v>
          </cell>
          <cell r="M2938">
            <v>3.5741000000000005</v>
          </cell>
        </row>
        <row r="2939">
          <cell r="A2939" t="str">
            <v>5H26N316N000000100</v>
          </cell>
          <cell r="B2939" t="str">
            <v>5HUUT70102D6</v>
          </cell>
          <cell r="C2939" t="str">
            <v>SLB2-2847,CESAR</v>
          </cell>
          <cell r="D2939">
            <v>1395</v>
          </cell>
          <cell r="E2939">
            <v>4840.6499999999996</v>
          </cell>
          <cell r="F2939">
            <v>0.66</v>
          </cell>
          <cell r="I2939">
            <v>0.7645962029176413</v>
          </cell>
          <cell r="J2939">
            <v>0.83539342409200379</v>
          </cell>
          <cell r="K2939">
            <v>0.83539342409200379</v>
          </cell>
          <cell r="L2939">
            <v>0.84792432545338381</v>
          </cell>
          <cell r="M2939">
            <v>0.86045522681476394</v>
          </cell>
        </row>
        <row r="2940">
          <cell r="A2940" t="str">
            <v>5H26N316N000000200</v>
          </cell>
          <cell r="B2940" t="str">
            <v>5HUUT70102D6</v>
          </cell>
          <cell r="C2940" t="str">
            <v>SLB2-2857,CESAR</v>
          </cell>
          <cell r="D2940">
            <v>35</v>
          </cell>
          <cell r="E2940">
            <v>269.5</v>
          </cell>
          <cell r="F2940">
            <v>0.66</v>
          </cell>
          <cell r="I2940">
            <v>0.76403052430653817</v>
          </cell>
          <cell r="J2940">
            <v>0.83539342409200379</v>
          </cell>
          <cell r="K2940">
            <v>0.83539342409200379</v>
          </cell>
          <cell r="L2940">
            <v>0.84792432545338381</v>
          </cell>
          <cell r="M2940">
            <v>0.86045522681476394</v>
          </cell>
        </row>
        <row r="2941">
          <cell r="A2941" t="str">
            <v>5H26N316N000000300</v>
          </cell>
          <cell r="B2941" t="str">
            <v>5HUUT70102D6</v>
          </cell>
          <cell r="C2941" t="str">
            <v>SLB2-2858,CESAR</v>
          </cell>
          <cell r="D2941">
            <v>35</v>
          </cell>
          <cell r="E2941">
            <v>269.5</v>
          </cell>
          <cell r="F2941">
            <v>0.66</v>
          </cell>
          <cell r="I2941">
            <v>0.79280843678190294</v>
          </cell>
          <cell r="J2941">
            <v>0.89314254859611231</v>
          </cell>
          <cell r="K2941">
            <v>0.89314254859611231</v>
          </cell>
          <cell r="L2941">
            <v>0.90653968682505393</v>
          </cell>
          <cell r="M2941">
            <v>0.91993682505399565</v>
          </cell>
        </row>
        <row r="2942">
          <cell r="A2942" t="str">
            <v>5H26N316N000000400</v>
          </cell>
          <cell r="B2942" t="str">
            <v>5HUUT70102D6</v>
          </cell>
          <cell r="C2942" t="str">
            <v>SLB2-2854,CESAR</v>
          </cell>
          <cell r="D2942">
            <v>35</v>
          </cell>
          <cell r="E2942">
            <v>269.5</v>
          </cell>
          <cell r="F2942">
            <v>0.66</v>
          </cell>
          <cell r="I2942">
            <v>0.76393387452984873</v>
          </cell>
          <cell r="J2942">
            <v>0.83539342409200379</v>
          </cell>
          <cell r="K2942">
            <v>0.83539342409200379</v>
          </cell>
          <cell r="L2942">
            <v>0.84792432545338381</v>
          </cell>
          <cell r="M2942">
            <v>0.86045522681476394</v>
          </cell>
        </row>
        <row r="2943">
          <cell r="A2943" t="str">
            <v>5H26N316N000000500</v>
          </cell>
          <cell r="B2943" t="str">
            <v>5HUUT70102D6</v>
          </cell>
          <cell r="C2943" t="str">
            <v>SLB2-2855,CESAR</v>
          </cell>
          <cell r="D2943">
            <v>35</v>
          </cell>
          <cell r="E2943">
            <v>269.5</v>
          </cell>
          <cell r="F2943">
            <v>0.66</v>
          </cell>
          <cell r="I2943">
            <v>0.76383836180935549</v>
          </cell>
          <cell r="J2943">
            <v>0.83539342409200379</v>
          </cell>
          <cell r="K2943">
            <v>0.83539342409200379</v>
          </cell>
          <cell r="L2943">
            <v>0.84792432545338381</v>
          </cell>
          <cell r="M2943">
            <v>0.86045522681476394</v>
          </cell>
        </row>
        <row r="2944">
          <cell r="A2944" t="str">
            <v>5H26N316N000000600</v>
          </cell>
          <cell r="B2944" t="str">
            <v>5HUUT70102D6</v>
          </cell>
          <cell r="C2944" t="str">
            <v>SLB2-2856,CESAR</v>
          </cell>
          <cell r="D2944">
            <v>35</v>
          </cell>
          <cell r="E2944">
            <v>269.5</v>
          </cell>
          <cell r="F2944">
            <v>0.66</v>
          </cell>
          <cell r="I2944">
            <v>0.79340612374449848</v>
          </cell>
          <cell r="J2944">
            <v>0.89314254859611231</v>
          </cell>
          <cell r="K2944">
            <v>0.89314254859611231</v>
          </cell>
          <cell r="L2944">
            <v>0.90653968682505393</v>
          </cell>
          <cell r="M2944">
            <v>0.91993682505399565</v>
          </cell>
        </row>
        <row r="2945">
          <cell r="A2945" t="str">
            <v>5HB26195N000000100</v>
          </cell>
          <cell r="B2945" t="str">
            <v>5HUUT70102D6</v>
          </cell>
          <cell r="C2945" t="str">
            <v>SLB2-777,ANNIE CHUN'S</v>
          </cell>
          <cell r="D2945">
            <v>35</v>
          </cell>
          <cell r="E2945">
            <v>269.5</v>
          </cell>
          <cell r="F2945">
            <v>2.33</v>
          </cell>
          <cell r="I2945">
            <v>7.7</v>
          </cell>
          <cell r="J2945">
            <v>7.7</v>
          </cell>
          <cell r="K2945">
            <v>7.7</v>
          </cell>
          <cell r="L2945">
            <v>7.8154999999999992</v>
          </cell>
          <cell r="M2945">
            <v>7.931</v>
          </cell>
        </row>
        <row r="2946">
          <cell r="A2946" t="str">
            <v>5HB26195N000000101</v>
          </cell>
          <cell r="B2946" t="str">
            <v>5HUUT70102D6</v>
          </cell>
          <cell r="C2946" t="str">
            <v>SLB2-777,ANNIE CHUN'S</v>
          </cell>
          <cell r="D2946">
            <v>0</v>
          </cell>
          <cell r="E2946">
            <v>0</v>
          </cell>
          <cell r="F2946">
            <v>3.88</v>
          </cell>
          <cell r="I2946">
            <v>3.8472378798719529</v>
          </cell>
          <cell r="J2946">
            <v>3.9568811848309755</v>
          </cell>
          <cell r="K2946">
            <v>3.9568811848309755</v>
          </cell>
          <cell r="L2946">
            <v>4.0162344026034393</v>
          </cell>
          <cell r="M2946">
            <v>4.0755876203759049</v>
          </cell>
        </row>
        <row r="2947">
          <cell r="A2947" t="str">
            <v>5HB26195N000000200</v>
          </cell>
          <cell r="B2947" t="str">
            <v>5HUUT70102D6</v>
          </cell>
          <cell r="C2947" t="str">
            <v>SLB2-778,ANNIE CHUN'S</v>
          </cell>
          <cell r="D2947">
            <v>36540</v>
          </cell>
          <cell r="E2947">
            <v>141775.20000000001</v>
          </cell>
          <cell r="F2947">
            <v>2.33</v>
          </cell>
          <cell r="I2947">
            <v>6.85</v>
          </cell>
          <cell r="J2947">
            <v>6</v>
          </cell>
          <cell r="K2947">
            <v>6.85</v>
          </cell>
          <cell r="L2947">
            <v>6.9527499999999991</v>
          </cell>
          <cell r="M2947">
            <v>7.0554999999999994</v>
          </cell>
        </row>
        <row r="2948">
          <cell r="A2948" t="str">
            <v>5HB26195N000000200</v>
          </cell>
          <cell r="B2948" t="str">
            <v>5HUUT70102D6</v>
          </cell>
          <cell r="C2948" t="str">
            <v>SLB2-778,ANNIE CHUN'S</v>
          </cell>
          <cell r="D2948">
            <v>0</v>
          </cell>
          <cell r="E2948">
            <v>0</v>
          </cell>
          <cell r="F2948">
            <v>2.33</v>
          </cell>
          <cell r="I2948">
            <v>6.85</v>
          </cell>
          <cell r="J2948">
            <v>6</v>
          </cell>
          <cell r="K2948">
            <v>6.85</v>
          </cell>
          <cell r="L2948">
            <v>6.9527499999999991</v>
          </cell>
          <cell r="M2948">
            <v>7.0554999999999994</v>
          </cell>
        </row>
        <row r="2949">
          <cell r="A2949" t="str">
            <v>5HB26195N000000201</v>
          </cell>
          <cell r="B2949" t="str">
            <v>5HUUT70102D6</v>
          </cell>
          <cell r="C2949" t="str">
            <v>SLB2-778,ANNIE CHUN'S</v>
          </cell>
          <cell r="D2949">
            <v>0</v>
          </cell>
          <cell r="E2949">
            <v>0</v>
          </cell>
          <cell r="F2949">
            <v>3.88</v>
          </cell>
          <cell r="I2949">
            <v>3.8367019770589508</v>
          </cell>
          <cell r="J2949">
            <v>3.9242984378667183</v>
          </cell>
          <cell r="K2949">
            <v>3.9242984378667183</v>
          </cell>
          <cell r="L2949">
            <v>3.9831629144347187</v>
          </cell>
          <cell r="M2949">
            <v>4.04202739100272</v>
          </cell>
        </row>
        <row r="2950">
          <cell r="A2950" t="str">
            <v>5HB26195N000000300</v>
          </cell>
          <cell r="B2950" t="str">
            <v>5HUUT70102D6</v>
          </cell>
          <cell r="C2950" t="str">
            <v>SLB2-779,ANNIE CHUN'S</v>
          </cell>
          <cell r="D2950">
            <v>36540</v>
          </cell>
          <cell r="E2950">
            <v>141775.20000000001</v>
          </cell>
          <cell r="F2950">
            <v>2.33</v>
          </cell>
          <cell r="I2950">
            <v>6.1750000000000007</v>
          </cell>
          <cell r="J2950">
            <v>4.6500000000000004</v>
          </cell>
          <cell r="K2950">
            <v>6.1750000000000007</v>
          </cell>
          <cell r="L2950">
            <v>6.2676249999999998</v>
          </cell>
          <cell r="M2950">
            <v>6.3602500000000006</v>
          </cell>
        </row>
        <row r="2951">
          <cell r="A2951" t="str">
            <v>5HB26195N000000300</v>
          </cell>
          <cell r="B2951" t="str">
            <v>5HUUT70102D6</v>
          </cell>
          <cell r="C2951" t="str">
            <v>SLB2-779,ANNIE CHUN'S</v>
          </cell>
          <cell r="D2951">
            <v>0</v>
          </cell>
          <cell r="E2951">
            <v>0</v>
          </cell>
          <cell r="F2951">
            <v>2.33</v>
          </cell>
          <cell r="I2951">
            <v>6.1750000000000007</v>
          </cell>
          <cell r="J2951">
            <v>4.6500000000000004</v>
          </cell>
          <cell r="K2951">
            <v>6.1750000000000007</v>
          </cell>
          <cell r="L2951">
            <v>6.2676249999999998</v>
          </cell>
          <cell r="M2951">
            <v>6.3602500000000006</v>
          </cell>
        </row>
        <row r="2952">
          <cell r="A2952" t="str">
            <v>5HB26195N000000301</v>
          </cell>
          <cell r="B2952" t="str">
            <v>5HUUT70102D6</v>
          </cell>
          <cell r="C2952" t="str">
            <v>SLB2-779,ANNIE CHUN'S</v>
          </cell>
          <cell r="D2952">
            <v>0</v>
          </cell>
          <cell r="E2952">
            <v>0</v>
          </cell>
          <cell r="F2952">
            <v>2.33</v>
          </cell>
          <cell r="I2952">
            <v>4.3395626822157434</v>
          </cell>
          <cell r="J2952">
            <v>4.0291253644314873</v>
          </cell>
          <cell r="K2952">
            <v>4.3395626822157434</v>
          </cell>
          <cell r="L2952">
            <v>4.4046561224489791</v>
          </cell>
          <cell r="M2952">
            <v>4.4697495626822157</v>
          </cell>
        </row>
        <row r="2953">
          <cell r="A2953" t="str">
            <v>5HC2Q9010325</v>
          </cell>
          <cell r="B2953" t="str">
            <v>5HC2Q9010325</v>
          </cell>
          <cell r="C2953" t="str">
            <v>SLB 202X109,2P.(EZO) PACK 3  5 สี</v>
          </cell>
          <cell r="D2953">
            <v>0</v>
          </cell>
          <cell r="E2953">
            <v>0</v>
          </cell>
          <cell r="F2953">
            <v>2.06</v>
          </cell>
          <cell r="I2953">
            <v>0</v>
          </cell>
          <cell r="J2953">
            <v>0</v>
          </cell>
          <cell r="K2953">
            <v>2.06</v>
          </cell>
          <cell r="L2953">
            <v>2.0909</v>
          </cell>
          <cell r="M2953">
            <v>2.1217999999999999</v>
          </cell>
        </row>
        <row r="2954">
          <cell r="A2954" t="str">
            <v>5HDNN00NN00N</v>
          </cell>
          <cell r="B2954" t="str">
            <v>5HDNN00NN00N</v>
          </cell>
          <cell r="C2954" t="str">
            <v>SLB</v>
          </cell>
          <cell r="D2954">
            <v>1840</v>
          </cell>
          <cell r="E2954">
            <v>3796.82</v>
          </cell>
          <cell r="F2954">
            <v>4.7</v>
          </cell>
          <cell r="G2954">
            <v>4.95</v>
          </cell>
          <cell r="I2954">
            <v>0</v>
          </cell>
          <cell r="J2954">
            <v>0</v>
          </cell>
          <cell r="K2954">
            <v>4.95</v>
          </cell>
          <cell r="L2954">
            <v>5.0242499999999994</v>
          </cell>
          <cell r="M2954">
            <v>5.0985000000000005</v>
          </cell>
        </row>
        <row r="2955">
          <cell r="A2955" t="str">
            <v>5HTTA80102K5</v>
          </cell>
          <cell r="B2955" t="str">
            <v>5HTTA80102K5</v>
          </cell>
          <cell r="C2955" t="str">
            <v>SLB LA 180X118-490 WT PACK 1, UV</v>
          </cell>
          <cell r="D2955">
            <v>4734</v>
          </cell>
          <cell r="E2955">
            <v>22258.11</v>
          </cell>
          <cell r="F2955">
            <v>3.9</v>
          </cell>
          <cell r="I2955">
            <v>0</v>
          </cell>
          <cell r="J2955">
            <v>0</v>
          </cell>
          <cell r="K2955">
            <v>3.9</v>
          </cell>
          <cell r="L2955">
            <v>3.9584999999999995</v>
          </cell>
          <cell r="M2955">
            <v>4.0170000000000003</v>
          </cell>
        </row>
        <row r="2956">
          <cell r="A2956" t="str">
            <v>5HUUA8010225</v>
          </cell>
          <cell r="B2956" t="str">
            <v>5HUUA8010225</v>
          </cell>
          <cell r="C2956" t="str">
            <v>SLB  76X38MM.(PLASTIC CUP) PACK 2</v>
          </cell>
          <cell r="D2956">
            <v>6112</v>
          </cell>
          <cell r="E2956">
            <v>23808.03</v>
          </cell>
          <cell r="F2956">
            <v>0.72</v>
          </cell>
          <cell r="G2956">
            <v>0.72</v>
          </cell>
          <cell r="I2956">
            <v>0.72</v>
          </cell>
          <cell r="J2956">
            <v>0.72</v>
          </cell>
          <cell r="K2956">
            <v>0.72</v>
          </cell>
          <cell r="L2956">
            <v>0.73079999999999989</v>
          </cell>
          <cell r="M2956">
            <v>0.74160000000000004</v>
          </cell>
        </row>
        <row r="2957">
          <cell r="A2957" t="str">
            <v>5HUUA8010225</v>
          </cell>
          <cell r="B2957" t="str">
            <v>5HUUA8010225</v>
          </cell>
          <cell r="C2957" t="str">
            <v>SLB1-22316,CHICKEN OF THE SEA</v>
          </cell>
          <cell r="D2957">
            <v>0</v>
          </cell>
          <cell r="E2957">
            <v>0</v>
          </cell>
          <cell r="F2957">
            <v>0.72</v>
          </cell>
          <cell r="I2957">
            <v>0</v>
          </cell>
          <cell r="J2957">
            <v>0</v>
          </cell>
          <cell r="K2957">
            <v>0.72</v>
          </cell>
          <cell r="L2957">
            <v>0.73079999999999989</v>
          </cell>
          <cell r="M2957">
            <v>0.74160000000000004</v>
          </cell>
        </row>
        <row r="2958">
          <cell r="A2958" t="str">
            <v>5HUUB80204C6</v>
          </cell>
          <cell r="B2958" t="str">
            <v>5HUUB80204C6</v>
          </cell>
          <cell r="C2958" t="str">
            <v>INB CUP 69.09x23 MM. PACK 4 , UV</v>
          </cell>
          <cell r="D2958">
            <v>0</v>
          </cell>
          <cell r="E2958">
            <v>0</v>
          </cell>
          <cell r="F2958">
            <v>2.58</v>
          </cell>
          <cell r="G2958">
            <v>2.58</v>
          </cell>
          <cell r="I2958">
            <v>0</v>
          </cell>
          <cell r="J2958">
            <v>0</v>
          </cell>
          <cell r="K2958">
            <v>2.58</v>
          </cell>
          <cell r="L2958">
            <v>2.6187</v>
          </cell>
          <cell r="M2958">
            <v>2.6574</v>
          </cell>
        </row>
        <row r="2959">
          <cell r="A2959" t="str">
            <v>5HZ01153N000000400</v>
          </cell>
          <cell r="B2959" t="str">
            <v>5HUUA8010225</v>
          </cell>
          <cell r="C2959" t="str">
            <v>SLB1-22316,CHICKEN OF THE SEA</v>
          </cell>
          <cell r="D2959">
            <v>378</v>
          </cell>
          <cell r="E2959">
            <v>975.24</v>
          </cell>
          <cell r="F2959">
            <v>0.72</v>
          </cell>
          <cell r="I2959">
            <v>0.72</v>
          </cell>
          <cell r="J2959">
            <v>0.72</v>
          </cell>
          <cell r="K2959">
            <v>0.72</v>
          </cell>
          <cell r="L2959">
            <v>0.73079999999999989</v>
          </cell>
          <cell r="M2959">
            <v>0.74160000000000004</v>
          </cell>
        </row>
        <row r="2960">
          <cell r="A2960" t="str">
            <v>5HZ10159N000000100</v>
          </cell>
          <cell r="B2960" t="str">
            <v>5HUUT70202DL</v>
          </cell>
          <cell r="C2960" t="str">
            <v>SLB 103x72.5+103x37MM.P.2,6สี UV</v>
          </cell>
          <cell r="D2960">
            <v>0</v>
          </cell>
          <cell r="E2960">
            <v>0</v>
          </cell>
          <cell r="F2960">
            <v>2.6</v>
          </cell>
          <cell r="G2960">
            <v>1.65</v>
          </cell>
          <cell r="I2960">
            <v>2.6</v>
          </cell>
          <cell r="J2960">
            <v>2.6</v>
          </cell>
          <cell r="K2960">
            <v>2.6</v>
          </cell>
          <cell r="L2960">
            <v>2.6389999999999998</v>
          </cell>
          <cell r="M2960">
            <v>2.6780000000000004</v>
          </cell>
        </row>
        <row r="2961">
          <cell r="A2961" t="str">
            <v>5J00A114N000000100</v>
          </cell>
          <cell r="B2961" t="str">
            <v>5JCAD401100N</v>
          </cell>
          <cell r="C2961" t="str">
            <v>BARCODE STK 2.5X3.4 CM. 1 สี</v>
          </cell>
          <cell r="D2961">
            <v>0</v>
          </cell>
          <cell r="E2961">
            <v>0</v>
          </cell>
          <cell r="F2961">
            <v>0.05</v>
          </cell>
          <cell r="G2961">
            <v>0.06</v>
          </cell>
          <cell r="I2961">
            <v>5.7170191339375627E-2</v>
          </cell>
          <cell r="J2961">
            <v>5.1510574018126885E-2</v>
          </cell>
          <cell r="K2961">
            <v>0.06</v>
          </cell>
          <cell r="L2961">
            <v>6.0899999999999989E-2</v>
          </cell>
          <cell r="M2961">
            <v>6.1800000000000001E-2</v>
          </cell>
        </row>
        <row r="2962">
          <cell r="A2962" t="str">
            <v>5J00A114N000000100</v>
          </cell>
          <cell r="B2962" t="str">
            <v>5JCAD401100N</v>
          </cell>
          <cell r="C2962" t="str">
            <v>STK1-50044,ALMO NATURE</v>
          </cell>
          <cell r="D2962">
            <v>0</v>
          </cell>
          <cell r="E2962">
            <v>0</v>
          </cell>
          <cell r="F2962">
            <v>0.05</v>
          </cell>
          <cell r="G2962">
            <v>0.06</v>
          </cell>
          <cell r="I2962">
            <v>0</v>
          </cell>
          <cell r="J2962">
            <v>0</v>
          </cell>
          <cell r="K2962">
            <v>0.06</v>
          </cell>
          <cell r="L2962">
            <v>6.0899999999999989E-2</v>
          </cell>
          <cell r="M2962">
            <v>6.1800000000000001E-2</v>
          </cell>
        </row>
        <row r="2963">
          <cell r="A2963" t="str">
            <v>5J00A114N000000100</v>
          </cell>
          <cell r="B2963" t="str">
            <v>5JCAD401100N</v>
          </cell>
          <cell r="C2963" t="str">
            <v>STK1-50045,ALMO NATURE</v>
          </cell>
          <cell r="D2963">
            <v>0</v>
          </cell>
          <cell r="E2963">
            <v>0</v>
          </cell>
          <cell r="F2963">
            <v>0.05</v>
          </cell>
          <cell r="G2963">
            <v>0.06</v>
          </cell>
          <cell r="I2963">
            <v>0</v>
          </cell>
          <cell r="J2963">
            <v>0</v>
          </cell>
          <cell r="K2963">
            <v>0.06</v>
          </cell>
          <cell r="L2963">
            <v>6.0899999999999989E-2</v>
          </cell>
          <cell r="M2963">
            <v>6.1800000000000001E-2</v>
          </cell>
        </row>
        <row r="2964">
          <cell r="A2964" t="str">
            <v>5J00A114N000000100</v>
          </cell>
          <cell r="B2964" t="str">
            <v>5JCAD401100N</v>
          </cell>
          <cell r="C2964" t="str">
            <v>STK1-50046,ALMO NATURE</v>
          </cell>
          <cell r="D2964">
            <v>0</v>
          </cell>
          <cell r="E2964">
            <v>0</v>
          </cell>
          <cell r="F2964">
            <v>0.05</v>
          </cell>
          <cell r="G2964">
            <v>0.06</v>
          </cell>
          <cell r="I2964">
            <v>0</v>
          </cell>
          <cell r="J2964">
            <v>0</v>
          </cell>
          <cell r="K2964">
            <v>0.06</v>
          </cell>
          <cell r="L2964">
            <v>6.0899999999999989E-2</v>
          </cell>
          <cell r="M2964">
            <v>6.1800000000000001E-2</v>
          </cell>
        </row>
        <row r="2965">
          <cell r="A2965" t="str">
            <v>5J00A114N000000100</v>
          </cell>
          <cell r="B2965" t="str">
            <v>5JCAD401100N</v>
          </cell>
          <cell r="C2965" t="str">
            <v>STK1-26991,CARREFOUR</v>
          </cell>
          <cell r="D2965">
            <v>0</v>
          </cell>
          <cell r="E2965">
            <v>0</v>
          </cell>
          <cell r="F2965">
            <v>0.05</v>
          </cell>
          <cell r="G2965">
            <v>0.06</v>
          </cell>
          <cell r="I2965">
            <v>0</v>
          </cell>
          <cell r="J2965">
            <v>0</v>
          </cell>
          <cell r="K2965">
            <v>0.06</v>
          </cell>
          <cell r="L2965">
            <v>6.0899999999999989E-2</v>
          </cell>
          <cell r="M2965">
            <v>6.1800000000000001E-2</v>
          </cell>
        </row>
        <row r="2966">
          <cell r="A2966" t="str">
            <v>5J00A114N000000100</v>
          </cell>
          <cell r="B2966" t="str">
            <v>5JCAD401100N</v>
          </cell>
          <cell r="C2966" t="str">
            <v>STK1-26990,CARREFOUR</v>
          </cell>
          <cell r="D2966">
            <v>0</v>
          </cell>
          <cell r="E2966">
            <v>0</v>
          </cell>
          <cell r="F2966">
            <v>0.05</v>
          </cell>
          <cell r="G2966">
            <v>0.06</v>
          </cell>
          <cell r="I2966">
            <v>0</v>
          </cell>
          <cell r="J2966">
            <v>0</v>
          </cell>
          <cell r="K2966">
            <v>0.06</v>
          </cell>
          <cell r="L2966">
            <v>6.0899999999999989E-2</v>
          </cell>
          <cell r="M2966">
            <v>6.1800000000000001E-2</v>
          </cell>
        </row>
        <row r="2967">
          <cell r="A2967" t="str">
            <v>5J00C190N000000100</v>
          </cell>
          <cell r="B2967" t="str">
            <v>5JUD5R01100N</v>
          </cell>
          <cell r="C2967" t="str">
            <v>BARCODE STK1.9" 1สี,UNREMOVABLE</v>
          </cell>
          <cell r="D2967">
            <v>0</v>
          </cell>
          <cell r="E2967">
            <v>0</v>
          </cell>
          <cell r="F2967">
            <v>7.0000000000000007E-2</v>
          </cell>
          <cell r="G2967">
            <v>7.3999999999999996E-2</v>
          </cell>
          <cell r="I2967">
            <v>7.5714216957410027E-2</v>
          </cell>
          <cell r="J2967">
            <v>7.7999862486248628E-2</v>
          </cell>
          <cell r="K2967">
            <v>7.7999862486248628E-2</v>
          </cell>
          <cell r="L2967">
            <v>7.9169860423542349E-2</v>
          </cell>
          <cell r="M2967">
            <v>8.0339858360836083E-2</v>
          </cell>
        </row>
        <row r="2968">
          <cell r="A2968" t="str">
            <v>5J00C190N000000100</v>
          </cell>
          <cell r="B2968" t="str">
            <v>5JUD5R01100N</v>
          </cell>
          <cell r="C2968" t="str">
            <v>STK1-57833,SOLID GOLD</v>
          </cell>
          <cell r="D2968">
            <v>0</v>
          </cell>
          <cell r="E2968">
            <v>0</v>
          </cell>
          <cell r="F2968">
            <v>7.0000000000000007E-2</v>
          </cell>
          <cell r="I2968">
            <v>7.699987967546755E-2</v>
          </cell>
          <cell r="J2968">
            <v>7.7999862486248628E-2</v>
          </cell>
          <cell r="K2968">
            <v>7.7999862486248628E-2</v>
          </cell>
          <cell r="L2968">
            <v>7.9169860423542349E-2</v>
          </cell>
          <cell r="M2968">
            <v>8.0339858360836083E-2</v>
          </cell>
        </row>
        <row r="2969">
          <cell r="A2969" t="str">
            <v>5J00C190N000000100</v>
          </cell>
          <cell r="B2969" t="str">
            <v>5JUD5R01100N</v>
          </cell>
          <cell r="C2969" t="str">
            <v>STK1-57830,SOLID GOLD</v>
          </cell>
          <cell r="D2969">
            <v>0</v>
          </cell>
          <cell r="E2969">
            <v>0</v>
          </cell>
          <cell r="F2969">
            <v>7.0000000000000007E-2</v>
          </cell>
          <cell r="I2969">
            <v>7.699987967546755E-2</v>
          </cell>
          <cell r="J2969">
            <v>7.7999862486248628E-2</v>
          </cell>
          <cell r="K2969">
            <v>7.7999862486248628E-2</v>
          </cell>
          <cell r="L2969">
            <v>7.9169860423542349E-2</v>
          </cell>
          <cell r="M2969">
            <v>8.0339858360836083E-2</v>
          </cell>
        </row>
        <row r="2970">
          <cell r="A2970" t="str">
            <v>5J00C190N000000100</v>
          </cell>
          <cell r="B2970" t="str">
            <v>5JUD5R01100N</v>
          </cell>
          <cell r="C2970" t="str">
            <v>STK1-4033,MEOW MIX</v>
          </cell>
          <cell r="D2970">
            <v>0</v>
          </cell>
          <cell r="E2970">
            <v>0</v>
          </cell>
          <cell r="F2970">
            <v>7.0000000000000007E-2</v>
          </cell>
          <cell r="I2970">
            <v>7.699987967546755E-2</v>
          </cell>
          <cell r="J2970">
            <v>7.7999862486248628E-2</v>
          </cell>
          <cell r="K2970">
            <v>7.7999862486248628E-2</v>
          </cell>
          <cell r="L2970">
            <v>7.9169860423542349E-2</v>
          </cell>
          <cell r="M2970">
            <v>8.0339858360836083E-2</v>
          </cell>
        </row>
        <row r="2971">
          <cell r="A2971" t="str">
            <v>5J00C190N000000100</v>
          </cell>
          <cell r="B2971" t="str">
            <v>5JUD5R01100N</v>
          </cell>
          <cell r="C2971" t="str">
            <v>STK1-4035,MEOW MIX</v>
          </cell>
          <cell r="D2971">
            <v>0</v>
          </cell>
          <cell r="E2971">
            <v>0</v>
          </cell>
          <cell r="F2971">
            <v>7.0000000000000007E-2</v>
          </cell>
          <cell r="I2971">
            <v>7.699987967546755E-2</v>
          </cell>
          <cell r="J2971">
            <v>7.7999862486248628E-2</v>
          </cell>
          <cell r="K2971">
            <v>7.7999862486248628E-2</v>
          </cell>
          <cell r="L2971">
            <v>7.9169860423542349E-2</v>
          </cell>
          <cell r="M2971">
            <v>8.0339858360836083E-2</v>
          </cell>
        </row>
        <row r="2972">
          <cell r="A2972" t="str">
            <v>5J00C190N000000100</v>
          </cell>
          <cell r="B2972" t="str">
            <v>5JUD5R01100N</v>
          </cell>
          <cell r="C2972" t="str">
            <v>STK1-4030,MEOW MIX</v>
          </cell>
          <cell r="D2972">
            <v>0</v>
          </cell>
          <cell r="E2972">
            <v>0</v>
          </cell>
          <cell r="F2972">
            <v>7.0000000000000007E-2</v>
          </cell>
          <cell r="I2972">
            <v>7.699987967546755E-2</v>
          </cell>
          <cell r="J2972">
            <v>7.7999862486248628E-2</v>
          </cell>
          <cell r="K2972">
            <v>7.7999862486248628E-2</v>
          </cell>
          <cell r="L2972">
            <v>7.9169860423542349E-2</v>
          </cell>
          <cell r="M2972">
            <v>8.0339858360836083E-2</v>
          </cell>
        </row>
        <row r="2973">
          <cell r="A2973" t="str">
            <v>5J00C190N000000100</v>
          </cell>
          <cell r="B2973" t="str">
            <v>5JUD5R01100N</v>
          </cell>
          <cell r="C2973" t="str">
            <v>STK1-4031,MEOW MIX</v>
          </cell>
          <cell r="D2973">
            <v>0</v>
          </cell>
          <cell r="E2973">
            <v>0</v>
          </cell>
          <cell r="F2973">
            <v>7.0000000000000007E-2</v>
          </cell>
          <cell r="I2973">
            <v>7.699987967546755E-2</v>
          </cell>
          <cell r="J2973">
            <v>7.7999862486248628E-2</v>
          </cell>
          <cell r="K2973">
            <v>7.7999862486248628E-2</v>
          </cell>
          <cell r="L2973">
            <v>7.9169860423542349E-2</v>
          </cell>
          <cell r="M2973">
            <v>8.0339858360836083E-2</v>
          </cell>
        </row>
        <row r="2974">
          <cell r="A2974" t="str">
            <v>5J00C190N000000100</v>
          </cell>
          <cell r="B2974" t="str">
            <v>5JUD5R01100N</v>
          </cell>
          <cell r="C2974" t="str">
            <v>STK1-4042,MEOW MIX</v>
          </cell>
          <cell r="D2974">
            <v>0</v>
          </cell>
          <cell r="E2974">
            <v>0</v>
          </cell>
          <cell r="F2974">
            <v>7.0000000000000007E-2</v>
          </cell>
          <cell r="I2974">
            <v>7.699987967546755E-2</v>
          </cell>
          <cell r="J2974">
            <v>7.7999862486248628E-2</v>
          </cell>
          <cell r="K2974">
            <v>7.7999862486248628E-2</v>
          </cell>
          <cell r="L2974">
            <v>7.9169860423542349E-2</v>
          </cell>
          <cell r="M2974">
            <v>8.0339858360836083E-2</v>
          </cell>
        </row>
        <row r="2975">
          <cell r="A2975" t="str">
            <v>5J00C190N000000100</v>
          </cell>
          <cell r="B2975" t="str">
            <v>5JUD5R01100N</v>
          </cell>
          <cell r="C2975" t="str">
            <v>STK1-51978,MEOW MIX</v>
          </cell>
          <cell r="D2975">
            <v>0</v>
          </cell>
          <cell r="E2975">
            <v>0</v>
          </cell>
          <cell r="F2975">
            <v>7.0000000000000007E-2</v>
          </cell>
          <cell r="I2975">
            <v>7.699987967546755E-2</v>
          </cell>
          <cell r="J2975">
            <v>7.7999862486248628E-2</v>
          </cell>
          <cell r="K2975">
            <v>7.7999862486248628E-2</v>
          </cell>
          <cell r="L2975">
            <v>7.9169860423542349E-2</v>
          </cell>
          <cell r="M2975">
            <v>8.0339858360836083E-2</v>
          </cell>
        </row>
        <row r="2976">
          <cell r="A2976" t="str">
            <v>5J00C190N000000100</v>
          </cell>
          <cell r="B2976" t="str">
            <v>5JUD5R01100N</v>
          </cell>
          <cell r="C2976" t="str">
            <v>STK1-51982,MEOW MIX</v>
          </cell>
          <cell r="D2976">
            <v>0</v>
          </cell>
          <cell r="E2976">
            <v>0</v>
          </cell>
          <cell r="F2976">
            <v>7.0000000000000007E-2</v>
          </cell>
          <cell r="I2976">
            <v>7.699987967546755E-2</v>
          </cell>
          <cell r="J2976">
            <v>7.7999862486248628E-2</v>
          </cell>
          <cell r="K2976">
            <v>7.7999862486248628E-2</v>
          </cell>
          <cell r="L2976">
            <v>7.9169860423542349E-2</v>
          </cell>
          <cell r="M2976">
            <v>8.0339858360836083E-2</v>
          </cell>
        </row>
        <row r="2977">
          <cell r="A2977" t="str">
            <v>5J00C190N000000100</v>
          </cell>
          <cell r="B2977" t="str">
            <v>5JUD5R01100N</v>
          </cell>
          <cell r="C2977" t="str">
            <v>STK1-51983,MEOW MIX</v>
          </cell>
          <cell r="D2977">
            <v>0</v>
          </cell>
          <cell r="E2977">
            <v>0</v>
          </cell>
          <cell r="F2977">
            <v>7.0000000000000007E-2</v>
          </cell>
          <cell r="I2977">
            <v>7.699987967546755E-2</v>
          </cell>
          <cell r="J2977">
            <v>7.7999862486248628E-2</v>
          </cell>
          <cell r="K2977">
            <v>7.7999862486248628E-2</v>
          </cell>
          <cell r="L2977">
            <v>7.9169860423542349E-2</v>
          </cell>
          <cell r="M2977">
            <v>8.0339858360836083E-2</v>
          </cell>
        </row>
        <row r="2978">
          <cell r="A2978" t="str">
            <v>5J00C190N000000100</v>
          </cell>
          <cell r="B2978" t="str">
            <v>5JUD5R01100N</v>
          </cell>
          <cell r="C2978" t="str">
            <v>STK1-4032,MEOW MIX</v>
          </cell>
          <cell r="D2978">
            <v>0</v>
          </cell>
          <cell r="E2978">
            <v>0</v>
          </cell>
          <cell r="F2978">
            <v>7.0000000000000007E-2</v>
          </cell>
          <cell r="I2978">
            <v>7.699987967546755E-2</v>
          </cell>
          <cell r="J2978">
            <v>7.7999862486248628E-2</v>
          </cell>
          <cell r="K2978">
            <v>7.7999862486248628E-2</v>
          </cell>
          <cell r="L2978">
            <v>7.9169860423542349E-2</v>
          </cell>
          <cell r="M2978">
            <v>8.0339858360836083E-2</v>
          </cell>
        </row>
        <row r="2979">
          <cell r="A2979" t="str">
            <v>5J00C190N000000100</v>
          </cell>
          <cell r="B2979" t="str">
            <v>5JUD5R01100N</v>
          </cell>
          <cell r="C2979" t="str">
            <v>STK1-4036,MEOW MIX</v>
          </cell>
          <cell r="D2979">
            <v>0</v>
          </cell>
          <cell r="E2979">
            <v>0</v>
          </cell>
          <cell r="F2979">
            <v>7.0000000000000007E-2</v>
          </cell>
          <cell r="I2979">
            <v>7.699987967546755E-2</v>
          </cell>
          <cell r="J2979">
            <v>7.7999862486248628E-2</v>
          </cell>
          <cell r="K2979">
            <v>7.7999862486248628E-2</v>
          </cell>
          <cell r="L2979">
            <v>7.9169860423542349E-2</v>
          </cell>
          <cell r="M2979">
            <v>8.0339858360836083E-2</v>
          </cell>
        </row>
        <row r="2980">
          <cell r="A2980" t="str">
            <v>5J00C190N000000100</v>
          </cell>
          <cell r="B2980" t="str">
            <v>5JUD5R01100N</v>
          </cell>
          <cell r="C2980" t="str">
            <v>STK1-4039,MEOW MIX</v>
          </cell>
          <cell r="D2980">
            <v>0</v>
          </cell>
          <cell r="E2980">
            <v>0</v>
          </cell>
          <cell r="F2980">
            <v>7.0000000000000007E-2</v>
          </cell>
          <cell r="I2980">
            <v>7.699987967546755E-2</v>
          </cell>
          <cell r="J2980">
            <v>7.7999862486248628E-2</v>
          </cell>
          <cell r="K2980">
            <v>7.7999862486248628E-2</v>
          </cell>
          <cell r="L2980">
            <v>7.9169860423542349E-2</v>
          </cell>
          <cell r="M2980">
            <v>8.0339858360836083E-2</v>
          </cell>
        </row>
        <row r="2981">
          <cell r="A2981" t="str">
            <v>5J00C190N000000100</v>
          </cell>
          <cell r="B2981" t="str">
            <v>5JUD5R01100N</v>
          </cell>
          <cell r="C2981" t="str">
            <v>STK1-25556,MEOW MIX</v>
          </cell>
          <cell r="D2981">
            <v>0</v>
          </cell>
          <cell r="E2981">
            <v>0</v>
          </cell>
          <cell r="F2981">
            <v>7.0000000000000007E-2</v>
          </cell>
          <cell r="I2981">
            <v>7.699987967546755E-2</v>
          </cell>
          <cell r="J2981">
            <v>7.7999862486248628E-2</v>
          </cell>
          <cell r="K2981">
            <v>7.7999862486248628E-2</v>
          </cell>
          <cell r="L2981">
            <v>7.9169860423542349E-2</v>
          </cell>
          <cell r="M2981">
            <v>8.0339858360836083E-2</v>
          </cell>
        </row>
        <row r="2982">
          <cell r="A2982" t="str">
            <v>5J00C190N000000100</v>
          </cell>
          <cell r="B2982" t="str">
            <v>5JUD5R01100N</v>
          </cell>
          <cell r="C2982" t="str">
            <v>STK1-4040,MEOW MIX</v>
          </cell>
          <cell r="D2982">
            <v>0</v>
          </cell>
          <cell r="E2982">
            <v>0</v>
          </cell>
          <cell r="F2982">
            <v>7.0000000000000007E-2</v>
          </cell>
          <cell r="I2982">
            <v>7.699987967546755E-2</v>
          </cell>
          <cell r="J2982">
            <v>7.7999862486248628E-2</v>
          </cell>
          <cell r="K2982">
            <v>7.7999862486248628E-2</v>
          </cell>
          <cell r="L2982">
            <v>7.9169860423542349E-2</v>
          </cell>
          <cell r="M2982">
            <v>8.0339858360836083E-2</v>
          </cell>
        </row>
        <row r="2983">
          <cell r="A2983" t="str">
            <v>5J00C190N000000100</v>
          </cell>
          <cell r="B2983" t="str">
            <v>5JUD5R01100N</v>
          </cell>
          <cell r="C2983" t="str">
            <v>STK1-4043,MEOW MIX</v>
          </cell>
          <cell r="D2983">
            <v>0</v>
          </cell>
          <cell r="E2983">
            <v>0</v>
          </cell>
          <cell r="F2983">
            <v>7.0000000000000007E-2</v>
          </cell>
          <cell r="I2983">
            <v>7.699987967546755E-2</v>
          </cell>
          <cell r="J2983">
            <v>7.7999862486248628E-2</v>
          </cell>
          <cell r="K2983">
            <v>7.7999862486248628E-2</v>
          </cell>
          <cell r="L2983">
            <v>7.9169860423542349E-2</v>
          </cell>
          <cell r="M2983">
            <v>8.0339858360836083E-2</v>
          </cell>
        </row>
        <row r="2984">
          <cell r="A2984" t="str">
            <v>5J00C190N000000100</v>
          </cell>
          <cell r="B2984" t="str">
            <v>5JUD5R01100N</v>
          </cell>
          <cell r="C2984" t="str">
            <v>STK1-25555,MEOW MIX</v>
          </cell>
          <cell r="D2984">
            <v>0</v>
          </cell>
          <cell r="E2984">
            <v>0</v>
          </cell>
          <cell r="F2984">
            <v>7.0000000000000007E-2</v>
          </cell>
          <cell r="I2984">
            <v>7.699987967546755E-2</v>
          </cell>
          <cell r="J2984">
            <v>7.7999862486248628E-2</v>
          </cell>
          <cell r="K2984">
            <v>7.7999862486248628E-2</v>
          </cell>
          <cell r="L2984">
            <v>7.9169860423542349E-2</v>
          </cell>
          <cell r="M2984">
            <v>8.0339858360836083E-2</v>
          </cell>
        </row>
        <row r="2985">
          <cell r="A2985" t="str">
            <v>5J00C190N000000100</v>
          </cell>
          <cell r="B2985" t="str">
            <v>5JUD5R01100N</v>
          </cell>
          <cell r="C2985" t="str">
            <v>STK1-4041,MEOW MIX</v>
          </cell>
          <cell r="D2985">
            <v>0</v>
          </cell>
          <cell r="E2985">
            <v>0</v>
          </cell>
          <cell r="F2985">
            <v>7.0000000000000007E-2</v>
          </cell>
          <cell r="I2985">
            <v>7.699987967546755E-2</v>
          </cell>
          <cell r="J2985">
            <v>7.7999862486248628E-2</v>
          </cell>
          <cell r="K2985">
            <v>7.7999862486248628E-2</v>
          </cell>
          <cell r="L2985">
            <v>7.9169860423542349E-2</v>
          </cell>
          <cell r="M2985">
            <v>8.0339858360836083E-2</v>
          </cell>
        </row>
        <row r="2986">
          <cell r="A2986" t="str">
            <v>5J00C190N000000100</v>
          </cell>
          <cell r="B2986" t="str">
            <v>5JUD5R01100N</v>
          </cell>
          <cell r="C2986" t="str">
            <v>STK1-4038,MEOW MIX</v>
          </cell>
          <cell r="D2986">
            <v>0</v>
          </cell>
          <cell r="E2986">
            <v>0</v>
          </cell>
          <cell r="F2986">
            <v>7.0000000000000007E-2</v>
          </cell>
          <cell r="I2986">
            <v>7.699987967546755E-2</v>
          </cell>
          <cell r="J2986">
            <v>7.7999862486248628E-2</v>
          </cell>
          <cell r="K2986">
            <v>7.7999862486248628E-2</v>
          </cell>
          <cell r="L2986">
            <v>7.9169860423542349E-2</v>
          </cell>
          <cell r="M2986">
            <v>8.0339858360836083E-2</v>
          </cell>
        </row>
        <row r="2987">
          <cell r="A2987" t="str">
            <v>5J00C190N000000100</v>
          </cell>
          <cell r="B2987" t="str">
            <v>5JUD5R01100N</v>
          </cell>
          <cell r="C2987" t="str">
            <v>STK1-4037,MEOW MIX</v>
          </cell>
          <cell r="D2987">
            <v>0</v>
          </cell>
          <cell r="E2987">
            <v>0</v>
          </cell>
          <cell r="F2987">
            <v>7.0000000000000007E-2</v>
          </cell>
          <cell r="I2987">
            <v>7.699987967546755E-2</v>
          </cell>
          <cell r="J2987">
            <v>7.7999862486248628E-2</v>
          </cell>
          <cell r="K2987">
            <v>7.7999862486248628E-2</v>
          </cell>
          <cell r="L2987">
            <v>7.9169860423542349E-2</v>
          </cell>
          <cell r="M2987">
            <v>8.0339858360836083E-2</v>
          </cell>
        </row>
        <row r="2988">
          <cell r="A2988" t="str">
            <v>5J00C190N000000100</v>
          </cell>
          <cell r="B2988" t="str">
            <v>5JUD5R01100N</v>
          </cell>
          <cell r="C2988" t="str">
            <v>STK1-46151,MEOW MIX</v>
          </cell>
          <cell r="D2988">
            <v>0</v>
          </cell>
          <cell r="E2988">
            <v>0</v>
          </cell>
          <cell r="F2988">
            <v>7.0000000000000007E-2</v>
          </cell>
          <cell r="I2988">
            <v>7.699987967546755E-2</v>
          </cell>
          <cell r="J2988">
            <v>7.7999862486248628E-2</v>
          </cell>
          <cell r="K2988">
            <v>7.7999862486248628E-2</v>
          </cell>
          <cell r="L2988">
            <v>7.9169860423542349E-2</v>
          </cell>
          <cell r="M2988">
            <v>8.0339858360836083E-2</v>
          </cell>
        </row>
        <row r="2989">
          <cell r="A2989" t="str">
            <v>5J00C190N000000100</v>
          </cell>
          <cell r="B2989" t="str">
            <v>5JUD5R01100N</v>
          </cell>
          <cell r="C2989" t="str">
            <v>STK1-46152,MEOW MIX</v>
          </cell>
          <cell r="D2989">
            <v>0</v>
          </cell>
          <cell r="E2989">
            <v>0</v>
          </cell>
          <cell r="F2989">
            <v>7.0000000000000007E-2</v>
          </cell>
          <cell r="I2989">
            <v>7.699987967546755E-2</v>
          </cell>
          <cell r="J2989">
            <v>7.7999862486248628E-2</v>
          </cell>
          <cell r="K2989">
            <v>7.7999862486248628E-2</v>
          </cell>
          <cell r="L2989">
            <v>7.9169860423542349E-2</v>
          </cell>
          <cell r="M2989">
            <v>8.0339858360836083E-2</v>
          </cell>
        </row>
        <row r="2990">
          <cell r="A2990" t="str">
            <v>5J00C190N000000100</v>
          </cell>
          <cell r="B2990" t="str">
            <v>5JUD5R01100N</v>
          </cell>
          <cell r="C2990" t="str">
            <v>STK1-51977,MEOW MIX</v>
          </cell>
          <cell r="D2990">
            <v>0</v>
          </cell>
          <cell r="E2990">
            <v>0</v>
          </cell>
          <cell r="F2990">
            <v>7.0000000000000007E-2</v>
          </cell>
          <cell r="I2990">
            <v>7.699987967546755E-2</v>
          </cell>
          <cell r="J2990">
            <v>7.7999862486248628E-2</v>
          </cell>
          <cell r="K2990">
            <v>7.7999862486248628E-2</v>
          </cell>
          <cell r="L2990">
            <v>7.9169860423542349E-2</v>
          </cell>
          <cell r="M2990">
            <v>8.0339858360836083E-2</v>
          </cell>
        </row>
        <row r="2991">
          <cell r="A2991" t="str">
            <v>5J00C190N000000100</v>
          </cell>
          <cell r="B2991" t="str">
            <v>5JUD5R01100N</v>
          </cell>
          <cell r="C2991" t="str">
            <v>STK1-51979,MEOW MIX</v>
          </cell>
          <cell r="D2991">
            <v>0</v>
          </cell>
          <cell r="E2991">
            <v>0</v>
          </cell>
          <cell r="F2991">
            <v>7.0000000000000007E-2</v>
          </cell>
          <cell r="I2991">
            <v>7.699987967546755E-2</v>
          </cell>
          <cell r="J2991">
            <v>7.7999862486248628E-2</v>
          </cell>
          <cell r="K2991">
            <v>7.7999862486248628E-2</v>
          </cell>
          <cell r="L2991">
            <v>7.9169860423542349E-2</v>
          </cell>
          <cell r="M2991">
            <v>8.0339858360836083E-2</v>
          </cell>
        </row>
        <row r="2992">
          <cell r="A2992" t="str">
            <v>5J00C190N000000100</v>
          </cell>
          <cell r="B2992" t="str">
            <v>5JUD5R01100N</v>
          </cell>
          <cell r="C2992" t="str">
            <v>STK1-51980,MEOW MIX</v>
          </cell>
          <cell r="D2992">
            <v>0</v>
          </cell>
          <cell r="E2992">
            <v>0</v>
          </cell>
          <cell r="F2992">
            <v>7.0000000000000007E-2</v>
          </cell>
          <cell r="I2992">
            <v>7.699987967546755E-2</v>
          </cell>
          <cell r="J2992">
            <v>7.7999862486248628E-2</v>
          </cell>
          <cell r="K2992">
            <v>7.7999862486248628E-2</v>
          </cell>
          <cell r="L2992">
            <v>7.9169860423542349E-2</v>
          </cell>
          <cell r="M2992">
            <v>8.0339858360836083E-2</v>
          </cell>
        </row>
        <row r="2993">
          <cell r="A2993" t="str">
            <v>5J00C190N000000100</v>
          </cell>
          <cell r="B2993" t="str">
            <v>5JUD5R01100N</v>
          </cell>
          <cell r="C2993" t="str">
            <v>STK1-51981,MEOW MIX</v>
          </cell>
          <cell r="D2993">
            <v>0</v>
          </cell>
          <cell r="E2993">
            <v>0</v>
          </cell>
          <cell r="F2993">
            <v>7.0000000000000007E-2</v>
          </cell>
          <cell r="I2993">
            <v>7.699987967546755E-2</v>
          </cell>
          <cell r="J2993">
            <v>7.7999862486248628E-2</v>
          </cell>
          <cell r="K2993">
            <v>7.7999862486248628E-2</v>
          </cell>
          <cell r="L2993">
            <v>7.9169860423542349E-2</v>
          </cell>
          <cell r="M2993">
            <v>8.0339858360836083E-2</v>
          </cell>
        </row>
        <row r="2994">
          <cell r="A2994" t="str">
            <v>5J00C190N000000100</v>
          </cell>
          <cell r="B2994" t="str">
            <v>5JUD5R01100N</v>
          </cell>
          <cell r="C2994" t="str">
            <v>STK1-57661,MEOW MIX</v>
          </cell>
          <cell r="D2994">
            <v>0</v>
          </cell>
          <cell r="E2994">
            <v>0</v>
          </cell>
          <cell r="F2994">
            <v>7.0000000000000007E-2</v>
          </cell>
          <cell r="I2994">
            <v>7.699987967546755E-2</v>
          </cell>
          <cell r="J2994">
            <v>7.7999862486248628E-2</v>
          </cell>
          <cell r="K2994">
            <v>7.7999862486248628E-2</v>
          </cell>
          <cell r="L2994">
            <v>7.9169860423542349E-2</v>
          </cell>
          <cell r="M2994">
            <v>8.0339858360836083E-2</v>
          </cell>
        </row>
        <row r="2995">
          <cell r="A2995" t="str">
            <v>5J00C190N000000100</v>
          </cell>
          <cell r="B2995" t="str">
            <v>5JUD5R01100N</v>
          </cell>
          <cell r="C2995" t="str">
            <v>STK1-57662,MEOW MIX</v>
          </cell>
          <cell r="D2995">
            <v>0</v>
          </cell>
          <cell r="E2995">
            <v>0</v>
          </cell>
          <cell r="F2995">
            <v>7.0000000000000007E-2</v>
          </cell>
          <cell r="I2995">
            <v>7.699987967546755E-2</v>
          </cell>
          <cell r="J2995">
            <v>7.7999862486248628E-2</v>
          </cell>
          <cell r="K2995">
            <v>7.7999862486248628E-2</v>
          </cell>
          <cell r="L2995">
            <v>7.9169860423542349E-2</v>
          </cell>
          <cell r="M2995">
            <v>8.0339858360836083E-2</v>
          </cell>
        </row>
        <row r="2996">
          <cell r="A2996" t="str">
            <v>5J00C190N000000100</v>
          </cell>
          <cell r="B2996" t="str">
            <v>5JUD5R01100N</v>
          </cell>
          <cell r="C2996" t="str">
            <v>STK1-57663,MEOW MIX</v>
          </cell>
          <cell r="D2996">
            <v>0</v>
          </cell>
          <cell r="E2996">
            <v>0</v>
          </cell>
          <cell r="F2996">
            <v>7.0000000000000007E-2</v>
          </cell>
          <cell r="I2996">
            <v>7.699987967546755E-2</v>
          </cell>
          <cell r="J2996">
            <v>7.7999862486248628E-2</v>
          </cell>
          <cell r="K2996">
            <v>7.7999862486248628E-2</v>
          </cell>
          <cell r="L2996">
            <v>7.9169860423542349E-2</v>
          </cell>
          <cell r="M2996">
            <v>8.0339858360836083E-2</v>
          </cell>
        </row>
        <row r="2997">
          <cell r="A2997" t="str">
            <v>5J00C190N000000100</v>
          </cell>
          <cell r="B2997" t="str">
            <v>5JUD5R01100N</v>
          </cell>
          <cell r="C2997" t="str">
            <v>STK1-57664,MEOW MIX</v>
          </cell>
          <cell r="D2997">
            <v>0</v>
          </cell>
          <cell r="E2997">
            <v>0</v>
          </cell>
          <cell r="F2997">
            <v>7.0000000000000007E-2</v>
          </cell>
          <cell r="I2997">
            <v>7.699987967546755E-2</v>
          </cell>
          <cell r="J2997">
            <v>7.7999862486248628E-2</v>
          </cell>
          <cell r="K2997">
            <v>7.7999862486248628E-2</v>
          </cell>
          <cell r="L2997">
            <v>7.9169860423542349E-2</v>
          </cell>
          <cell r="M2997">
            <v>8.0339858360836083E-2</v>
          </cell>
        </row>
        <row r="2998">
          <cell r="A2998" t="str">
            <v>5J00C190N000000200</v>
          </cell>
          <cell r="B2998" t="str">
            <v>5JUD5R01100N</v>
          </cell>
          <cell r="C2998" t="str">
            <v>STK1-57832,SOLID GOLD</v>
          </cell>
          <cell r="D2998">
            <v>0</v>
          </cell>
          <cell r="E2998">
            <v>0</v>
          </cell>
          <cell r="F2998">
            <v>7.0000000000000007E-2</v>
          </cell>
          <cell r="I2998">
            <v>7.7999862486248628E-2</v>
          </cell>
          <cell r="J2998">
            <v>7.7999862486248628E-2</v>
          </cell>
          <cell r="K2998">
            <v>7.7999862486248628E-2</v>
          </cell>
          <cell r="L2998">
            <v>7.9169860423542349E-2</v>
          </cell>
          <cell r="M2998">
            <v>8.0339858360836083E-2</v>
          </cell>
        </row>
        <row r="2999">
          <cell r="A2999" t="str">
            <v>5J00C190N000000300</v>
          </cell>
          <cell r="B2999" t="str">
            <v>5JUD5R01100N</v>
          </cell>
          <cell r="C2999" t="str">
            <v>STK1-57833,SOLID GOLD</v>
          </cell>
          <cell r="D2999">
            <v>0</v>
          </cell>
          <cell r="E2999">
            <v>0</v>
          </cell>
          <cell r="F2999">
            <v>7.0000000000000007E-2</v>
          </cell>
          <cell r="I2999">
            <v>7.5999931243124319E-2</v>
          </cell>
          <cell r="J2999">
            <v>7.7999862486248628E-2</v>
          </cell>
          <cell r="K2999">
            <v>7.7999862486248628E-2</v>
          </cell>
          <cell r="L2999">
            <v>7.9169860423542349E-2</v>
          </cell>
          <cell r="M2999">
            <v>8.0339858360836083E-2</v>
          </cell>
        </row>
        <row r="3000">
          <cell r="A3000" t="str">
            <v>5J00C190N000000400</v>
          </cell>
          <cell r="B3000" t="str">
            <v>5JUD5R01100N</v>
          </cell>
          <cell r="C3000" t="str">
            <v>STK1-57829,SOLID GOLD</v>
          </cell>
          <cell r="D3000">
            <v>0</v>
          </cell>
          <cell r="E3000">
            <v>0</v>
          </cell>
          <cell r="F3000">
            <v>7.0000000000000007E-2</v>
          </cell>
          <cell r="I3000">
            <v>7.5999896864686473E-2</v>
          </cell>
          <cell r="J3000">
            <v>7.7999862486248628E-2</v>
          </cell>
          <cell r="K3000">
            <v>7.7999862486248628E-2</v>
          </cell>
          <cell r="L3000">
            <v>7.9169860423542349E-2</v>
          </cell>
          <cell r="M3000">
            <v>8.0339858360836083E-2</v>
          </cell>
        </row>
        <row r="3001">
          <cell r="A3001" t="str">
            <v>5J00C190N000000500</v>
          </cell>
          <cell r="B3001" t="str">
            <v>5JUD5R01100N</v>
          </cell>
          <cell r="C3001" t="str">
            <v>STK1-57830,SOLID GOLD</v>
          </cell>
          <cell r="D3001">
            <v>0</v>
          </cell>
          <cell r="E3001">
            <v>0</v>
          </cell>
          <cell r="F3001">
            <v>7.0000000000000007E-2</v>
          </cell>
          <cell r="I3001">
            <v>7.5999931243124319E-2</v>
          </cell>
          <cell r="J3001">
            <v>7.7999862486248628E-2</v>
          </cell>
          <cell r="K3001">
            <v>7.7999862486248628E-2</v>
          </cell>
          <cell r="L3001">
            <v>7.9169860423542349E-2</v>
          </cell>
          <cell r="M3001">
            <v>8.0339858360836083E-2</v>
          </cell>
        </row>
        <row r="3002">
          <cell r="A3002" t="str">
            <v>5J00C190N000000600</v>
          </cell>
          <cell r="B3002" t="str">
            <v>5JUD5R01100N</v>
          </cell>
          <cell r="C3002" t="str">
            <v>STK1-57831,SOLID GOLD</v>
          </cell>
          <cell r="D3002">
            <v>0</v>
          </cell>
          <cell r="E3002">
            <v>0</v>
          </cell>
          <cell r="F3002">
            <v>7.0000000000000007E-2</v>
          </cell>
          <cell r="I3002">
            <v>7.5999896864686473E-2</v>
          </cell>
          <cell r="J3002">
            <v>7.7999862486248628E-2</v>
          </cell>
          <cell r="K3002">
            <v>7.7999862486248628E-2</v>
          </cell>
          <cell r="L3002">
            <v>7.9169860423542349E-2</v>
          </cell>
          <cell r="M3002">
            <v>8.0339858360836083E-2</v>
          </cell>
        </row>
        <row r="3003">
          <cell r="A3003" t="str">
            <v>5J00P109N000000100</v>
          </cell>
          <cell r="B3003" t="str">
            <v>5JCEP401100N</v>
          </cell>
          <cell r="C3003" t="str">
            <v>STK 4X5 CM. 1 สี</v>
          </cell>
          <cell r="D3003">
            <v>0</v>
          </cell>
          <cell r="E3003">
            <v>0</v>
          </cell>
          <cell r="F3003">
            <v>0.14000000000000001</v>
          </cell>
          <cell r="G3003">
            <v>0.14000000000000001</v>
          </cell>
          <cell r="I3003">
            <v>0.13500000000000001</v>
          </cell>
          <cell r="J3003">
            <v>0.13500000000000001</v>
          </cell>
          <cell r="K3003">
            <v>0.14000000000000001</v>
          </cell>
          <cell r="L3003">
            <v>0.1421</v>
          </cell>
          <cell r="M3003">
            <v>0.14420000000000002</v>
          </cell>
        </row>
        <row r="3004">
          <cell r="A3004" t="str">
            <v>5J00P109N000000100</v>
          </cell>
          <cell r="B3004" t="str">
            <v>5JCEP401100N</v>
          </cell>
          <cell r="C3004" t="str">
            <v>STK1-50961,PUMPKIN PATCH UP</v>
          </cell>
          <cell r="D3004">
            <v>0</v>
          </cell>
          <cell r="E3004">
            <v>0</v>
          </cell>
          <cell r="F3004">
            <v>0.14000000000000001</v>
          </cell>
          <cell r="I3004">
            <v>0</v>
          </cell>
          <cell r="J3004">
            <v>0</v>
          </cell>
          <cell r="K3004">
            <v>0.14000000000000001</v>
          </cell>
          <cell r="L3004">
            <v>0.1421</v>
          </cell>
          <cell r="M3004">
            <v>0.14420000000000002</v>
          </cell>
        </row>
        <row r="3005">
          <cell r="A3005" t="str">
            <v>5J010246N000000100</v>
          </cell>
          <cell r="B3005" t="str">
            <v>5JCAD401100N</v>
          </cell>
          <cell r="C3005" t="str">
            <v>STK1-50043,ALMO NATURE</v>
          </cell>
          <cell r="D3005">
            <v>0</v>
          </cell>
          <cell r="E3005">
            <v>0</v>
          </cell>
          <cell r="F3005">
            <v>0.06</v>
          </cell>
          <cell r="I3005">
            <v>0.06</v>
          </cell>
          <cell r="J3005">
            <v>0.06</v>
          </cell>
          <cell r="K3005">
            <v>0.06</v>
          </cell>
          <cell r="L3005">
            <v>6.0899999999999989E-2</v>
          </cell>
          <cell r="M3005">
            <v>6.1800000000000001E-2</v>
          </cell>
        </row>
        <row r="3006">
          <cell r="A3006" t="str">
            <v>5J010246N000000200</v>
          </cell>
          <cell r="B3006" t="str">
            <v>5JCAD401100N</v>
          </cell>
          <cell r="C3006" t="str">
            <v>STK1-50044,ALMO NATURE</v>
          </cell>
          <cell r="D3006">
            <v>10282</v>
          </cell>
          <cell r="E3006">
            <v>611.57000000000005</v>
          </cell>
          <cell r="F3006">
            <v>0.06</v>
          </cell>
          <cell r="I3006">
            <v>0.06</v>
          </cell>
          <cell r="J3006">
            <v>0.06</v>
          </cell>
          <cell r="K3006">
            <v>0.06</v>
          </cell>
          <cell r="L3006">
            <v>6.0899999999999989E-2</v>
          </cell>
          <cell r="M3006">
            <v>6.1800000000000001E-2</v>
          </cell>
        </row>
        <row r="3007">
          <cell r="A3007" t="str">
            <v>5J010246N000000300</v>
          </cell>
          <cell r="B3007" t="str">
            <v>5JCAD401100N</v>
          </cell>
          <cell r="C3007" t="str">
            <v>STK1-50045,ALMO NATURE</v>
          </cell>
          <cell r="D3007">
            <v>13196</v>
          </cell>
          <cell r="E3007">
            <v>787.06</v>
          </cell>
          <cell r="F3007">
            <v>0.06</v>
          </cell>
          <cell r="I3007">
            <v>0.06</v>
          </cell>
          <cell r="J3007">
            <v>0.06</v>
          </cell>
          <cell r="K3007">
            <v>0.06</v>
          </cell>
          <cell r="L3007">
            <v>6.0899999999999989E-2</v>
          </cell>
          <cell r="M3007">
            <v>6.1800000000000001E-2</v>
          </cell>
        </row>
        <row r="3008">
          <cell r="A3008" t="str">
            <v>5J010246N000000400</v>
          </cell>
          <cell r="B3008" t="str">
            <v>5JCAD401100N</v>
          </cell>
          <cell r="C3008" t="str">
            <v>STK1-50046,ALMO NATURE</v>
          </cell>
          <cell r="D3008">
            <v>19775</v>
          </cell>
          <cell r="E3008">
            <v>1186.5</v>
          </cell>
          <cell r="F3008">
            <v>0.06</v>
          </cell>
          <cell r="I3008">
            <v>0.06</v>
          </cell>
          <cell r="J3008">
            <v>0.06</v>
          </cell>
          <cell r="K3008">
            <v>0.06</v>
          </cell>
          <cell r="L3008">
            <v>6.0899999999999989E-2</v>
          </cell>
          <cell r="M3008">
            <v>6.1800000000000001E-2</v>
          </cell>
        </row>
        <row r="3009">
          <cell r="A3009" t="str">
            <v>5J010246N000000500</v>
          </cell>
          <cell r="B3009" t="str">
            <v>5JDNN00NN00N</v>
          </cell>
          <cell r="C3009" t="str">
            <v>STK2-3159,ALMO NATURE</v>
          </cell>
          <cell r="D3009">
            <v>21150</v>
          </cell>
          <cell r="E3009">
            <v>1269</v>
          </cell>
          <cell r="F3009">
            <v>0.16</v>
          </cell>
          <cell r="I3009">
            <v>5.3001807614304099E-2</v>
          </cell>
          <cell r="J3009">
            <v>5.3001472754050073E-2</v>
          </cell>
          <cell r="K3009">
            <v>0.16</v>
          </cell>
          <cell r="L3009">
            <v>0.16239999999999999</v>
          </cell>
          <cell r="M3009">
            <v>0.1648</v>
          </cell>
        </row>
        <row r="3010">
          <cell r="A3010" t="str">
            <v>5J010246N000000600</v>
          </cell>
          <cell r="B3010" t="str">
            <v>5JDNN00NN00N</v>
          </cell>
          <cell r="C3010" t="str">
            <v>STK2-3160,ALMO NATURE</v>
          </cell>
          <cell r="D3010">
            <v>0</v>
          </cell>
          <cell r="E3010">
            <v>0</v>
          </cell>
          <cell r="F3010">
            <v>0.16</v>
          </cell>
          <cell r="I3010">
            <v>5.300182538509203E-2</v>
          </cell>
          <cell r="J3010">
            <v>5.3001508295625936E-2</v>
          </cell>
          <cell r="K3010">
            <v>0.16</v>
          </cell>
          <cell r="L3010">
            <v>0.16239999999999999</v>
          </cell>
          <cell r="M3010">
            <v>0.1648</v>
          </cell>
        </row>
        <row r="3011">
          <cell r="A3011" t="str">
            <v>5J010246N000000700</v>
          </cell>
          <cell r="B3011" t="str">
            <v>5JDNN00NN00N</v>
          </cell>
          <cell r="C3011" t="str">
            <v>STK2-3161,ALMO NATURE</v>
          </cell>
          <cell r="D3011">
            <v>0</v>
          </cell>
          <cell r="E3011">
            <v>0</v>
          </cell>
          <cell r="F3011">
            <v>0.16</v>
          </cell>
          <cell r="I3011">
            <v>5.2999677835051551E-2</v>
          </cell>
          <cell r="J3011">
            <v>5.3000000000000005E-2</v>
          </cell>
          <cell r="K3011">
            <v>0.16</v>
          </cell>
          <cell r="L3011">
            <v>0.16239999999999999</v>
          </cell>
          <cell r="M3011">
            <v>0.1648</v>
          </cell>
        </row>
        <row r="3012">
          <cell r="A3012" t="str">
            <v>5J010246N000000800</v>
          </cell>
          <cell r="B3012" t="str">
            <v>5JDNN00NN00N</v>
          </cell>
          <cell r="C3012" t="str">
            <v>STK2-3162,ALMO NATURE</v>
          </cell>
          <cell r="D3012">
            <v>0</v>
          </cell>
          <cell r="E3012">
            <v>0</v>
          </cell>
          <cell r="F3012">
            <v>0.16</v>
          </cell>
          <cell r="I3012">
            <v>5.2998385845387463E-2</v>
          </cell>
          <cell r="J3012">
            <v>5.2997416020671831E-2</v>
          </cell>
          <cell r="K3012">
            <v>0.16</v>
          </cell>
          <cell r="L3012">
            <v>0.16239999999999999</v>
          </cell>
          <cell r="M3012">
            <v>0.1648</v>
          </cell>
        </row>
        <row r="3013">
          <cell r="A3013" t="str">
            <v>5J010246N000000900</v>
          </cell>
          <cell r="B3013" t="str">
            <v>5JDNN00NN00N</v>
          </cell>
          <cell r="C3013" t="str">
            <v>STK2-3163,ALMO NATURE</v>
          </cell>
          <cell r="D3013">
            <v>0</v>
          </cell>
          <cell r="E3013">
            <v>0</v>
          </cell>
          <cell r="F3013">
            <v>0.16</v>
          </cell>
          <cell r="I3013">
            <v>5.3000189782160048E-2</v>
          </cell>
          <cell r="J3013">
            <v>5.3000575373993095E-2</v>
          </cell>
          <cell r="K3013">
            <v>0.16</v>
          </cell>
          <cell r="L3013">
            <v>0.16239999999999999</v>
          </cell>
          <cell r="M3013">
            <v>0.1648</v>
          </cell>
        </row>
        <row r="3014">
          <cell r="A3014" t="str">
            <v>5J010246N000001000</v>
          </cell>
          <cell r="B3014" t="str">
            <v>5JDNN00NN00N</v>
          </cell>
          <cell r="C3014" t="str">
            <v>STK2-3164,ALMO NATURE</v>
          </cell>
          <cell r="D3014">
            <v>0</v>
          </cell>
          <cell r="E3014">
            <v>0</v>
          </cell>
          <cell r="F3014">
            <v>0.16</v>
          </cell>
          <cell r="I3014">
            <v>5.2999545810568004E-2</v>
          </cell>
          <cell r="J3014">
            <v>5.2997453619498001E-2</v>
          </cell>
          <cell r="K3014">
            <v>0.16</v>
          </cell>
          <cell r="L3014">
            <v>0.16239999999999999</v>
          </cell>
          <cell r="M3014">
            <v>0.1648</v>
          </cell>
        </row>
        <row r="3015">
          <cell r="A3015" t="str">
            <v>5J010246N000001100</v>
          </cell>
          <cell r="B3015" t="str">
            <v>5JDNN00NN00N</v>
          </cell>
          <cell r="C3015" t="str">
            <v>STK2-3165,ALMO NATURE</v>
          </cell>
          <cell r="D3015">
            <v>0</v>
          </cell>
          <cell r="E3015">
            <v>0</v>
          </cell>
          <cell r="F3015">
            <v>0.16</v>
          </cell>
          <cell r="I3015">
            <v>5.3001230896828788E-2</v>
          </cell>
          <cell r="J3015">
            <v>5.2996065205171444E-2</v>
          </cell>
          <cell r="K3015">
            <v>0.16</v>
          </cell>
          <cell r="L3015">
            <v>0.16239999999999999</v>
          </cell>
          <cell r="M3015">
            <v>0.1648</v>
          </cell>
        </row>
        <row r="3016">
          <cell r="A3016" t="str">
            <v>5J010246N000001200</v>
          </cell>
          <cell r="B3016" t="str">
            <v>5JDNN00NN00N</v>
          </cell>
          <cell r="C3016" t="str">
            <v>STK2-3166,ALMO NATURE</v>
          </cell>
          <cell r="D3016">
            <v>0</v>
          </cell>
          <cell r="E3016">
            <v>0</v>
          </cell>
          <cell r="F3016">
            <v>0.16</v>
          </cell>
          <cell r="I3016">
            <v>5.3006396588486139E-2</v>
          </cell>
          <cell r="J3016">
            <v>5.3006396588486139E-2</v>
          </cell>
          <cell r="K3016">
            <v>0.16</v>
          </cell>
          <cell r="L3016">
            <v>0.16239999999999999</v>
          </cell>
          <cell r="M3016">
            <v>0.1648</v>
          </cell>
        </row>
        <row r="3017">
          <cell r="A3017" t="str">
            <v>5J01C114N000000201</v>
          </cell>
          <cell r="B3017" t="str">
            <v>5JCC04011J0N</v>
          </cell>
          <cell r="C3017" t="str">
            <v>STK2-717 JOHNWEST</v>
          </cell>
          <cell r="D3017">
            <v>0</v>
          </cell>
          <cell r="E3017">
            <v>0</v>
          </cell>
          <cell r="F3017">
            <v>2</v>
          </cell>
          <cell r="I3017">
            <v>0</v>
          </cell>
          <cell r="J3017">
            <v>0</v>
          </cell>
          <cell r="K3017">
            <v>2</v>
          </cell>
          <cell r="L3017">
            <v>2.0299999999999998</v>
          </cell>
          <cell r="M3017">
            <v>2.06</v>
          </cell>
        </row>
        <row r="3018">
          <cell r="A3018" t="str">
            <v>5J01C114N000000201</v>
          </cell>
          <cell r="B3018" t="str">
            <v>5JCC04011J0N</v>
          </cell>
          <cell r="C3018" t="str">
            <v>BARCODE STK 6.1X10.5CM.1สี(มีจุดเปลี่ยน)</v>
          </cell>
          <cell r="D3018">
            <v>0</v>
          </cell>
          <cell r="E3018">
            <v>0</v>
          </cell>
          <cell r="F3018">
            <v>2</v>
          </cell>
          <cell r="I3018">
            <v>0.26371477407196392</v>
          </cell>
          <cell r="J3018">
            <v>0.26371477407196392</v>
          </cell>
          <cell r="K3018">
            <v>2</v>
          </cell>
          <cell r="L3018">
            <v>2.0299999999999998</v>
          </cell>
          <cell r="M3018">
            <v>2.06</v>
          </cell>
        </row>
        <row r="3019">
          <cell r="A3019" t="str">
            <v>5J02P307N000000100</v>
          </cell>
          <cell r="B3019" t="str">
            <v>5JPD4401100N</v>
          </cell>
          <cell r="C3019" t="str">
            <v>POUCH STK 4x4 CM. 1 สี</v>
          </cell>
          <cell r="D3019">
            <v>0</v>
          </cell>
          <cell r="E3019">
            <v>0</v>
          </cell>
          <cell r="F3019">
            <v>0.15</v>
          </cell>
          <cell r="I3019">
            <v>0.14541391721655669</v>
          </cell>
          <cell r="J3019">
            <v>0.14541391721655669</v>
          </cell>
          <cell r="K3019">
            <v>0.15</v>
          </cell>
          <cell r="L3019">
            <v>0.15224999999999997</v>
          </cell>
          <cell r="M3019">
            <v>0.1545</v>
          </cell>
        </row>
        <row r="3020">
          <cell r="A3020" t="str">
            <v>5J034114N000000100</v>
          </cell>
          <cell r="B3020" t="str">
            <v>5JCAD401100N</v>
          </cell>
          <cell r="C3020" t="str">
            <v>STK1-26991,CARREFOUR</v>
          </cell>
          <cell r="D3020">
            <v>0</v>
          </cell>
          <cell r="E3020">
            <v>0</v>
          </cell>
          <cell r="F3020">
            <v>0.05</v>
          </cell>
          <cell r="I3020">
            <v>5.1799902334804637E-2</v>
          </cell>
          <cell r="J3020">
            <v>5.2999705333464299E-2</v>
          </cell>
          <cell r="K3020">
            <v>5.2999705333464299E-2</v>
          </cell>
          <cell r="L3020">
            <v>5.3794700913466255E-2</v>
          </cell>
          <cell r="M3020">
            <v>5.4589696493468232E-2</v>
          </cell>
        </row>
        <row r="3021">
          <cell r="A3021" t="str">
            <v>5J034114N000000200</v>
          </cell>
          <cell r="B3021" t="str">
            <v>5JCAD401100N</v>
          </cell>
          <cell r="C3021" t="str">
            <v>STK1-26990,CARREFOUR</v>
          </cell>
          <cell r="D3021">
            <v>0</v>
          </cell>
          <cell r="E3021">
            <v>0</v>
          </cell>
          <cell r="F3021">
            <v>0.05</v>
          </cell>
          <cell r="I3021">
            <v>5.1799905433660962E-2</v>
          </cell>
          <cell r="J3021">
            <v>5.2999705333464299E-2</v>
          </cell>
          <cell r="K3021">
            <v>5.2999705333464299E-2</v>
          </cell>
          <cell r="L3021">
            <v>5.3794700913466255E-2</v>
          </cell>
          <cell r="M3021">
            <v>5.4589696493468232E-2</v>
          </cell>
        </row>
        <row r="3022">
          <cell r="A3022" t="str">
            <v>5J034114N000000500</v>
          </cell>
          <cell r="B3022" t="str">
            <v>5JDNN00NN00N</v>
          </cell>
          <cell r="C3022" t="str">
            <v>STK2-2304,CARREFOUR</v>
          </cell>
          <cell r="D3022">
            <v>0</v>
          </cell>
          <cell r="E3022">
            <v>0</v>
          </cell>
          <cell r="F3022">
            <v>0.16</v>
          </cell>
          <cell r="I3022">
            <v>0.06</v>
          </cell>
          <cell r="J3022">
            <v>0.06</v>
          </cell>
          <cell r="K3022">
            <v>0.16</v>
          </cell>
          <cell r="L3022">
            <v>0.16239999999999999</v>
          </cell>
          <cell r="M3022">
            <v>0.1648</v>
          </cell>
        </row>
        <row r="3023">
          <cell r="A3023" t="str">
            <v>5J034114N000000600</v>
          </cell>
          <cell r="B3023" t="str">
            <v>5JDNN00NN00N</v>
          </cell>
          <cell r="C3023" t="str">
            <v>STK2-2303,CARREFOUR</v>
          </cell>
          <cell r="D3023">
            <v>0</v>
          </cell>
          <cell r="E3023">
            <v>0</v>
          </cell>
          <cell r="F3023">
            <v>0.16</v>
          </cell>
          <cell r="I3023">
            <v>6.0000000000000012E-2</v>
          </cell>
          <cell r="J3023">
            <v>6.0000000000000012E-2</v>
          </cell>
          <cell r="K3023">
            <v>0.16</v>
          </cell>
          <cell r="L3023">
            <v>0.16239999999999999</v>
          </cell>
          <cell r="M3023">
            <v>0.1648</v>
          </cell>
        </row>
        <row r="3024">
          <cell r="A3024" t="str">
            <v>5J03E009N000000100</v>
          </cell>
          <cell r="B3024" t="str">
            <v>5JPAW401700N</v>
          </cell>
          <cell r="C3024" t="str">
            <v>POUCH STK 15.4X24 CM.,7 สี</v>
          </cell>
          <cell r="D3024">
            <v>0</v>
          </cell>
          <cell r="E3024">
            <v>0</v>
          </cell>
          <cell r="F3024">
            <v>3.32</v>
          </cell>
          <cell r="G3024">
            <v>0</v>
          </cell>
          <cell r="I3024">
            <v>3.0750000000000002</v>
          </cell>
          <cell r="J3024">
            <v>3.3200000000000003</v>
          </cell>
          <cell r="K3024">
            <v>3.3200000000000003</v>
          </cell>
          <cell r="L3024">
            <v>3.3698000000000001</v>
          </cell>
          <cell r="M3024">
            <v>3.4196000000000004</v>
          </cell>
        </row>
        <row r="3025">
          <cell r="A3025" t="str">
            <v>5J03E009N000000200</v>
          </cell>
          <cell r="B3025" t="str">
            <v>5JPAW401300N</v>
          </cell>
          <cell r="C3025" t="str">
            <v>STK 15.4X24 CM. 3 สี</v>
          </cell>
          <cell r="D3025">
            <v>0</v>
          </cell>
          <cell r="E3025">
            <v>0</v>
          </cell>
          <cell r="F3025">
            <v>2.82</v>
          </cell>
          <cell r="G3025">
            <v>0</v>
          </cell>
          <cell r="I3025">
            <v>2.67</v>
          </cell>
          <cell r="J3025">
            <v>2.8200000000000003</v>
          </cell>
          <cell r="K3025">
            <v>2.8200000000000003</v>
          </cell>
          <cell r="L3025">
            <v>2.8622999999999998</v>
          </cell>
          <cell r="M3025">
            <v>2.9046000000000003</v>
          </cell>
        </row>
        <row r="3026">
          <cell r="A3026" t="str">
            <v>5J03E009N000000300</v>
          </cell>
          <cell r="B3026" t="str">
            <v>5JPAW401700N</v>
          </cell>
          <cell r="C3026" t="str">
            <v>STK1-59901,CELEBRITY</v>
          </cell>
          <cell r="D3026">
            <v>0</v>
          </cell>
          <cell r="E3026">
            <v>0</v>
          </cell>
          <cell r="F3026">
            <v>3.32</v>
          </cell>
          <cell r="I3026">
            <v>2.6433333333333331</v>
          </cell>
          <cell r="J3026">
            <v>2.67</v>
          </cell>
          <cell r="K3026">
            <v>3.32</v>
          </cell>
          <cell r="L3026">
            <v>3.3697999999999997</v>
          </cell>
          <cell r="M3026">
            <v>3.4196</v>
          </cell>
        </row>
        <row r="3027">
          <cell r="A3027" t="str">
            <v>5J03E009N000000400</v>
          </cell>
          <cell r="B3027" t="str">
            <v>5JPAW401300N</v>
          </cell>
          <cell r="C3027" t="str">
            <v>STK1-59902,CELEBRITY</v>
          </cell>
          <cell r="D3027">
            <v>0</v>
          </cell>
          <cell r="E3027">
            <v>0</v>
          </cell>
          <cell r="F3027">
            <v>2.82</v>
          </cell>
          <cell r="I3027">
            <v>2.4033333333333333</v>
          </cell>
          <cell r="J3027">
            <v>2.42</v>
          </cell>
          <cell r="K3027">
            <v>2.82</v>
          </cell>
          <cell r="L3027">
            <v>2.8622999999999994</v>
          </cell>
          <cell r="M3027">
            <v>2.9045999999999998</v>
          </cell>
        </row>
        <row r="3028">
          <cell r="A3028" t="str">
            <v>5J045175N000000100</v>
          </cell>
          <cell r="B3028" t="str">
            <v>5JPDT401100N</v>
          </cell>
          <cell r="C3028" t="str">
            <v>BARCODE STK 6.1X9 CM. 1 สี</v>
          </cell>
          <cell r="D3028">
            <v>0</v>
          </cell>
          <cell r="E3028">
            <v>0</v>
          </cell>
          <cell r="F3028">
            <v>0.35</v>
          </cell>
          <cell r="G3028">
            <v>0.34</v>
          </cell>
          <cell r="I3028">
            <v>0.34</v>
          </cell>
          <cell r="J3028">
            <v>0.34</v>
          </cell>
          <cell r="K3028">
            <v>0.35</v>
          </cell>
          <cell r="L3028">
            <v>0.35524999999999995</v>
          </cell>
          <cell r="M3028">
            <v>0.36049999999999999</v>
          </cell>
        </row>
        <row r="3029">
          <cell r="A3029" t="str">
            <v>5J045175N000000100</v>
          </cell>
          <cell r="B3029" t="str">
            <v>5JPDT401100N</v>
          </cell>
          <cell r="C3029" t="str">
            <v>STK1-40638,TESCO</v>
          </cell>
          <cell r="D3029">
            <v>9064</v>
          </cell>
          <cell r="E3029">
            <v>3189.95</v>
          </cell>
          <cell r="F3029">
            <v>0.35</v>
          </cell>
          <cell r="I3029">
            <v>0.34</v>
          </cell>
          <cell r="J3029">
            <v>0</v>
          </cell>
          <cell r="K3029">
            <v>0.35</v>
          </cell>
          <cell r="L3029">
            <v>0.35524999999999995</v>
          </cell>
          <cell r="M3029">
            <v>0.36049999999999999</v>
          </cell>
        </row>
        <row r="3030">
          <cell r="A3030" t="str">
            <v>5J045175N000000100</v>
          </cell>
          <cell r="B3030" t="str">
            <v>5JPDT401100N</v>
          </cell>
          <cell r="C3030" t="str">
            <v>STK1-40637,TESCO</v>
          </cell>
          <cell r="D3030">
            <v>9064</v>
          </cell>
          <cell r="E3030">
            <v>3189.95</v>
          </cell>
          <cell r="F3030">
            <v>0.35</v>
          </cell>
          <cell r="I3030">
            <v>0.34</v>
          </cell>
          <cell r="J3030">
            <v>0</v>
          </cell>
          <cell r="K3030">
            <v>0.35</v>
          </cell>
          <cell r="L3030">
            <v>0.35524999999999995</v>
          </cell>
          <cell r="M3030">
            <v>0.36049999999999999</v>
          </cell>
        </row>
        <row r="3031">
          <cell r="A3031" t="str">
            <v>5J045175N000000200</v>
          </cell>
          <cell r="B3031" t="str">
            <v>5JPDT401100N</v>
          </cell>
          <cell r="C3031" t="str">
            <v>STK1-41723,CO-OP</v>
          </cell>
          <cell r="D3031">
            <v>9064</v>
          </cell>
          <cell r="E3031">
            <v>3189.95</v>
          </cell>
          <cell r="F3031">
            <v>0.36</v>
          </cell>
          <cell r="I3031">
            <v>0.35699999999999998</v>
          </cell>
          <cell r="J3031">
            <v>0.35699999999999998</v>
          </cell>
          <cell r="K3031">
            <v>0.36</v>
          </cell>
          <cell r="L3031">
            <v>0.36539999999999995</v>
          </cell>
          <cell r="M3031">
            <v>0.37080000000000002</v>
          </cell>
        </row>
        <row r="3032">
          <cell r="A3032" t="str">
            <v>5J056163N000000400</v>
          </cell>
          <cell r="B3032" t="str">
            <v>5JDNN00NN00N</v>
          </cell>
          <cell r="C3032" t="str">
            <v>STK1-801,DUET</v>
          </cell>
          <cell r="D3032">
            <v>2728</v>
          </cell>
          <cell r="E3032">
            <v>973.9</v>
          </cell>
          <cell r="F3032">
            <v>1.73</v>
          </cell>
          <cell r="I3032">
            <v>1.7330000000000001</v>
          </cell>
          <cell r="J3032">
            <v>1.7330000000000001</v>
          </cell>
          <cell r="K3032">
            <v>1.7330000000000001</v>
          </cell>
          <cell r="L3032">
            <v>1.7589949999999999</v>
          </cell>
          <cell r="M3032">
            <v>1.7849900000000001</v>
          </cell>
        </row>
        <row r="3033">
          <cell r="A3033" t="str">
            <v>5J06X116N000000100</v>
          </cell>
          <cell r="B3033" t="str">
            <v>5JCD4401100N</v>
          </cell>
          <cell r="C3033" t="str">
            <v>STK1-57467,GEISHA</v>
          </cell>
          <cell r="D3033">
            <v>3182</v>
          </cell>
          <cell r="E3033">
            <v>5514.41</v>
          </cell>
          <cell r="F3033">
            <v>0.28000000000000003</v>
          </cell>
          <cell r="I3033">
            <v>0.28000000000000003</v>
          </cell>
          <cell r="J3033">
            <v>0.28000000000000003</v>
          </cell>
          <cell r="K3033">
            <v>0.28000000000000003</v>
          </cell>
          <cell r="L3033">
            <v>0.28420000000000001</v>
          </cell>
          <cell r="M3033">
            <v>0.28840000000000005</v>
          </cell>
        </row>
        <row r="3034">
          <cell r="A3034" t="str">
            <v>5J0B1114N000000100</v>
          </cell>
          <cell r="B3034" t="str">
            <v>5JC3G402500N</v>
          </cell>
          <cell r="C3034" t="str">
            <v>STKผ่าศูนย์กลาง 6.9CM.(307)UV 5 ส</v>
          </cell>
          <cell r="D3034">
            <v>1768</v>
          </cell>
          <cell r="E3034">
            <v>495.04</v>
          </cell>
          <cell r="F3034">
            <v>0.3</v>
          </cell>
          <cell r="G3034">
            <v>0.32</v>
          </cell>
          <cell r="I3034">
            <v>0.27666666666666667</v>
          </cell>
          <cell r="J3034">
            <v>0.26</v>
          </cell>
          <cell r="K3034">
            <v>0.32</v>
          </cell>
          <cell r="L3034">
            <v>0.32479999999999998</v>
          </cell>
          <cell r="M3034">
            <v>0.3296</v>
          </cell>
        </row>
        <row r="3035">
          <cell r="A3035" t="str">
            <v>5J0B1114N000000100</v>
          </cell>
          <cell r="B3035" t="str">
            <v>5JC3G402500N</v>
          </cell>
          <cell r="C3035" t="str">
            <v>STK1-49884,RAIN BOW</v>
          </cell>
          <cell r="D3035">
            <v>0</v>
          </cell>
          <cell r="E3035">
            <v>0</v>
          </cell>
          <cell r="F3035">
            <v>0.3</v>
          </cell>
          <cell r="G3035">
            <v>0.32</v>
          </cell>
          <cell r="I3035">
            <v>0</v>
          </cell>
          <cell r="J3035">
            <v>0</v>
          </cell>
          <cell r="K3035">
            <v>0.32</v>
          </cell>
          <cell r="L3035">
            <v>0.32479999999999998</v>
          </cell>
          <cell r="M3035">
            <v>0.3296</v>
          </cell>
        </row>
        <row r="3036">
          <cell r="A3036" t="str">
            <v>5J0CB163N000000200</v>
          </cell>
          <cell r="B3036" t="str">
            <v>5JPBQ414300N</v>
          </cell>
          <cell r="C3036" t="str">
            <v>STK2-319,MONARCH</v>
          </cell>
          <cell r="D3036">
            <v>0</v>
          </cell>
          <cell r="E3036">
            <v>0</v>
          </cell>
          <cell r="F3036">
            <v>1.84</v>
          </cell>
          <cell r="I3036">
            <v>1.8380000000000001</v>
          </cell>
          <cell r="J3036">
            <v>1.8380000000000001</v>
          </cell>
          <cell r="K3036">
            <v>1.84</v>
          </cell>
          <cell r="L3036">
            <v>1.8675999999999999</v>
          </cell>
          <cell r="M3036">
            <v>1.8952000000000002</v>
          </cell>
        </row>
        <row r="3037">
          <cell r="A3037" t="str">
            <v>5J0D1153N000000100</v>
          </cell>
          <cell r="B3037" t="str">
            <v>5JUD5R01100N</v>
          </cell>
          <cell r="C3037" t="str">
            <v>STK1-4033,MEOW MIX</v>
          </cell>
          <cell r="D3037">
            <v>6773</v>
          </cell>
          <cell r="E3037">
            <v>12448.77</v>
          </cell>
          <cell r="F3037">
            <v>7.0000000000000007E-2</v>
          </cell>
          <cell r="I3037">
            <v>7.4000023613307306E-2</v>
          </cell>
          <cell r="J3037">
            <v>7.3999999999999996E-2</v>
          </cell>
          <cell r="K3037">
            <v>7.4000023613307306E-2</v>
          </cell>
          <cell r="L3037">
            <v>7.5110023967506906E-2</v>
          </cell>
          <cell r="M3037">
            <v>7.6220024321706534E-2</v>
          </cell>
        </row>
        <row r="3038">
          <cell r="A3038" t="str">
            <v>5J0D1153N000000101</v>
          </cell>
          <cell r="B3038" t="str">
            <v>5JDNN00NN00N</v>
          </cell>
          <cell r="C3038" t="str">
            <v>STK1-4033,MEOW MIX</v>
          </cell>
          <cell r="D3038">
            <v>2728</v>
          </cell>
          <cell r="E3038">
            <v>201.87</v>
          </cell>
          <cell r="F3038">
            <v>0.16</v>
          </cell>
          <cell r="I3038">
            <v>7.8000026193095512E-2</v>
          </cell>
          <cell r="J3038">
            <v>7.8000026193095512E-2</v>
          </cell>
          <cell r="K3038">
            <v>0.16</v>
          </cell>
          <cell r="L3038">
            <v>0.16239999999999999</v>
          </cell>
          <cell r="M3038">
            <v>0.1648</v>
          </cell>
        </row>
        <row r="3039">
          <cell r="A3039" t="str">
            <v>5J0D1153N000000200</v>
          </cell>
          <cell r="B3039" t="str">
            <v>5JUFJY02400N</v>
          </cell>
          <cell r="C3039" t="str">
            <v>STK 27.5X158MM. 4 สี UV</v>
          </cell>
          <cell r="D3039">
            <v>0</v>
          </cell>
          <cell r="E3039">
            <v>0</v>
          </cell>
          <cell r="F3039">
            <v>0.62</v>
          </cell>
          <cell r="G3039">
            <v>0.62</v>
          </cell>
          <cell r="I3039">
            <v>0.6180000000000001</v>
          </cell>
          <cell r="J3039">
            <v>0.61799999999999999</v>
          </cell>
          <cell r="K3039">
            <v>0.62</v>
          </cell>
          <cell r="L3039">
            <v>0.62929999999999997</v>
          </cell>
          <cell r="M3039">
            <v>0.63860000000000006</v>
          </cell>
        </row>
        <row r="3040">
          <cell r="A3040" t="str">
            <v>5J0D1153N000000200</v>
          </cell>
          <cell r="B3040" t="str">
            <v>5JUFJY02400N</v>
          </cell>
          <cell r="C3040" t="str">
            <v>STK1-4022,MEOW MIX</v>
          </cell>
          <cell r="D3040">
            <v>0</v>
          </cell>
          <cell r="E3040">
            <v>0</v>
          </cell>
          <cell r="F3040">
            <v>0.62</v>
          </cell>
          <cell r="I3040">
            <v>0</v>
          </cell>
          <cell r="J3040">
            <v>0</v>
          </cell>
          <cell r="K3040">
            <v>0.62</v>
          </cell>
          <cell r="L3040">
            <v>0.62929999999999997</v>
          </cell>
          <cell r="M3040">
            <v>0.63860000000000006</v>
          </cell>
        </row>
        <row r="3041">
          <cell r="A3041" t="str">
            <v>5J0D1153N000000200</v>
          </cell>
          <cell r="B3041" t="str">
            <v>5JUFJY02400N</v>
          </cell>
          <cell r="C3041" t="str">
            <v>STK1-37061,MEOW MIX</v>
          </cell>
          <cell r="D3041">
            <v>0</v>
          </cell>
          <cell r="E3041">
            <v>0</v>
          </cell>
          <cell r="F3041">
            <v>0.62</v>
          </cell>
          <cell r="I3041">
            <v>0</v>
          </cell>
          <cell r="J3041">
            <v>0</v>
          </cell>
          <cell r="K3041">
            <v>0.62</v>
          </cell>
          <cell r="L3041">
            <v>0.62929999999999997</v>
          </cell>
          <cell r="M3041">
            <v>0.63860000000000006</v>
          </cell>
        </row>
        <row r="3042">
          <cell r="A3042" t="str">
            <v>5J0D1153N000002000</v>
          </cell>
          <cell r="B3042" t="str">
            <v>5JUD5R01100N</v>
          </cell>
          <cell r="C3042" t="str">
            <v>STK1-4035,MEOW MIX</v>
          </cell>
          <cell r="D3042">
            <v>0</v>
          </cell>
          <cell r="E3042">
            <v>0</v>
          </cell>
          <cell r="F3042">
            <v>0.08</v>
          </cell>
          <cell r="I3042">
            <v>7.571430096504557E-2</v>
          </cell>
          <cell r="J3042">
            <v>7.8E-2</v>
          </cell>
          <cell r="K3042">
            <v>0.08</v>
          </cell>
          <cell r="L3042">
            <v>8.1199999999999994E-2</v>
          </cell>
          <cell r="M3042">
            <v>8.2400000000000001E-2</v>
          </cell>
        </row>
        <row r="3043">
          <cell r="A3043" t="str">
            <v>5J0D1153N000002001</v>
          </cell>
          <cell r="B3043" t="str">
            <v>5JDNN00NN00N</v>
          </cell>
          <cell r="C3043" t="str">
            <v>STK1-4035,MEOW MIX</v>
          </cell>
          <cell r="D3043">
            <v>6438</v>
          </cell>
          <cell r="E3043">
            <v>495.98</v>
          </cell>
          <cell r="F3043">
            <v>0.16</v>
          </cell>
          <cell r="I3043">
            <v>7.8000026193095512E-2</v>
          </cell>
          <cell r="J3043">
            <v>7.8000026193095512E-2</v>
          </cell>
          <cell r="K3043">
            <v>0.16</v>
          </cell>
          <cell r="L3043">
            <v>0.16239999999999999</v>
          </cell>
          <cell r="M3043">
            <v>0.1648</v>
          </cell>
        </row>
        <row r="3044">
          <cell r="A3044" t="str">
            <v>5J0D1153N000002100</v>
          </cell>
          <cell r="B3044" t="str">
            <v>5JUD5R01100N</v>
          </cell>
          <cell r="C3044" t="str">
            <v>STK1-4030,MEOW MIX</v>
          </cell>
          <cell r="D3044">
            <v>0</v>
          </cell>
          <cell r="E3044">
            <v>0</v>
          </cell>
          <cell r="F3044">
            <v>7.0000000000000007E-2</v>
          </cell>
          <cell r="I3044">
            <v>7.3999994668533936E-2</v>
          </cell>
          <cell r="J3044">
            <v>7.3999999999999996E-2</v>
          </cell>
          <cell r="K3044">
            <v>7.3999999999999996E-2</v>
          </cell>
          <cell r="L3044">
            <v>7.5109999999999982E-2</v>
          </cell>
          <cell r="M3044">
            <v>7.6219999999999996E-2</v>
          </cell>
        </row>
        <row r="3045">
          <cell r="A3045" t="str">
            <v>5J0D1153N000002101</v>
          </cell>
          <cell r="B3045" t="str">
            <v>5JDNN00NN00N</v>
          </cell>
          <cell r="C3045" t="str">
            <v>STK1-4030,MEOW MIX</v>
          </cell>
          <cell r="D3045">
            <v>0</v>
          </cell>
          <cell r="E3045">
            <v>0</v>
          </cell>
          <cell r="F3045">
            <v>0.16</v>
          </cell>
          <cell r="I3045">
            <v>7.8000026193095512E-2</v>
          </cell>
          <cell r="J3045">
            <v>7.8000026193095512E-2</v>
          </cell>
          <cell r="K3045">
            <v>0.16</v>
          </cell>
          <cell r="L3045">
            <v>0.16239999999999999</v>
          </cell>
          <cell r="M3045">
            <v>0.1648</v>
          </cell>
        </row>
        <row r="3046">
          <cell r="A3046" t="str">
            <v>5J0D1153N000002200</v>
          </cell>
          <cell r="B3046" t="str">
            <v>5JUD5R01100N</v>
          </cell>
          <cell r="C3046" t="str">
            <v>STK1-4031,MEOW MIX</v>
          </cell>
          <cell r="D3046">
            <v>0</v>
          </cell>
          <cell r="E3046">
            <v>0</v>
          </cell>
          <cell r="F3046">
            <v>7.0000000000000007E-2</v>
          </cell>
          <cell r="I3046">
            <v>7.5714250478259262E-2</v>
          </cell>
          <cell r="J3046">
            <v>7.7999633296662998E-2</v>
          </cell>
          <cell r="K3046">
            <v>7.7999633296662998E-2</v>
          </cell>
          <cell r="L3046">
            <v>7.9169627796112932E-2</v>
          </cell>
          <cell r="M3046">
            <v>8.0339622295562893E-2</v>
          </cell>
        </row>
        <row r="3047">
          <cell r="A3047" t="str">
            <v>5J0D1153N000002300</v>
          </cell>
          <cell r="B3047" t="str">
            <v>5JUD5R01100N</v>
          </cell>
          <cell r="C3047" t="str">
            <v>STK1-4042,MEOW MIX</v>
          </cell>
          <cell r="D3047">
            <v>0</v>
          </cell>
          <cell r="E3047">
            <v>0</v>
          </cell>
          <cell r="F3047">
            <v>7.0000000000000007E-2</v>
          </cell>
          <cell r="I3047">
            <v>7.5333274357285054E-2</v>
          </cell>
          <cell r="J3047">
            <v>7.7999633296662998E-2</v>
          </cell>
          <cell r="K3047">
            <v>7.7999633296662998E-2</v>
          </cell>
          <cell r="L3047">
            <v>7.9169627796112932E-2</v>
          </cell>
          <cell r="M3047">
            <v>8.0339622295562893E-2</v>
          </cell>
        </row>
        <row r="3048">
          <cell r="A3048" t="str">
            <v>5J0D1153N000002301</v>
          </cell>
          <cell r="B3048" t="str">
            <v>5JDNN00NN00N</v>
          </cell>
          <cell r="C3048" t="str">
            <v>STK1-4042,MEOW MIX</v>
          </cell>
          <cell r="D3048">
            <v>1855</v>
          </cell>
          <cell r="E3048">
            <v>137.27000000000001</v>
          </cell>
          <cell r="F3048">
            <v>0.16</v>
          </cell>
          <cell r="I3048">
            <v>7.8000026193095512E-2</v>
          </cell>
          <cell r="J3048">
            <v>7.8000026193095512E-2</v>
          </cell>
          <cell r="K3048">
            <v>0.16</v>
          </cell>
          <cell r="L3048">
            <v>0.16239999999999999</v>
          </cell>
          <cell r="M3048">
            <v>0.1648</v>
          </cell>
        </row>
        <row r="3049">
          <cell r="A3049" t="str">
            <v>5J0D1153N000002401</v>
          </cell>
          <cell r="B3049" t="str">
            <v>5JDNN00NN00N</v>
          </cell>
          <cell r="C3049" t="str">
            <v>STK1-51978,MEOW MIX</v>
          </cell>
          <cell r="D3049">
            <v>0</v>
          </cell>
          <cell r="E3049">
            <v>0</v>
          </cell>
          <cell r="F3049">
            <v>0.16</v>
          </cell>
          <cell r="I3049">
            <v>7.3999873066914898E-2</v>
          </cell>
          <cell r="J3049">
            <v>7.3999873066914898E-2</v>
          </cell>
          <cell r="K3049">
            <v>0.16</v>
          </cell>
          <cell r="L3049">
            <v>0.16239999999999999</v>
          </cell>
          <cell r="M3049">
            <v>0.1648</v>
          </cell>
        </row>
        <row r="3050">
          <cell r="A3050" t="str">
            <v>5J0D1153N000002402</v>
          </cell>
          <cell r="B3050" t="str">
            <v>5JDNN00NN00N</v>
          </cell>
          <cell r="C3050" t="str">
            <v>STK1-51978,MEOW MIX</v>
          </cell>
          <cell r="D3050">
            <v>0</v>
          </cell>
          <cell r="E3050">
            <v>0</v>
          </cell>
          <cell r="F3050">
            <v>0.08</v>
          </cell>
          <cell r="I3050">
            <v>7.8E-2</v>
          </cell>
          <cell r="J3050">
            <v>7.8E-2</v>
          </cell>
          <cell r="K3050">
            <v>0.08</v>
          </cell>
          <cell r="L3050">
            <v>8.1199999999999994E-2</v>
          </cell>
          <cell r="M3050">
            <v>8.2400000000000001E-2</v>
          </cell>
        </row>
        <row r="3051">
          <cell r="A3051" t="str">
            <v>5J0D1153N000002900</v>
          </cell>
          <cell r="B3051" t="str">
            <v>5JUD5R01100N</v>
          </cell>
          <cell r="C3051" t="str">
            <v>STK1-51982,MEOW MIX</v>
          </cell>
          <cell r="D3051">
            <v>0</v>
          </cell>
          <cell r="E3051">
            <v>0</v>
          </cell>
          <cell r="F3051">
            <v>7.0000000000000007E-2</v>
          </cell>
          <cell r="I3051">
            <v>7.4000296174513397E-2</v>
          </cell>
          <cell r="J3051">
            <v>7.4000423101332771E-2</v>
          </cell>
          <cell r="K3051">
            <v>7.4000423101332771E-2</v>
          </cell>
          <cell r="L3051">
            <v>7.5110429447852761E-2</v>
          </cell>
          <cell r="M3051">
            <v>7.6220435794372751E-2</v>
          </cell>
        </row>
        <row r="3052">
          <cell r="A3052" t="str">
            <v>5J0D1153N000002901</v>
          </cell>
          <cell r="B3052" t="str">
            <v>5JDNN00NN00N</v>
          </cell>
          <cell r="C3052" t="str">
            <v>STK1-51982,MEOW MIX</v>
          </cell>
          <cell r="D3052">
            <v>0</v>
          </cell>
          <cell r="E3052">
            <v>0</v>
          </cell>
          <cell r="F3052">
            <v>0.16</v>
          </cell>
          <cell r="I3052">
            <v>7.7999983881236953E-2</v>
          </cell>
          <cell r="J3052">
            <v>7.7999983881236953E-2</v>
          </cell>
          <cell r="K3052">
            <v>0.16</v>
          </cell>
          <cell r="L3052">
            <v>0.16239999999999999</v>
          </cell>
          <cell r="M3052">
            <v>0.1648</v>
          </cell>
        </row>
        <row r="3053">
          <cell r="A3053" t="str">
            <v>5J0D1153N000003300</v>
          </cell>
          <cell r="B3053" t="str">
            <v>5JUD5R01100N</v>
          </cell>
          <cell r="C3053" t="str">
            <v>STK1-51983,MEOW MIX</v>
          </cell>
          <cell r="D3053">
            <v>0</v>
          </cell>
          <cell r="E3053">
            <v>0</v>
          </cell>
          <cell r="F3053">
            <v>7.0000000000000007E-2</v>
          </cell>
          <cell r="I3053">
            <v>7.4000296174513397E-2</v>
          </cell>
          <cell r="J3053">
            <v>7.4000423101332771E-2</v>
          </cell>
          <cell r="K3053">
            <v>7.4000423101332771E-2</v>
          </cell>
          <cell r="L3053">
            <v>7.5110429447852761E-2</v>
          </cell>
          <cell r="M3053">
            <v>7.6220435794372751E-2</v>
          </cell>
        </row>
        <row r="3054">
          <cell r="A3054" t="str">
            <v>5J0D1153N000003301</v>
          </cell>
          <cell r="B3054" t="str">
            <v>5JDNN00NN00N</v>
          </cell>
          <cell r="C3054" t="str">
            <v>STK1-51983,MEOW MIX</v>
          </cell>
          <cell r="D3054">
            <v>0</v>
          </cell>
          <cell r="E3054">
            <v>0</v>
          </cell>
          <cell r="F3054">
            <v>0.16</v>
          </cell>
          <cell r="I3054">
            <v>7.8000055425712422E-2</v>
          </cell>
          <cell r="J3054">
            <v>7.8000035630934786E-2</v>
          </cell>
          <cell r="K3054">
            <v>0.16</v>
          </cell>
          <cell r="L3054">
            <v>0.16239999999999999</v>
          </cell>
          <cell r="M3054">
            <v>0.1648</v>
          </cell>
        </row>
        <row r="3055">
          <cell r="A3055" t="str">
            <v>5J0D1153N000003800</v>
          </cell>
          <cell r="B3055" t="str">
            <v>5JUD5R01100N</v>
          </cell>
          <cell r="C3055" t="str">
            <v>STK1-4032,MEOW MIX</v>
          </cell>
          <cell r="D3055">
            <v>0</v>
          </cell>
          <cell r="E3055">
            <v>0</v>
          </cell>
          <cell r="F3055">
            <v>7.0000000000000007E-2</v>
          </cell>
          <cell r="I3055">
            <v>7.3999984471098415E-2</v>
          </cell>
          <cell r="J3055">
            <v>7.399981664833151E-2</v>
          </cell>
          <cell r="K3055">
            <v>7.3999984471098415E-2</v>
          </cell>
          <cell r="L3055">
            <v>7.5109984238164881E-2</v>
          </cell>
          <cell r="M3055">
            <v>7.6219984005231375E-2</v>
          </cell>
        </row>
        <row r="3056">
          <cell r="A3056" t="str">
            <v>5J0D1153N000003900</v>
          </cell>
          <cell r="B3056" t="str">
            <v>5JUD5R01100N</v>
          </cell>
          <cell r="C3056" t="str">
            <v>STK1-4036,MEOW MIX</v>
          </cell>
          <cell r="D3056">
            <v>0</v>
          </cell>
          <cell r="E3056">
            <v>0</v>
          </cell>
          <cell r="F3056">
            <v>7.0000000000000007E-2</v>
          </cell>
          <cell r="I3056">
            <v>7.3999999999999996E-2</v>
          </cell>
          <cell r="J3056">
            <v>7.3999999999999996E-2</v>
          </cell>
          <cell r="K3056">
            <v>7.3999999999999996E-2</v>
          </cell>
          <cell r="L3056">
            <v>7.5109999999999982E-2</v>
          </cell>
          <cell r="M3056">
            <v>7.6219999999999996E-2</v>
          </cell>
        </row>
        <row r="3057">
          <cell r="A3057" t="str">
            <v>5J0D1153N000004600</v>
          </cell>
          <cell r="B3057" t="str">
            <v>5JUD5R01100N</v>
          </cell>
          <cell r="C3057" t="str">
            <v>STK1-25556,MEOW MIX</v>
          </cell>
          <cell r="D3057">
            <v>0</v>
          </cell>
          <cell r="E3057">
            <v>0</v>
          </cell>
          <cell r="F3057">
            <v>7.0000000000000007E-2</v>
          </cell>
          <cell r="I3057">
            <v>0</v>
          </cell>
          <cell r="J3057">
            <v>0</v>
          </cell>
          <cell r="K3057">
            <v>7.0000000000000007E-2</v>
          </cell>
          <cell r="L3057">
            <v>7.1050000000000002E-2</v>
          </cell>
          <cell r="M3057">
            <v>7.2100000000000011E-2</v>
          </cell>
        </row>
        <row r="3058">
          <cell r="A3058" t="str">
            <v>5J0D1153N000004700</v>
          </cell>
          <cell r="B3058" t="str">
            <v>5JUD5R01100N</v>
          </cell>
          <cell r="C3058" t="str">
            <v>STK1-4040,MEOW MIX</v>
          </cell>
          <cell r="D3058">
            <v>1854</v>
          </cell>
          <cell r="E3058">
            <v>137.19999999999999</v>
          </cell>
          <cell r="F3058">
            <v>0.08</v>
          </cell>
          <cell r="I3058">
            <v>7.6571447724826838E-2</v>
          </cell>
          <cell r="J3058">
            <v>7.8E-2</v>
          </cell>
          <cell r="K3058">
            <v>0.08</v>
          </cell>
          <cell r="L3058">
            <v>8.1199999999999994E-2</v>
          </cell>
          <cell r="M3058">
            <v>8.2400000000000001E-2</v>
          </cell>
        </row>
        <row r="3059">
          <cell r="A3059" t="str">
            <v>5J0D1153N000004800</v>
          </cell>
          <cell r="B3059" t="str">
            <v>5JUD5R01100N</v>
          </cell>
          <cell r="C3059" t="str">
            <v>STK1-4043,MEOW MIX</v>
          </cell>
          <cell r="D3059">
            <v>4583</v>
          </cell>
          <cell r="E3059">
            <v>350.05</v>
          </cell>
          <cell r="F3059">
            <v>7.0000000000000007E-2</v>
          </cell>
          <cell r="I3059">
            <v>7.5333326624403465E-2</v>
          </cell>
          <cell r="J3059">
            <v>7.8000026193095512E-2</v>
          </cell>
          <cell r="K3059">
            <v>7.8000026193095512E-2</v>
          </cell>
          <cell r="L3059">
            <v>7.917002658599194E-2</v>
          </cell>
          <cell r="M3059">
            <v>8.0340026978888382E-2</v>
          </cell>
        </row>
        <row r="3060">
          <cell r="A3060" t="str">
            <v>5J0D1153N000004900</v>
          </cell>
          <cell r="B3060" t="str">
            <v>5JUD5R01100N</v>
          </cell>
          <cell r="C3060" t="str">
            <v>STK1-25555,MEOW MIX</v>
          </cell>
          <cell r="D3060">
            <v>5984</v>
          </cell>
          <cell r="E3060">
            <v>442.82</v>
          </cell>
          <cell r="F3060">
            <v>7.0000000000000007E-2</v>
          </cell>
          <cell r="I3060">
            <v>7.3999999999999996E-2</v>
          </cell>
          <cell r="J3060">
            <v>7.3999999999999996E-2</v>
          </cell>
          <cell r="K3060">
            <v>7.3999999999999996E-2</v>
          </cell>
          <cell r="L3060">
            <v>7.5109999999999982E-2</v>
          </cell>
          <cell r="M3060">
            <v>7.6219999999999996E-2</v>
          </cell>
        </row>
        <row r="3061">
          <cell r="A3061" t="str">
            <v>5J0D1153N000005000</v>
          </cell>
          <cell r="B3061" t="str">
            <v>5JUD5R01100N</v>
          </cell>
          <cell r="C3061" t="str">
            <v>STK1-4041,MEOW MIX</v>
          </cell>
          <cell r="D3061">
            <v>0</v>
          </cell>
          <cell r="E3061">
            <v>0</v>
          </cell>
          <cell r="F3061">
            <v>0.08</v>
          </cell>
          <cell r="I3061">
            <v>7.6666672043233561E-2</v>
          </cell>
          <cell r="J3061">
            <v>7.8E-2</v>
          </cell>
          <cell r="K3061">
            <v>0.08</v>
          </cell>
          <cell r="L3061">
            <v>8.1199999999999994E-2</v>
          </cell>
          <cell r="M3061">
            <v>8.2400000000000001E-2</v>
          </cell>
        </row>
        <row r="3062">
          <cell r="A3062" t="str">
            <v>5J0D1153N000005100</v>
          </cell>
          <cell r="B3062" t="str">
            <v>5JUD5R01100N</v>
          </cell>
          <cell r="C3062" t="str">
            <v>STK1-4038,MEOW MIX</v>
          </cell>
          <cell r="D3062">
            <v>4583</v>
          </cell>
          <cell r="E3062">
            <v>350.05</v>
          </cell>
          <cell r="F3062">
            <v>7.0000000000000007E-2</v>
          </cell>
          <cell r="I3062">
            <v>7.3999999999999996E-2</v>
          </cell>
          <cell r="J3062">
            <v>7.3999999999999996E-2</v>
          </cell>
          <cell r="K3062">
            <v>7.3999999999999996E-2</v>
          </cell>
          <cell r="L3062">
            <v>7.5109999999999982E-2</v>
          </cell>
          <cell r="M3062">
            <v>7.6219999999999996E-2</v>
          </cell>
        </row>
        <row r="3063">
          <cell r="A3063" t="str">
            <v>5J0D1153N000005200</v>
          </cell>
          <cell r="B3063" t="str">
            <v>5JUD5R01100N</v>
          </cell>
          <cell r="C3063" t="str">
            <v>STK1-4037,MEOW MIX</v>
          </cell>
          <cell r="D3063">
            <v>7782</v>
          </cell>
          <cell r="E3063">
            <v>575.87</v>
          </cell>
          <cell r="F3063">
            <v>7.0000000000000007E-2</v>
          </cell>
          <cell r="I3063">
            <v>7.3999999999999996E-2</v>
          </cell>
          <cell r="J3063">
            <v>7.3999999999999996E-2</v>
          </cell>
          <cell r="K3063">
            <v>7.3999999999999996E-2</v>
          </cell>
          <cell r="L3063">
            <v>7.5109999999999982E-2</v>
          </cell>
          <cell r="M3063">
            <v>7.6219999999999996E-2</v>
          </cell>
        </row>
        <row r="3064">
          <cell r="A3064" t="str">
            <v>5J0D1153N000005300</v>
          </cell>
          <cell r="B3064" t="str">
            <v>5JUD5Z30100N</v>
          </cell>
          <cell r="C3064" t="str">
            <v>BARCODE STK 1.9 นิ้ว, 1 สี UV+OPP</v>
          </cell>
          <cell r="D3064">
            <v>0</v>
          </cell>
          <cell r="E3064">
            <v>0</v>
          </cell>
          <cell r="F3064">
            <v>0.36</v>
          </cell>
          <cell r="G3064">
            <v>0.36299999999999999</v>
          </cell>
          <cell r="I3064">
            <v>0.3630000187417825</v>
          </cell>
          <cell r="J3064">
            <v>0.36300005456877033</v>
          </cell>
          <cell r="K3064">
            <v>0.36300005456877033</v>
          </cell>
          <cell r="L3064">
            <v>0.36844505538730182</v>
          </cell>
          <cell r="M3064">
            <v>0.37389005620583343</v>
          </cell>
        </row>
        <row r="3065">
          <cell r="A3065" t="str">
            <v>5J0D1153N000005300</v>
          </cell>
          <cell r="B3065" t="str">
            <v>5JUD5Z30100N</v>
          </cell>
          <cell r="C3065" t="str">
            <v>STK1-4012,MEOW MIX</v>
          </cell>
          <cell r="D3065">
            <v>0</v>
          </cell>
          <cell r="E3065">
            <v>0</v>
          </cell>
          <cell r="F3065">
            <v>0.36</v>
          </cell>
          <cell r="I3065">
            <v>0.36300002811267373</v>
          </cell>
          <cell r="J3065">
            <v>0.36300005456877033</v>
          </cell>
          <cell r="K3065">
            <v>0.36300005456877033</v>
          </cell>
          <cell r="L3065">
            <v>0.36844505538730182</v>
          </cell>
          <cell r="M3065">
            <v>0.37389005620583343</v>
          </cell>
        </row>
        <row r="3066">
          <cell r="A3066" t="str">
            <v>5J0D1153N000005300</v>
          </cell>
          <cell r="B3066" t="str">
            <v>5JUD5Z30100N</v>
          </cell>
          <cell r="C3066" t="str">
            <v>STK1-11924,MEOW MIX</v>
          </cell>
          <cell r="D3066">
            <v>0</v>
          </cell>
          <cell r="E3066">
            <v>0</v>
          </cell>
          <cell r="F3066">
            <v>0.36</v>
          </cell>
          <cell r="I3066">
            <v>0.36300002811267373</v>
          </cell>
          <cell r="J3066">
            <v>0.36300005456877033</v>
          </cell>
          <cell r="K3066">
            <v>0.36300005456877033</v>
          </cell>
          <cell r="L3066">
            <v>0.36844505538730182</v>
          </cell>
          <cell r="M3066">
            <v>0.37389005620583343</v>
          </cell>
        </row>
        <row r="3067">
          <cell r="A3067" t="str">
            <v>5J0D1153N000005300</v>
          </cell>
          <cell r="B3067" t="str">
            <v>5JUD5Z30100N</v>
          </cell>
          <cell r="C3067" t="str">
            <v>STK1-36082,MEOW MIX</v>
          </cell>
          <cell r="D3067">
            <v>0</v>
          </cell>
          <cell r="E3067">
            <v>0</v>
          </cell>
          <cell r="F3067">
            <v>0.36</v>
          </cell>
          <cell r="I3067">
            <v>0.36300002811267373</v>
          </cell>
          <cell r="J3067">
            <v>0.36300005456877033</v>
          </cell>
          <cell r="K3067">
            <v>0.36300005456877033</v>
          </cell>
          <cell r="L3067">
            <v>0.36844505538730182</v>
          </cell>
          <cell r="M3067">
            <v>0.37389005620583343</v>
          </cell>
        </row>
        <row r="3068">
          <cell r="A3068" t="str">
            <v>5J0D1153N000005300</v>
          </cell>
          <cell r="B3068" t="str">
            <v>5JUD5Z30100N</v>
          </cell>
          <cell r="C3068" t="str">
            <v>STK1-36080,MEOW MIX</v>
          </cell>
          <cell r="D3068">
            <v>0</v>
          </cell>
          <cell r="E3068">
            <v>0</v>
          </cell>
          <cell r="F3068">
            <v>0.36</v>
          </cell>
          <cell r="I3068">
            <v>0.36300002811267373</v>
          </cell>
          <cell r="J3068">
            <v>0.36300005456877033</v>
          </cell>
          <cell r="K3068">
            <v>0.36300005456877033</v>
          </cell>
          <cell r="L3068">
            <v>0.36844505538730182</v>
          </cell>
          <cell r="M3068">
            <v>0.37389005620583343</v>
          </cell>
        </row>
        <row r="3069">
          <cell r="A3069" t="str">
            <v>5J0D1153N000005300</v>
          </cell>
          <cell r="B3069" t="str">
            <v>5JUD5Z30100N</v>
          </cell>
          <cell r="C3069" t="str">
            <v>STK1-4015,MEOW MIX</v>
          </cell>
          <cell r="D3069">
            <v>0</v>
          </cell>
          <cell r="E3069">
            <v>0</v>
          </cell>
          <cell r="F3069">
            <v>0.36</v>
          </cell>
          <cell r="I3069">
            <v>0.36300002811267373</v>
          </cell>
          <cell r="J3069">
            <v>0.36300005456877033</v>
          </cell>
          <cell r="K3069">
            <v>0.36300005456877033</v>
          </cell>
          <cell r="L3069">
            <v>0.36844505538730182</v>
          </cell>
          <cell r="M3069">
            <v>0.37389005620583343</v>
          </cell>
        </row>
        <row r="3070">
          <cell r="A3070" t="str">
            <v>5J0D1153N000005400</v>
          </cell>
          <cell r="B3070" t="str">
            <v>5JUFJY02400N</v>
          </cell>
          <cell r="C3070" t="str">
            <v>STK1-4022,MEOW MIX</v>
          </cell>
          <cell r="D3070">
            <v>0</v>
          </cell>
          <cell r="E3070">
            <v>0</v>
          </cell>
          <cell r="F3070">
            <v>0.62</v>
          </cell>
          <cell r="I3070">
            <v>0.61799969881424777</v>
          </cell>
          <cell r="J3070">
            <v>0.61799999999999999</v>
          </cell>
          <cell r="K3070">
            <v>0.62</v>
          </cell>
          <cell r="L3070">
            <v>0.62929999999999997</v>
          </cell>
          <cell r="M3070">
            <v>0.63860000000000006</v>
          </cell>
        </row>
        <row r="3071">
          <cell r="A3071" t="str">
            <v>5J0D1153N000005500</v>
          </cell>
          <cell r="B3071" t="str">
            <v>5JUD5Z30100N</v>
          </cell>
          <cell r="C3071" t="str">
            <v>STK1-4012,MEOW MIX</v>
          </cell>
          <cell r="D3071">
            <v>609</v>
          </cell>
          <cell r="E3071">
            <v>376.36</v>
          </cell>
          <cell r="F3071">
            <v>0.36</v>
          </cell>
          <cell r="I3071">
            <v>0.36300001140100036</v>
          </cell>
          <cell r="J3071">
            <v>0.36299998772207692</v>
          </cell>
          <cell r="K3071">
            <v>0.36300001140100036</v>
          </cell>
          <cell r="L3071">
            <v>0.36844501157201531</v>
          </cell>
          <cell r="M3071">
            <v>0.37389001174303038</v>
          </cell>
        </row>
        <row r="3072">
          <cell r="A3072" t="str">
            <v>5J0D1153N000005600</v>
          </cell>
          <cell r="B3072" t="str">
            <v>5JUD5Z30100N</v>
          </cell>
          <cell r="C3072" t="str">
            <v>STK1-11924,MEOW MIX</v>
          </cell>
          <cell r="D3072">
            <v>0</v>
          </cell>
          <cell r="E3072">
            <v>0</v>
          </cell>
          <cell r="F3072">
            <v>0.36</v>
          </cell>
          <cell r="I3072">
            <v>0.36299999181471793</v>
          </cell>
          <cell r="J3072">
            <v>0.36299999999999999</v>
          </cell>
          <cell r="K3072">
            <v>0.36299999999999999</v>
          </cell>
          <cell r="L3072">
            <v>0.36844499999999997</v>
          </cell>
          <cell r="M3072">
            <v>0.37389</v>
          </cell>
        </row>
        <row r="3073">
          <cell r="A3073" t="str">
            <v>5J0D1153N000005700</v>
          </cell>
          <cell r="B3073" t="str">
            <v>5JUFJY02400N</v>
          </cell>
          <cell r="C3073" t="str">
            <v>STK1-37061,MEOW MIX</v>
          </cell>
          <cell r="D3073">
            <v>9276</v>
          </cell>
          <cell r="E3073">
            <v>3367.19</v>
          </cell>
          <cell r="F3073">
            <v>0.62</v>
          </cell>
          <cell r="I3073">
            <v>0.61800018708198856</v>
          </cell>
          <cell r="J3073">
            <v>0.61799999999999988</v>
          </cell>
          <cell r="K3073">
            <v>0.62</v>
          </cell>
          <cell r="L3073">
            <v>0.62929999999999997</v>
          </cell>
          <cell r="M3073">
            <v>0.63860000000000006</v>
          </cell>
        </row>
        <row r="3074">
          <cell r="A3074" t="str">
            <v>5J0D1153N000005900</v>
          </cell>
          <cell r="B3074" t="str">
            <v>5JUD5R01100N</v>
          </cell>
          <cell r="C3074" t="str">
            <v>STK1-46151,MEOW MIX</v>
          </cell>
          <cell r="D3074">
            <v>1967</v>
          </cell>
          <cell r="E3074">
            <v>1215.6099999999999</v>
          </cell>
          <cell r="F3074">
            <v>7.0000000000000007E-2</v>
          </cell>
          <cell r="I3074">
            <v>7.5333324602301507E-2</v>
          </cell>
          <cell r="J3074">
            <v>7.8000026193095512E-2</v>
          </cell>
          <cell r="K3074">
            <v>7.8000026193095512E-2</v>
          </cell>
          <cell r="L3074">
            <v>7.917002658599194E-2</v>
          </cell>
          <cell r="M3074">
            <v>8.0340026978888382E-2</v>
          </cell>
        </row>
        <row r="3075">
          <cell r="A3075" t="str">
            <v>5J0D1153N000006000</v>
          </cell>
          <cell r="B3075" t="str">
            <v>5JUD5R01100N</v>
          </cell>
          <cell r="C3075" t="str">
            <v>STK1-46152,MEOW MIX</v>
          </cell>
          <cell r="D3075">
            <v>0</v>
          </cell>
          <cell r="E3075">
            <v>0</v>
          </cell>
          <cell r="F3075">
            <v>7.0000000000000007E-2</v>
          </cell>
          <cell r="I3075">
            <v>7.3999947613809E-2</v>
          </cell>
          <cell r="J3075">
            <v>7.3999947613809E-2</v>
          </cell>
          <cell r="K3075">
            <v>7.3999947613809E-2</v>
          </cell>
          <cell r="L3075">
            <v>7.5109946828016125E-2</v>
          </cell>
          <cell r="M3075">
            <v>7.6219946042223277E-2</v>
          </cell>
        </row>
        <row r="3076">
          <cell r="A3076" t="str">
            <v>5J0D1153N000006301</v>
          </cell>
          <cell r="B3076" t="str">
            <v>5JDNN00NN00N</v>
          </cell>
          <cell r="C3076" t="str">
            <v>STK1-51977,MEOW MIX</v>
          </cell>
          <cell r="D3076">
            <v>0</v>
          </cell>
          <cell r="E3076">
            <v>0</v>
          </cell>
          <cell r="F3076">
            <v>0.16</v>
          </cell>
          <cell r="I3076">
            <v>7.4000224374555945E-2</v>
          </cell>
          <cell r="J3076">
            <v>7.4000224374555945E-2</v>
          </cell>
          <cell r="K3076">
            <v>0.16</v>
          </cell>
          <cell r="L3076">
            <v>0.16239999999999999</v>
          </cell>
          <cell r="M3076">
            <v>0.1648</v>
          </cell>
        </row>
        <row r="3077">
          <cell r="A3077" t="str">
            <v>5J0D1153N000006302</v>
          </cell>
          <cell r="B3077" t="str">
            <v>5JDNN00NN00N</v>
          </cell>
          <cell r="C3077" t="str">
            <v>STK1-51977,MEOW MIX</v>
          </cell>
          <cell r="D3077">
            <v>0</v>
          </cell>
          <cell r="E3077">
            <v>0</v>
          </cell>
          <cell r="F3077">
            <v>0.16</v>
          </cell>
          <cell r="I3077">
            <v>7.8000095283855889E-2</v>
          </cell>
          <cell r="J3077">
            <v>7.7999955098054616E-2</v>
          </cell>
          <cell r="K3077">
            <v>0.16</v>
          </cell>
          <cell r="L3077">
            <v>0.16239999999999999</v>
          </cell>
          <cell r="M3077">
            <v>0.1648</v>
          </cell>
        </row>
        <row r="3078">
          <cell r="A3078" t="str">
            <v>5J0D1153N000006401</v>
          </cell>
          <cell r="B3078" t="str">
            <v>5JDNN00NN00N</v>
          </cell>
          <cell r="C3078" t="str">
            <v>STK1-51979,MEOW MIX</v>
          </cell>
          <cell r="D3078">
            <v>0</v>
          </cell>
          <cell r="E3078">
            <v>0</v>
          </cell>
          <cell r="F3078">
            <v>0.16</v>
          </cell>
          <cell r="I3078">
            <v>7.4000125007813E-2</v>
          </cell>
          <cell r="J3078">
            <v>7.4000125007813E-2</v>
          </cell>
          <cell r="K3078">
            <v>0.16</v>
          </cell>
          <cell r="L3078">
            <v>0.16239999999999999</v>
          </cell>
          <cell r="M3078">
            <v>0.1648</v>
          </cell>
        </row>
        <row r="3079">
          <cell r="A3079" t="str">
            <v>5J0D1153N000006402</v>
          </cell>
          <cell r="B3079" t="str">
            <v>5JDNN00NN00N</v>
          </cell>
          <cell r="C3079" t="str">
            <v>STK1-51979,MEOW MIX</v>
          </cell>
          <cell r="D3079">
            <v>0</v>
          </cell>
          <cell r="E3079">
            <v>0</v>
          </cell>
          <cell r="F3079">
            <v>0.16</v>
          </cell>
          <cell r="I3079">
            <v>7.8000084727881197E-2</v>
          </cell>
          <cell r="J3079">
            <v>7.8000025934955114E-2</v>
          </cell>
          <cell r="K3079">
            <v>0.16</v>
          </cell>
          <cell r="L3079">
            <v>0.16239999999999999</v>
          </cell>
          <cell r="M3079">
            <v>0.1648</v>
          </cell>
        </row>
        <row r="3080">
          <cell r="A3080" t="str">
            <v>5J0D1153N000006501</v>
          </cell>
          <cell r="B3080" t="str">
            <v>5JDNN00NN00N</v>
          </cell>
          <cell r="C3080" t="str">
            <v>STK1-51980,MEOW MIX</v>
          </cell>
          <cell r="D3080">
            <v>0</v>
          </cell>
          <cell r="E3080">
            <v>0</v>
          </cell>
          <cell r="F3080">
            <v>0.16</v>
          </cell>
          <cell r="I3080">
            <v>7.4000283884246204E-2</v>
          </cell>
          <cell r="J3080">
            <v>7.4000283884246204E-2</v>
          </cell>
          <cell r="K3080">
            <v>0.16</v>
          </cell>
          <cell r="L3080">
            <v>0.16239999999999999</v>
          </cell>
          <cell r="M3080">
            <v>0.1648</v>
          </cell>
        </row>
        <row r="3081">
          <cell r="A3081" t="str">
            <v>5J0D1153N000006502</v>
          </cell>
          <cell r="B3081" t="str">
            <v>5JDNN00NN00N</v>
          </cell>
          <cell r="C3081" t="str">
            <v>STK1-51980,MEOW MIX</v>
          </cell>
          <cell r="D3081">
            <v>0</v>
          </cell>
          <cell r="E3081">
            <v>0</v>
          </cell>
          <cell r="F3081">
            <v>0.16</v>
          </cell>
          <cell r="I3081">
            <v>7.8000091991060769E-2</v>
          </cell>
          <cell r="J3081">
            <v>7.8000023900288012E-2</v>
          </cell>
          <cell r="K3081">
            <v>0.16</v>
          </cell>
          <cell r="L3081">
            <v>0.16239999999999999</v>
          </cell>
          <cell r="M3081">
            <v>0.1648</v>
          </cell>
        </row>
        <row r="3082">
          <cell r="A3082" t="str">
            <v>5J0D1153N000006601</v>
          </cell>
          <cell r="B3082" t="str">
            <v>5JDNN00NN00N</v>
          </cell>
          <cell r="C3082" t="str">
            <v>STK1-51981,MEOW MIX</v>
          </cell>
          <cell r="D3082">
            <v>0</v>
          </cell>
          <cell r="E3082">
            <v>0</v>
          </cell>
          <cell r="F3082">
            <v>0.16</v>
          </cell>
          <cell r="I3082">
            <v>7.4000156531267125E-2</v>
          </cell>
          <cell r="J3082">
            <v>7.4000156531267125E-2</v>
          </cell>
          <cell r="K3082">
            <v>0.16</v>
          </cell>
          <cell r="L3082">
            <v>0.16239999999999999</v>
          </cell>
          <cell r="M3082">
            <v>0.1648</v>
          </cell>
        </row>
        <row r="3083">
          <cell r="A3083" t="str">
            <v>5J0D1153N000006602</v>
          </cell>
          <cell r="B3083" t="str">
            <v>5JDNN00NN00N</v>
          </cell>
          <cell r="C3083" t="str">
            <v>STK1-51981,MEOW MIX</v>
          </cell>
          <cell r="D3083">
            <v>0</v>
          </cell>
          <cell r="E3083">
            <v>0</v>
          </cell>
          <cell r="F3083">
            <v>0.16</v>
          </cell>
          <cell r="I3083">
            <v>7.8000049081998563E-2</v>
          </cell>
          <cell r="J3083">
            <v>7.8000099588368066E-2</v>
          </cell>
          <cell r="K3083">
            <v>0.16</v>
          </cell>
          <cell r="L3083">
            <v>0.16239999999999999</v>
          </cell>
          <cell r="M3083">
            <v>0.1648</v>
          </cell>
        </row>
        <row r="3084">
          <cell r="A3084" t="str">
            <v>5J0D1153N000006700</v>
          </cell>
          <cell r="B3084" t="str">
            <v>5JUJXR02300N</v>
          </cell>
          <cell r="C3084" t="str">
            <v>STK 2.08X6.80 CM. 3สี UV , UNREMO</v>
          </cell>
          <cell r="D3084">
            <v>0</v>
          </cell>
          <cell r="E3084">
            <v>0</v>
          </cell>
          <cell r="F3084">
            <v>0.11</v>
          </cell>
          <cell r="G3084">
            <v>0.11</v>
          </cell>
          <cell r="I3084">
            <v>0.11133333333333334</v>
          </cell>
          <cell r="J3084">
            <v>0.11600000000000001</v>
          </cell>
          <cell r="K3084">
            <v>0.11600000000000001</v>
          </cell>
          <cell r="L3084">
            <v>0.11774</v>
          </cell>
          <cell r="M3084">
            <v>0.11948</v>
          </cell>
        </row>
        <row r="3085">
          <cell r="A3085" t="str">
            <v>5J0D1153N000006800</v>
          </cell>
          <cell r="B3085" t="str">
            <v>5JUD5R01100N</v>
          </cell>
          <cell r="C3085" t="str">
            <v>STK1-57661,MEOW MIX</v>
          </cell>
          <cell r="D3085">
            <v>0</v>
          </cell>
          <cell r="E3085">
            <v>0</v>
          </cell>
          <cell r="F3085">
            <v>7.0000000000000007E-2</v>
          </cell>
          <cell r="I3085">
            <v>7.5333307140237837E-2</v>
          </cell>
          <cell r="J3085">
            <v>7.8000026193095512E-2</v>
          </cell>
          <cell r="K3085">
            <v>7.8000026193095512E-2</v>
          </cell>
          <cell r="L3085">
            <v>7.917002658599194E-2</v>
          </cell>
          <cell r="M3085">
            <v>8.0340026978888382E-2</v>
          </cell>
        </row>
        <row r="3086">
          <cell r="A3086" t="str">
            <v>5J0D1153N000006900</v>
          </cell>
          <cell r="B3086" t="str">
            <v>5JUCWR02300N</v>
          </cell>
          <cell r="C3086" t="str">
            <v>STK 2.1X7.1 CM. UV, 3สี UNREMOVABLE</v>
          </cell>
          <cell r="D3086">
            <v>0</v>
          </cell>
          <cell r="E3086">
            <v>0</v>
          </cell>
          <cell r="F3086">
            <v>0.11</v>
          </cell>
          <cell r="I3086">
            <v>0.11210005170037464</v>
          </cell>
          <cell r="J3086">
            <v>0.1160001351671003</v>
          </cell>
          <cell r="K3086">
            <v>0.1160001351671003</v>
          </cell>
          <cell r="L3086">
            <v>0.11774013719460678</v>
          </cell>
          <cell r="M3086">
            <v>0.11948013922211331</v>
          </cell>
        </row>
        <row r="3087">
          <cell r="A3087" t="str">
            <v>5J0D1153N000006900</v>
          </cell>
          <cell r="B3087" t="str">
            <v>5JUCWR02300N</v>
          </cell>
          <cell r="C3087" t="str">
            <v>STK 2.1X7.1 CM. UV, 3สี UNREMOVABLE</v>
          </cell>
          <cell r="D3087">
            <v>0</v>
          </cell>
          <cell r="E3087">
            <v>0</v>
          </cell>
          <cell r="F3087">
            <v>0.11</v>
          </cell>
          <cell r="I3087">
            <v>0.11210005170037464</v>
          </cell>
          <cell r="J3087">
            <v>0.1160001351671003</v>
          </cell>
          <cell r="K3087">
            <v>0.1160001351671003</v>
          </cell>
          <cell r="L3087">
            <v>0.11774013719460678</v>
          </cell>
          <cell r="M3087">
            <v>0.11948013922211331</v>
          </cell>
        </row>
        <row r="3088">
          <cell r="A3088" t="str">
            <v>5J0D1153N000006900</v>
          </cell>
          <cell r="B3088" t="str">
            <v>5JUCWR02300N</v>
          </cell>
          <cell r="C3088" t="str">
            <v>STK 2.1X7.1 CM. UV, 3สี UNREMOVABLE</v>
          </cell>
          <cell r="D3088">
            <v>0</v>
          </cell>
          <cell r="E3088">
            <v>0</v>
          </cell>
          <cell r="F3088">
            <v>0.11</v>
          </cell>
          <cell r="I3088">
            <v>0.11210005170037464</v>
          </cell>
          <cell r="J3088">
            <v>0.1160001351671003</v>
          </cell>
          <cell r="K3088">
            <v>0.1160001351671003</v>
          </cell>
          <cell r="L3088">
            <v>0.11774013719460678</v>
          </cell>
          <cell r="M3088">
            <v>0.11948013922211331</v>
          </cell>
        </row>
        <row r="3089">
          <cell r="A3089" t="str">
            <v>5J0D1153N000007000</v>
          </cell>
          <cell r="B3089" t="str">
            <v>5JUD5Z30100N</v>
          </cell>
          <cell r="C3089" t="str">
            <v>STK1-36082,MEOW MIX</v>
          </cell>
          <cell r="D3089">
            <v>0</v>
          </cell>
          <cell r="E3089">
            <v>0</v>
          </cell>
          <cell r="F3089">
            <v>0.36</v>
          </cell>
          <cell r="I3089">
            <v>0.36299999999999999</v>
          </cell>
          <cell r="J3089">
            <v>0.36299999999999999</v>
          </cell>
          <cell r="K3089">
            <v>0.36299999999999999</v>
          </cell>
          <cell r="L3089">
            <v>0.36844499999999997</v>
          </cell>
          <cell r="M3089">
            <v>0.37389</v>
          </cell>
        </row>
        <row r="3090">
          <cell r="A3090" t="str">
            <v>5J0D1153N000007100</v>
          </cell>
          <cell r="B3090" t="str">
            <v>5JUD5Z30100N</v>
          </cell>
          <cell r="C3090" t="str">
            <v>STK1-4014,MEOW MIX</v>
          </cell>
          <cell r="D3090">
            <v>5204</v>
          </cell>
          <cell r="E3090">
            <v>1889.05</v>
          </cell>
          <cell r="F3090">
            <v>0.36</v>
          </cell>
          <cell r="I3090">
            <v>0.36300004092657773</v>
          </cell>
          <cell r="J3090">
            <v>0.36299999999999999</v>
          </cell>
          <cell r="K3090">
            <v>0.36300004092657773</v>
          </cell>
          <cell r="L3090">
            <v>0.36844504154047636</v>
          </cell>
          <cell r="M3090">
            <v>0.37389004215437505</v>
          </cell>
        </row>
        <row r="3091">
          <cell r="A3091" t="str">
            <v>5J0D1153N000007300</v>
          </cell>
          <cell r="B3091" t="str">
            <v>5JUD5Z30100N</v>
          </cell>
          <cell r="C3091" t="str">
            <v>STK1-4016,MEOW MIX</v>
          </cell>
          <cell r="D3091">
            <v>1132</v>
          </cell>
          <cell r="E3091">
            <v>410.92</v>
          </cell>
          <cell r="F3091">
            <v>0.36</v>
          </cell>
          <cell r="I3091">
            <v>0.36299998772207692</v>
          </cell>
          <cell r="J3091">
            <v>0.36299998772207692</v>
          </cell>
          <cell r="K3091">
            <v>0.36299998772207692</v>
          </cell>
          <cell r="L3091">
            <v>0.36844498753790805</v>
          </cell>
          <cell r="M3091">
            <v>0.37388998735373924</v>
          </cell>
        </row>
        <row r="3092">
          <cell r="A3092" t="str">
            <v>5J0D1153N000007400</v>
          </cell>
          <cell r="B3092" t="str">
            <v>5JUD5Z30100N</v>
          </cell>
          <cell r="C3092" t="str">
            <v>STK1-36081,MEOW MIX</v>
          </cell>
          <cell r="D3092">
            <v>0</v>
          </cell>
          <cell r="E3092">
            <v>0</v>
          </cell>
          <cell r="F3092">
            <v>0.36</v>
          </cell>
          <cell r="I3092">
            <v>0.36299999999999999</v>
          </cell>
          <cell r="J3092">
            <v>0.36299999999999999</v>
          </cell>
          <cell r="K3092">
            <v>0.36299999999999999</v>
          </cell>
          <cell r="L3092">
            <v>0.36844499999999997</v>
          </cell>
          <cell r="M3092">
            <v>0.37389</v>
          </cell>
        </row>
        <row r="3093">
          <cell r="A3093" t="str">
            <v>5J0D1153N000007500</v>
          </cell>
          <cell r="B3093" t="str">
            <v>5JUD5R01100N</v>
          </cell>
          <cell r="C3093" t="str">
            <v>STK1-57662,MEOW MIX</v>
          </cell>
          <cell r="D3093">
            <v>22936</v>
          </cell>
          <cell r="E3093">
            <v>8325.77</v>
          </cell>
          <cell r="F3093">
            <v>7.0000000000000007E-2</v>
          </cell>
          <cell r="I3093">
            <v>0</v>
          </cell>
          <cell r="J3093">
            <v>7.8000026193095512E-2</v>
          </cell>
          <cell r="K3093">
            <v>7.8000026193095512E-2</v>
          </cell>
          <cell r="L3093">
            <v>7.917002658599194E-2</v>
          </cell>
          <cell r="M3093">
            <v>8.0340026978888382E-2</v>
          </cell>
        </row>
        <row r="3094">
          <cell r="A3094" t="str">
            <v>5J0D1153N000007600</v>
          </cell>
          <cell r="B3094" t="str">
            <v>5JUD5R01100N</v>
          </cell>
          <cell r="C3094" t="str">
            <v>STK1-57663,MEOW MIX</v>
          </cell>
          <cell r="D3094">
            <v>0</v>
          </cell>
          <cell r="E3094">
            <v>0</v>
          </cell>
          <cell r="F3094">
            <v>7.0000000000000007E-2</v>
          </cell>
          <cell r="I3094">
            <v>7.662500327413696E-2</v>
          </cell>
          <cell r="J3094">
            <v>7.8000026193095512E-2</v>
          </cell>
          <cell r="K3094">
            <v>7.8000026193095512E-2</v>
          </cell>
          <cell r="L3094">
            <v>7.917002658599194E-2</v>
          </cell>
          <cell r="M3094">
            <v>8.0340026978888382E-2</v>
          </cell>
        </row>
        <row r="3095">
          <cell r="A3095" t="str">
            <v>5J0D1153N000007700</v>
          </cell>
          <cell r="B3095" t="str">
            <v>5JUD5R01100N</v>
          </cell>
          <cell r="C3095" t="str">
            <v>STK1-57664,MEOW MIX</v>
          </cell>
          <cell r="D3095">
            <v>0</v>
          </cell>
          <cell r="E3095">
            <v>0</v>
          </cell>
          <cell r="F3095">
            <v>7.0000000000000007E-2</v>
          </cell>
          <cell r="I3095">
            <v>7.6222220378065614E-2</v>
          </cell>
          <cell r="J3095">
            <v>7.8000026193095512E-2</v>
          </cell>
          <cell r="K3095">
            <v>7.8000026193095512E-2</v>
          </cell>
          <cell r="L3095">
            <v>7.917002658599194E-2</v>
          </cell>
          <cell r="M3095">
            <v>8.0340026978888382E-2</v>
          </cell>
        </row>
        <row r="3096">
          <cell r="A3096" t="str">
            <v>5J0D1153N000008600</v>
          </cell>
          <cell r="B3096" t="str">
            <v>5JC3K401500N</v>
          </cell>
          <cell r="C3096" t="str">
            <v>STK วงกลม 4.7 CM. กป.307, 5 สี</v>
          </cell>
          <cell r="D3096">
            <v>0</v>
          </cell>
          <cell r="E3096">
            <v>0</v>
          </cell>
          <cell r="F3096">
            <v>7.0000000000000007E-2</v>
          </cell>
          <cell r="G3096">
            <v>0</v>
          </cell>
          <cell r="I3096">
            <v>7.3999999999999996E-2</v>
          </cell>
          <cell r="J3096">
            <v>7.3999999999999996E-2</v>
          </cell>
          <cell r="K3096">
            <v>7.3999999999999996E-2</v>
          </cell>
          <cell r="L3096">
            <v>7.5109999999999982E-2</v>
          </cell>
          <cell r="M3096">
            <v>7.6219999999999996E-2</v>
          </cell>
        </row>
        <row r="3097">
          <cell r="A3097" t="str">
            <v>5J0D1153N000008700</v>
          </cell>
          <cell r="B3097" t="str">
            <v>5JDNN00NN00N</v>
          </cell>
          <cell r="C3097" t="str">
            <v>STK2-1035,MEOW MIX</v>
          </cell>
          <cell r="D3097">
            <v>1383</v>
          </cell>
          <cell r="E3097">
            <v>102.34</v>
          </cell>
          <cell r="F3097">
            <v>7.0000000000000007E-2</v>
          </cell>
          <cell r="I3097">
            <v>7.3999999999999996E-2</v>
          </cell>
          <cell r="J3097">
            <v>7.3999999999999996E-2</v>
          </cell>
          <cell r="K3097">
            <v>7.3999999999999996E-2</v>
          </cell>
          <cell r="L3097">
            <v>7.5109999999999982E-2</v>
          </cell>
          <cell r="M3097">
            <v>7.6219999999999996E-2</v>
          </cell>
        </row>
        <row r="3098">
          <cell r="A3098" t="str">
            <v>5J0D1153N000008800</v>
          </cell>
          <cell r="B3098" t="str">
            <v>5JDNN00NN00N</v>
          </cell>
          <cell r="C3098" t="str">
            <v>STK2-1036,MEOW MIX</v>
          </cell>
          <cell r="D3098">
            <v>2728</v>
          </cell>
          <cell r="E3098">
            <v>201.87</v>
          </cell>
          <cell r="F3098">
            <v>7.0000000000000007E-2</v>
          </cell>
          <cell r="I3098">
            <v>7.3999908324165753E-2</v>
          </cell>
          <cell r="J3098">
            <v>7.399981664833151E-2</v>
          </cell>
          <cell r="K3098">
            <v>7.3999908324165753E-2</v>
          </cell>
          <cell r="L3098">
            <v>7.5109906949028235E-2</v>
          </cell>
          <cell r="M3098">
            <v>7.6219905573890731E-2</v>
          </cell>
        </row>
        <row r="3099">
          <cell r="A3099" t="str">
            <v>5J0D1153N000008900</v>
          </cell>
          <cell r="B3099" t="str">
            <v>5JDNN00NN00N</v>
          </cell>
          <cell r="C3099" t="str">
            <v>STK2-1037,MEOW MIX</v>
          </cell>
          <cell r="D3099">
            <v>0</v>
          </cell>
          <cell r="E3099">
            <v>0</v>
          </cell>
          <cell r="F3099">
            <v>7.0000000000000007E-2</v>
          </cell>
          <cell r="I3099">
            <v>7.3999999999999996E-2</v>
          </cell>
          <cell r="J3099">
            <v>7.3999999999999996E-2</v>
          </cell>
          <cell r="K3099">
            <v>7.3999999999999996E-2</v>
          </cell>
          <cell r="L3099">
            <v>7.5109999999999982E-2</v>
          </cell>
          <cell r="M3099">
            <v>7.6219999999999996E-2</v>
          </cell>
        </row>
        <row r="3100">
          <cell r="A3100" t="str">
            <v>5J0D1153N000009000</v>
          </cell>
          <cell r="B3100" t="str">
            <v>5JDNN00NN00N</v>
          </cell>
          <cell r="C3100" t="str">
            <v>STK2-1038,MEOW MIX</v>
          </cell>
          <cell r="D3100">
            <v>6364</v>
          </cell>
          <cell r="E3100">
            <v>470.94</v>
          </cell>
          <cell r="F3100">
            <v>7.0000000000000007E-2</v>
          </cell>
          <cell r="I3100">
            <v>7.3999999999999996E-2</v>
          </cell>
          <cell r="J3100">
            <v>7.3999999999999996E-2</v>
          </cell>
          <cell r="K3100">
            <v>7.3999999999999996E-2</v>
          </cell>
          <cell r="L3100">
            <v>7.5109999999999982E-2</v>
          </cell>
          <cell r="M3100">
            <v>7.6219999999999996E-2</v>
          </cell>
        </row>
        <row r="3101">
          <cell r="A3101" t="str">
            <v>5J0D1153N000009100</v>
          </cell>
          <cell r="B3101" t="str">
            <v>5JDNN00NN00N</v>
          </cell>
          <cell r="C3101" t="str">
            <v>STK2-1039,MEOW MIX</v>
          </cell>
          <cell r="D3101">
            <v>6364</v>
          </cell>
          <cell r="E3101">
            <v>470.94</v>
          </cell>
          <cell r="F3101">
            <v>7.0000000000000007E-2</v>
          </cell>
          <cell r="I3101">
            <v>7.3999999999999996E-2</v>
          </cell>
          <cell r="J3101">
            <v>7.3999999999999996E-2</v>
          </cell>
          <cell r="K3101">
            <v>7.3999999999999996E-2</v>
          </cell>
          <cell r="L3101">
            <v>7.5109999999999982E-2</v>
          </cell>
          <cell r="M3101">
            <v>7.6219999999999996E-2</v>
          </cell>
        </row>
        <row r="3102">
          <cell r="A3102" t="str">
            <v>5J0D1153N000009200</v>
          </cell>
          <cell r="B3102" t="str">
            <v>5JDNN00NN00N</v>
          </cell>
          <cell r="C3102" t="str">
            <v>STK2-1040,MEOW MIX</v>
          </cell>
          <cell r="D3102">
            <v>6364</v>
          </cell>
          <cell r="E3102">
            <v>470.94</v>
          </cell>
          <cell r="F3102">
            <v>7.0000000000000007E-2</v>
          </cell>
          <cell r="I3102">
            <v>7.3999999999999996E-2</v>
          </cell>
          <cell r="J3102">
            <v>7.3999999999999996E-2</v>
          </cell>
          <cell r="K3102">
            <v>7.3999999999999996E-2</v>
          </cell>
          <cell r="L3102">
            <v>7.5109999999999982E-2</v>
          </cell>
          <cell r="M3102">
            <v>7.6219999999999996E-2</v>
          </cell>
        </row>
        <row r="3103">
          <cell r="A3103" t="str">
            <v>5J0D1153N000009300</v>
          </cell>
          <cell r="B3103" t="str">
            <v>5JDNN00NN00N</v>
          </cell>
          <cell r="C3103" t="str">
            <v>STK2-1041,MEOW MIX</v>
          </cell>
          <cell r="D3103">
            <v>0</v>
          </cell>
          <cell r="E3103">
            <v>0</v>
          </cell>
          <cell r="F3103">
            <v>7.0000000000000007E-2</v>
          </cell>
          <cell r="I3103">
            <v>7.3999999999999996E-2</v>
          </cell>
          <cell r="J3103">
            <v>7.3999999999999996E-2</v>
          </cell>
          <cell r="K3103">
            <v>7.3999999999999996E-2</v>
          </cell>
          <cell r="L3103">
            <v>7.5109999999999982E-2</v>
          </cell>
          <cell r="M3103">
            <v>7.6219999999999996E-2</v>
          </cell>
        </row>
        <row r="3104">
          <cell r="A3104" t="str">
            <v>5J0D1153N000009400</v>
          </cell>
          <cell r="B3104" t="str">
            <v>5JDNN00NN00N</v>
          </cell>
          <cell r="C3104" t="str">
            <v>STK2-1042,MEOW MIX</v>
          </cell>
          <cell r="D3104">
            <v>1854</v>
          </cell>
          <cell r="E3104">
            <v>137.19999999999999</v>
          </cell>
          <cell r="F3104">
            <v>7.0000000000000007E-2</v>
          </cell>
          <cell r="I3104">
            <v>7.3999999999999996E-2</v>
          </cell>
          <cell r="J3104">
            <v>7.3999999999999996E-2</v>
          </cell>
          <cell r="K3104">
            <v>7.3999999999999996E-2</v>
          </cell>
          <cell r="L3104">
            <v>7.5109999999999982E-2</v>
          </cell>
          <cell r="M3104">
            <v>7.6219999999999996E-2</v>
          </cell>
        </row>
        <row r="3105">
          <cell r="A3105" t="str">
            <v>5J0D1153N000009500</v>
          </cell>
          <cell r="B3105" t="str">
            <v>5JDNN00NN00N</v>
          </cell>
          <cell r="C3105" t="str">
            <v>STK2-1043,MEOW MIX</v>
          </cell>
          <cell r="D3105">
            <v>8655</v>
          </cell>
          <cell r="E3105">
            <v>640.47</v>
          </cell>
          <cell r="F3105">
            <v>7.0000000000000007E-2</v>
          </cell>
          <cell r="I3105">
            <v>7.3999999999999996E-2</v>
          </cell>
          <cell r="J3105">
            <v>7.3999999999999996E-2</v>
          </cell>
          <cell r="K3105">
            <v>7.3999999999999996E-2</v>
          </cell>
          <cell r="L3105">
            <v>7.5109999999999982E-2</v>
          </cell>
          <cell r="M3105">
            <v>7.6219999999999996E-2</v>
          </cell>
        </row>
        <row r="3106">
          <cell r="A3106" t="str">
            <v>5J0D1153N000009600</v>
          </cell>
          <cell r="B3106" t="str">
            <v>5JDNN00NN00N</v>
          </cell>
          <cell r="C3106" t="str">
            <v>STK2-1044,MEOW MIX</v>
          </cell>
          <cell r="D3106">
            <v>2728</v>
          </cell>
          <cell r="E3106">
            <v>201.87</v>
          </cell>
          <cell r="F3106">
            <v>7.0000000000000007E-2</v>
          </cell>
          <cell r="I3106">
            <v>7.3999999999999996E-2</v>
          </cell>
          <cell r="J3106">
            <v>7.3999999999999996E-2</v>
          </cell>
          <cell r="K3106">
            <v>7.3999999999999996E-2</v>
          </cell>
          <cell r="L3106">
            <v>7.5109999999999982E-2</v>
          </cell>
          <cell r="M3106">
            <v>7.6219999999999996E-2</v>
          </cell>
        </row>
        <row r="3107">
          <cell r="A3107" t="str">
            <v>5J0D1153N000009700</v>
          </cell>
          <cell r="B3107" t="str">
            <v>5JDNN00NN00N</v>
          </cell>
          <cell r="C3107" t="str">
            <v>STK2-1045,MEOW MIX</v>
          </cell>
          <cell r="D3107">
            <v>5019</v>
          </cell>
          <cell r="E3107">
            <v>371.41</v>
          </cell>
          <cell r="F3107">
            <v>7.0000000000000007E-2</v>
          </cell>
          <cell r="I3107">
            <v>7.3999999999999996E-2</v>
          </cell>
          <cell r="J3107">
            <v>7.3999999999999996E-2</v>
          </cell>
          <cell r="K3107">
            <v>7.3999999999999996E-2</v>
          </cell>
          <cell r="L3107">
            <v>7.5109999999999982E-2</v>
          </cell>
          <cell r="M3107">
            <v>7.6219999999999996E-2</v>
          </cell>
        </row>
        <row r="3108">
          <cell r="A3108" t="str">
            <v>5J0DJ103N000000400</v>
          </cell>
          <cell r="B3108" t="str">
            <v>5JCEJ401100N</v>
          </cell>
          <cell r="C3108" t="str">
            <v>BARCODE STK 2.5X3 CM. 1 สี</v>
          </cell>
          <cell r="D3108">
            <v>6364</v>
          </cell>
          <cell r="E3108">
            <v>470.94</v>
          </cell>
          <cell r="F3108">
            <v>0.12</v>
          </cell>
          <cell r="G3108">
            <v>0.12</v>
          </cell>
          <cell r="I3108">
            <v>0.12</v>
          </cell>
          <cell r="J3108">
            <v>0.12</v>
          </cell>
          <cell r="K3108">
            <v>0.12</v>
          </cell>
          <cell r="L3108">
            <v>0.12179999999999998</v>
          </cell>
          <cell r="M3108">
            <v>0.1236</v>
          </cell>
        </row>
        <row r="3109">
          <cell r="A3109" t="str">
            <v>5J0GW114C000000100</v>
          </cell>
          <cell r="B3109" t="str">
            <v>5JC2C401100N</v>
          </cell>
          <cell r="C3109" t="str">
            <v>BARCODE STK วงกลม 5.08 CM. 1 สี</v>
          </cell>
          <cell r="D3109">
            <v>0</v>
          </cell>
          <cell r="E3109">
            <v>0</v>
          </cell>
          <cell r="F3109">
            <v>0.25</v>
          </cell>
          <cell r="G3109">
            <v>0</v>
          </cell>
          <cell r="I3109">
            <v>0.253</v>
          </cell>
          <cell r="J3109">
            <v>0.253</v>
          </cell>
          <cell r="K3109">
            <v>0.253</v>
          </cell>
          <cell r="L3109">
            <v>0.256795</v>
          </cell>
          <cell r="M3109">
            <v>0.26058999999999999</v>
          </cell>
        </row>
        <row r="3110">
          <cell r="A3110" t="str">
            <v>5J0GX114N000000100</v>
          </cell>
          <cell r="B3110" t="str">
            <v>5JC3G402500N</v>
          </cell>
          <cell r="C3110" t="str">
            <v>STK1-49884,RAIN BOW</v>
          </cell>
          <cell r="D3110">
            <v>0</v>
          </cell>
          <cell r="E3110">
            <v>0</v>
          </cell>
          <cell r="F3110">
            <v>0.3</v>
          </cell>
          <cell r="I3110">
            <v>0.30249999999999999</v>
          </cell>
          <cell r="J3110">
            <v>0.31</v>
          </cell>
          <cell r="K3110">
            <v>0.31</v>
          </cell>
          <cell r="L3110">
            <v>0.31464999999999999</v>
          </cell>
          <cell r="M3110">
            <v>0.31930000000000003</v>
          </cell>
        </row>
        <row r="3111">
          <cell r="A3111" t="str">
            <v>5J0GX114N000000200</v>
          </cell>
          <cell r="B3111" t="str">
            <v>5JC3G402500N</v>
          </cell>
          <cell r="C3111" t="str">
            <v>STK1-49886,RAIN BOW</v>
          </cell>
          <cell r="D3111">
            <v>0</v>
          </cell>
          <cell r="E3111">
            <v>0</v>
          </cell>
          <cell r="F3111">
            <v>0.3</v>
          </cell>
          <cell r="I3111">
            <v>0.31</v>
          </cell>
          <cell r="J3111">
            <v>0.31</v>
          </cell>
          <cell r="K3111">
            <v>0.31</v>
          </cell>
          <cell r="L3111">
            <v>0.31464999999999999</v>
          </cell>
          <cell r="M3111">
            <v>0.31930000000000003</v>
          </cell>
        </row>
        <row r="3112">
          <cell r="A3112" t="str">
            <v>5J0KA114N000000100</v>
          </cell>
          <cell r="B3112" t="str">
            <v>5JCDT401100N</v>
          </cell>
          <cell r="C3112" t="str">
            <v>BARCODE STK 6.1x9 CM. 1 สี</v>
          </cell>
          <cell r="D3112">
            <v>0</v>
          </cell>
          <cell r="E3112">
            <v>0</v>
          </cell>
          <cell r="F3112">
            <v>0.3</v>
          </cell>
          <cell r="G3112">
            <v>0.3</v>
          </cell>
          <cell r="I3112">
            <v>0.3</v>
          </cell>
          <cell r="J3112">
            <v>0.3</v>
          </cell>
          <cell r="K3112">
            <v>0.3</v>
          </cell>
          <cell r="L3112">
            <v>0.30449999999999994</v>
          </cell>
          <cell r="M3112">
            <v>0.309</v>
          </cell>
        </row>
        <row r="3113">
          <cell r="A3113" t="str">
            <v>5J0KA223N000000500</v>
          </cell>
          <cell r="B3113" t="str">
            <v>5JCDT401100N</v>
          </cell>
          <cell r="C3113" t="str">
            <v>STK1-13277,SIRENA</v>
          </cell>
          <cell r="D3113">
            <v>0</v>
          </cell>
          <cell r="E3113">
            <v>0</v>
          </cell>
          <cell r="F3113">
            <v>0.3</v>
          </cell>
          <cell r="I3113">
            <v>0.3</v>
          </cell>
          <cell r="J3113">
            <v>0.3</v>
          </cell>
          <cell r="K3113">
            <v>0.3</v>
          </cell>
          <cell r="L3113">
            <v>0.30449999999999994</v>
          </cell>
          <cell r="M3113">
            <v>0.309</v>
          </cell>
        </row>
        <row r="3114">
          <cell r="A3114" t="str">
            <v>5J0KA223N000000600</v>
          </cell>
          <cell r="B3114" t="str">
            <v>5JCDT401100N</v>
          </cell>
          <cell r="C3114" t="str">
            <v>STK1-13275,SIRENA</v>
          </cell>
          <cell r="D3114">
            <v>0</v>
          </cell>
          <cell r="E3114">
            <v>0</v>
          </cell>
          <cell r="F3114">
            <v>0.3</v>
          </cell>
          <cell r="I3114">
            <v>0.3</v>
          </cell>
          <cell r="J3114">
            <v>0.3</v>
          </cell>
          <cell r="K3114">
            <v>0.3</v>
          </cell>
          <cell r="L3114">
            <v>0.30449999999999994</v>
          </cell>
          <cell r="M3114">
            <v>0.309</v>
          </cell>
        </row>
        <row r="3115">
          <cell r="A3115" t="str">
            <v>5J0KK115N000000101</v>
          </cell>
          <cell r="B3115" t="str">
            <v>5JDNN00NN00N</v>
          </cell>
          <cell r="C3115" t="str">
            <v>STK1-2151,SOLE MARE</v>
          </cell>
          <cell r="D3115">
            <v>0</v>
          </cell>
          <cell r="E3115">
            <v>0</v>
          </cell>
          <cell r="F3115">
            <v>0.8</v>
          </cell>
          <cell r="I3115">
            <v>0.79950100000000002</v>
          </cell>
          <cell r="J3115">
            <v>0.81900200000000001</v>
          </cell>
          <cell r="K3115">
            <v>0.81900200000000001</v>
          </cell>
          <cell r="L3115">
            <v>0.83128702999999993</v>
          </cell>
          <cell r="M3115">
            <v>0.84357206000000007</v>
          </cell>
        </row>
        <row r="3116">
          <cell r="A3116" t="str">
            <v>5J0KK115N000000201</v>
          </cell>
          <cell r="B3116" t="str">
            <v>5JDNN00NN00N</v>
          </cell>
          <cell r="C3116" t="str">
            <v>STK1-2139,SOLE MARE</v>
          </cell>
          <cell r="D3116">
            <v>6143</v>
          </cell>
          <cell r="E3116">
            <v>4930.33</v>
          </cell>
          <cell r="F3116">
            <v>0.81</v>
          </cell>
          <cell r="I3116">
            <v>0.80925000000000002</v>
          </cell>
          <cell r="J3116">
            <v>0.81899999999999995</v>
          </cell>
          <cell r="K3116">
            <v>0.81899999999999995</v>
          </cell>
          <cell r="L3116">
            <v>0.83128499999999983</v>
          </cell>
          <cell r="M3116">
            <v>0.84356999999999993</v>
          </cell>
        </row>
        <row r="3117">
          <cell r="A3117" t="str">
            <v>5J0KK115N000000301</v>
          </cell>
          <cell r="B3117" t="str">
            <v>5JDNN00NN00N</v>
          </cell>
          <cell r="C3117" t="str">
            <v>STK1-2161,SOLE MARE</v>
          </cell>
          <cell r="D3117">
            <v>8862</v>
          </cell>
          <cell r="E3117">
            <v>7208.44</v>
          </cell>
          <cell r="F3117">
            <v>0.81</v>
          </cell>
          <cell r="I3117">
            <v>0.80925000000000002</v>
          </cell>
          <cell r="J3117">
            <v>0.81899999999999995</v>
          </cell>
          <cell r="K3117">
            <v>0.81899999999999995</v>
          </cell>
          <cell r="L3117">
            <v>0.83128499999999983</v>
          </cell>
          <cell r="M3117">
            <v>0.84356999999999993</v>
          </cell>
        </row>
        <row r="3118">
          <cell r="A3118" t="str">
            <v>5J0KK138N000000101</v>
          </cell>
          <cell r="B3118" t="str">
            <v>5JDNN00NN00N</v>
          </cell>
          <cell r="C3118" t="str">
            <v>STK1-2154,SOLE MARE</v>
          </cell>
          <cell r="D3118">
            <v>12792</v>
          </cell>
          <cell r="E3118">
            <v>10394.19</v>
          </cell>
          <cell r="F3118">
            <v>0.78</v>
          </cell>
          <cell r="I3118">
            <v>0.78</v>
          </cell>
          <cell r="J3118">
            <v>0.78</v>
          </cell>
          <cell r="K3118">
            <v>0.78</v>
          </cell>
          <cell r="L3118">
            <v>0.79169999999999996</v>
          </cell>
          <cell r="M3118">
            <v>0.8034</v>
          </cell>
        </row>
        <row r="3119">
          <cell r="A3119" t="str">
            <v>5J0KK138N000000201</v>
          </cell>
          <cell r="B3119" t="str">
            <v>5JDNN00NN00N</v>
          </cell>
          <cell r="C3119" t="str">
            <v>STK1-2135,SOLE MARE</v>
          </cell>
          <cell r="D3119">
            <v>4494</v>
          </cell>
          <cell r="E3119">
            <v>3505.32</v>
          </cell>
          <cell r="F3119">
            <v>0.81</v>
          </cell>
          <cell r="I3119">
            <v>0.80925000000000002</v>
          </cell>
          <cell r="J3119">
            <v>0.81899999999999995</v>
          </cell>
          <cell r="K3119">
            <v>0.81899999999999995</v>
          </cell>
          <cell r="L3119">
            <v>0.83128499999999983</v>
          </cell>
          <cell r="M3119">
            <v>0.84356999999999993</v>
          </cell>
        </row>
        <row r="3120">
          <cell r="A3120" t="str">
            <v>5J0KK223N000000100</v>
          </cell>
          <cell r="B3120" t="str">
            <v>5JCE2401100N</v>
          </cell>
          <cell r="C3120" t="str">
            <v>STK1-2147,SOLE MARE</v>
          </cell>
          <cell r="D3120">
            <v>8948</v>
          </cell>
          <cell r="E3120">
            <v>7290.74</v>
          </cell>
          <cell r="F3120">
            <v>0.82</v>
          </cell>
          <cell r="I3120">
            <v>0.81899999999999995</v>
          </cell>
          <cell r="J3120">
            <v>0.81899999999999995</v>
          </cell>
          <cell r="K3120">
            <v>0.82</v>
          </cell>
          <cell r="L3120">
            <v>0.83229999999999982</v>
          </cell>
          <cell r="M3120">
            <v>0.84460000000000002</v>
          </cell>
        </row>
        <row r="3121">
          <cell r="A3121" t="str">
            <v>5J0KK223N000000201</v>
          </cell>
          <cell r="B3121" t="str">
            <v>5JDNN00NN00N</v>
          </cell>
          <cell r="C3121" t="str">
            <v>STK1-2142,SOLE MARE</v>
          </cell>
          <cell r="D3121">
            <v>6364</v>
          </cell>
          <cell r="E3121">
            <v>5212.12</v>
          </cell>
          <cell r="F3121">
            <v>0.81</v>
          </cell>
          <cell r="I3121">
            <v>0.80925000000000002</v>
          </cell>
          <cell r="J3121">
            <v>0.81899999999999995</v>
          </cell>
          <cell r="K3121">
            <v>0.81899999999999995</v>
          </cell>
          <cell r="L3121">
            <v>0.83128499999999983</v>
          </cell>
          <cell r="M3121">
            <v>0.84356999999999993</v>
          </cell>
        </row>
        <row r="3122">
          <cell r="A3122" t="str">
            <v>5J0KK223N000000301</v>
          </cell>
          <cell r="B3122" t="str">
            <v>5JDNN00NN00N</v>
          </cell>
          <cell r="C3122" t="str">
            <v>STK1-2158,SOLE MARE</v>
          </cell>
          <cell r="D3122">
            <v>7456</v>
          </cell>
          <cell r="E3122">
            <v>6018.9</v>
          </cell>
          <cell r="F3122">
            <v>0.81</v>
          </cell>
          <cell r="I3122">
            <v>0.80925000000000002</v>
          </cell>
          <cell r="J3122">
            <v>0.81899999999999995</v>
          </cell>
          <cell r="K3122">
            <v>0.81899999999999995</v>
          </cell>
          <cell r="L3122">
            <v>0.83128499999999983</v>
          </cell>
          <cell r="M3122">
            <v>0.84356999999999993</v>
          </cell>
        </row>
        <row r="3123">
          <cell r="A3123" t="str">
            <v>5J0LM120N000000300</v>
          </cell>
          <cell r="B3123" t="str">
            <v>5JCAD401100N</v>
          </cell>
          <cell r="C3123" t="str">
            <v>STK1-3489,SUPREMO</v>
          </cell>
          <cell r="D3123">
            <v>11896</v>
          </cell>
          <cell r="E3123">
            <v>9663.32</v>
          </cell>
          <cell r="F3123">
            <v>0.05</v>
          </cell>
          <cell r="I3123">
            <v>0</v>
          </cell>
          <cell r="J3123">
            <v>0</v>
          </cell>
          <cell r="K3123">
            <v>0.05</v>
          </cell>
          <cell r="L3123">
            <v>5.0749999999999997E-2</v>
          </cell>
          <cell r="M3123">
            <v>5.1500000000000004E-2</v>
          </cell>
        </row>
        <row r="3124">
          <cell r="A3124" t="str">
            <v>5J0LX175N000000100</v>
          </cell>
          <cell r="B3124" t="str">
            <v>5JPDT401100N</v>
          </cell>
          <cell r="C3124" t="str">
            <v>STK1-40633,TESCO</v>
          </cell>
          <cell r="D3124">
            <v>1514</v>
          </cell>
          <cell r="E3124">
            <v>80.040000000000006</v>
          </cell>
          <cell r="F3124">
            <v>0.34</v>
          </cell>
          <cell r="I3124">
            <v>0</v>
          </cell>
          <cell r="J3124">
            <v>0</v>
          </cell>
          <cell r="K3124">
            <v>0.34</v>
          </cell>
          <cell r="L3124">
            <v>0.34510000000000002</v>
          </cell>
          <cell r="M3124">
            <v>0.35020000000000001</v>
          </cell>
        </row>
        <row r="3125">
          <cell r="A3125" t="str">
            <v>5J0LX175N000000200</v>
          </cell>
          <cell r="B3125" t="str">
            <v>5JPDT401100N</v>
          </cell>
          <cell r="C3125" t="str">
            <v>STK1-40638,TESCO</v>
          </cell>
          <cell r="D3125">
            <v>2714</v>
          </cell>
          <cell r="E3125">
            <v>922.76</v>
          </cell>
          <cell r="F3125">
            <v>0.35</v>
          </cell>
          <cell r="I3125">
            <v>0.34485714285714292</v>
          </cell>
          <cell r="J3125">
            <v>0.35699999999999998</v>
          </cell>
          <cell r="K3125">
            <v>0.35699999999999998</v>
          </cell>
          <cell r="L3125">
            <v>0.36235499999999993</v>
          </cell>
          <cell r="M3125">
            <v>0.36770999999999998</v>
          </cell>
        </row>
        <row r="3126">
          <cell r="A3126" t="str">
            <v>5J0LX175N000000300</v>
          </cell>
          <cell r="B3126" t="str">
            <v>5JPDT401100N</v>
          </cell>
          <cell r="C3126" t="str">
            <v>STK1-40637,TESCO</v>
          </cell>
          <cell r="D3126">
            <v>12604</v>
          </cell>
          <cell r="E3126">
            <v>4420.76</v>
          </cell>
          <cell r="F3126">
            <v>0.34</v>
          </cell>
          <cell r="I3126">
            <v>0.34485698569856987</v>
          </cell>
          <cell r="J3126">
            <v>0.3569994499449945</v>
          </cell>
          <cell r="K3126">
            <v>0.3569994499449945</v>
          </cell>
          <cell r="L3126">
            <v>0.36235444169416936</v>
          </cell>
          <cell r="M3126">
            <v>0.36770943344334434</v>
          </cell>
        </row>
        <row r="3127">
          <cell r="A3127" t="str">
            <v>5J0PA010N000000100</v>
          </cell>
          <cell r="B3127" t="str">
            <v>5JCCQ401100N</v>
          </cell>
          <cell r="C3127" t="str">
            <v>STK 5X10 CM. 1 สี</v>
          </cell>
          <cell r="D3127">
            <v>8056</v>
          </cell>
          <cell r="E3127">
            <v>2739.04</v>
          </cell>
          <cell r="F3127">
            <v>1.67</v>
          </cell>
          <cell r="G3127">
            <v>1.7000000000000002</v>
          </cell>
          <cell r="I3127">
            <v>1.2466666666666668</v>
          </cell>
          <cell r="J3127">
            <v>1.7</v>
          </cell>
          <cell r="K3127">
            <v>1.7000000000000002</v>
          </cell>
          <cell r="L3127">
            <v>1.7255</v>
          </cell>
          <cell r="M3127">
            <v>1.7510000000000003</v>
          </cell>
        </row>
        <row r="3128">
          <cell r="A3128" t="str">
            <v>5J0PA010N000000100</v>
          </cell>
          <cell r="B3128" t="str">
            <v>5JCCQ401100N</v>
          </cell>
          <cell r="C3128" t="str">
            <v>STK1-55985,SUBWAY</v>
          </cell>
          <cell r="D3128">
            <v>0</v>
          </cell>
          <cell r="E3128">
            <v>0</v>
          </cell>
          <cell r="F3128">
            <v>1.67</v>
          </cell>
          <cell r="G3128">
            <v>1.7000000000000002</v>
          </cell>
          <cell r="I3128">
            <v>0</v>
          </cell>
          <cell r="J3128">
            <v>0</v>
          </cell>
          <cell r="K3128">
            <v>1.7000000000000002</v>
          </cell>
          <cell r="L3128">
            <v>1.7255</v>
          </cell>
          <cell r="M3128">
            <v>1.7510000000000003</v>
          </cell>
        </row>
        <row r="3129">
          <cell r="A3129" t="str">
            <v>5J0PA010N000000100</v>
          </cell>
          <cell r="B3129" t="str">
            <v>5JCCQ401100N</v>
          </cell>
          <cell r="C3129" t="str">
            <v>STK1-49051,JOHNWEST</v>
          </cell>
          <cell r="D3129">
            <v>0</v>
          </cell>
          <cell r="E3129">
            <v>0</v>
          </cell>
          <cell r="F3129">
            <v>1.67</v>
          </cell>
          <cell r="G3129">
            <v>1.7000000000000002</v>
          </cell>
          <cell r="I3129">
            <v>0</v>
          </cell>
          <cell r="J3129">
            <v>0</v>
          </cell>
          <cell r="K3129">
            <v>1.7000000000000002</v>
          </cell>
          <cell r="L3129">
            <v>1.7255</v>
          </cell>
          <cell r="M3129">
            <v>1.7510000000000003</v>
          </cell>
        </row>
        <row r="3130">
          <cell r="A3130" t="str">
            <v>5J0PE166C000000200</v>
          </cell>
          <cell r="B3130" t="str">
            <v>5JCCQ401100N</v>
          </cell>
          <cell r="C3130" t="str">
            <v>STK1-55985,SUBWAY</v>
          </cell>
          <cell r="D3130">
            <v>0</v>
          </cell>
          <cell r="E3130">
            <v>0</v>
          </cell>
          <cell r="F3130">
            <v>1.67</v>
          </cell>
          <cell r="I3130">
            <v>1.7090003247895633</v>
          </cell>
          <cell r="J3130">
            <v>1.76</v>
          </cell>
          <cell r="K3130">
            <v>1.76</v>
          </cell>
          <cell r="L3130">
            <v>1.7863999999999998</v>
          </cell>
          <cell r="M3130">
            <v>1.8128</v>
          </cell>
        </row>
        <row r="3131">
          <cell r="A3131" t="str">
            <v>5J0PH029N000000100</v>
          </cell>
          <cell r="B3131" t="str">
            <v>5JCB2401100N</v>
          </cell>
          <cell r="C3131" t="str">
            <v>STK4.4X6.4 CM. 1 สี</v>
          </cell>
          <cell r="D3131">
            <v>0</v>
          </cell>
          <cell r="E3131">
            <v>0</v>
          </cell>
          <cell r="F3131">
            <v>0.21</v>
          </cell>
          <cell r="G3131">
            <v>0.20800000000000002</v>
          </cell>
          <cell r="I3131">
            <v>0.20799999999999999</v>
          </cell>
          <cell r="J3131">
            <v>0.20799999999999999</v>
          </cell>
          <cell r="K3131">
            <v>0.21</v>
          </cell>
          <cell r="L3131">
            <v>0.21314999999999998</v>
          </cell>
          <cell r="M3131">
            <v>0.21629999999999999</v>
          </cell>
        </row>
        <row r="3132">
          <cell r="A3132" t="str">
            <v>5J0PH029N000000100</v>
          </cell>
          <cell r="B3132" t="str">
            <v>5JCB2401100N</v>
          </cell>
          <cell r="C3132" t="str">
            <v>STK1-55532,BRIT CARE</v>
          </cell>
          <cell r="D3132">
            <v>0</v>
          </cell>
          <cell r="E3132">
            <v>0</v>
          </cell>
          <cell r="F3132">
            <v>0.21</v>
          </cell>
          <cell r="I3132">
            <v>0</v>
          </cell>
          <cell r="J3132">
            <v>0</v>
          </cell>
          <cell r="K3132">
            <v>0.21</v>
          </cell>
          <cell r="L3132">
            <v>0.21314999999999998</v>
          </cell>
          <cell r="M3132">
            <v>0.21629999999999999</v>
          </cell>
        </row>
        <row r="3133">
          <cell r="A3133" t="str">
            <v>5J0PH029N000000100</v>
          </cell>
          <cell r="B3133" t="str">
            <v>5JCB2401100N</v>
          </cell>
          <cell r="C3133" t="str">
            <v>STK1-55531,BRIT CARE</v>
          </cell>
          <cell r="D3133">
            <v>0</v>
          </cell>
          <cell r="E3133">
            <v>0</v>
          </cell>
          <cell r="F3133">
            <v>0.21</v>
          </cell>
          <cell r="I3133">
            <v>0</v>
          </cell>
          <cell r="J3133">
            <v>0</v>
          </cell>
          <cell r="K3133">
            <v>0.21</v>
          </cell>
          <cell r="L3133">
            <v>0.21314999999999998</v>
          </cell>
          <cell r="M3133">
            <v>0.21629999999999999</v>
          </cell>
        </row>
        <row r="3134">
          <cell r="A3134" t="str">
            <v>5J0W1179N000000100</v>
          </cell>
          <cell r="B3134" t="str">
            <v>5JUBS401500N</v>
          </cell>
          <cell r="C3134" t="str">
            <v>STK 7.7X11.7 CM. 5 สี</v>
          </cell>
          <cell r="D3134">
            <v>0</v>
          </cell>
          <cell r="E3134">
            <v>0</v>
          </cell>
          <cell r="F3134">
            <v>0.66</v>
          </cell>
          <cell r="I3134">
            <v>0.65066666666666673</v>
          </cell>
          <cell r="J3134">
            <v>0.67200000000000004</v>
          </cell>
          <cell r="K3134">
            <v>0.67200000000000004</v>
          </cell>
          <cell r="L3134">
            <v>0.68208000000000002</v>
          </cell>
          <cell r="M3134">
            <v>0.69216000000000011</v>
          </cell>
        </row>
        <row r="3135">
          <cell r="A3135" t="str">
            <v>5J0W1179N000000100</v>
          </cell>
          <cell r="B3135" t="str">
            <v>5JUBS401500N</v>
          </cell>
          <cell r="C3135" t="str">
            <v>STK1-61165,PARAMOUNT</v>
          </cell>
          <cell r="D3135">
            <v>7998</v>
          </cell>
          <cell r="E3135">
            <v>5290.47</v>
          </cell>
          <cell r="F3135">
            <v>0.66</v>
          </cell>
          <cell r="I3135">
            <v>0.65280000000000005</v>
          </cell>
          <cell r="J3135">
            <v>0.67200000000000004</v>
          </cell>
          <cell r="K3135">
            <v>0.67200000000000004</v>
          </cell>
          <cell r="L3135">
            <v>0.68208000000000002</v>
          </cell>
          <cell r="M3135">
            <v>0.69216000000000011</v>
          </cell>
        </row>
        <row r="3136">
          <cell r="A3136" t="str">
            <v>5J0W1179N000000100</v>
          </cell>
          <cell r="B3136" t="str">
            <v>5JUBS401500N</v>
          </cell>
          <cell r="C3136" t="str">
            <v>STK1-61167,PARAMOUNT</v>
          </cell>
          <cell r="D3136">
            <v>7998</v>
          </cell>
          <cell r="E3136">
            <v>5290.47</v>
          </cell>
          <cell r="F3136">
            <v>0.66</v>
          </cell>
          <cell r="I3136">
            <v>0.65280000000000005</v>
          </cell>
          <cell r="J3136">
            <v>0.67200000000000004</v>
          </cell>
          <cell r="K3136">
            <v>0.67200000000000004</v>
          </cell>
          <cell r="L3136">
            <v>0.68208000000000002</v>
          </cell>
          <cell r="M3136">
            <v>0.69216000000000011</v>
          </cell>
        </row>
        <row r="3137">
          <cell r="A3137" t="str">
            <v>5J0W1179N000000200</v>
          </cell>
          <cell r="B3137" t="str">
            <v>5JUBS401500N</v>
          </cell>
          <cell r="C3137" t="str">
            <v>STK1-61165,PARAMOUNT</v>
          </cell>
          <cell r="D3137">
            <v>7998</v>
          </cell>
          <cell r="E3137">
            <v>5290.47</v>
          </cell>
          <cell r="F3137">
            <v>0.66</v>
          </cell>
          <cell r="I3137">
            <v>0.65066666666666673</v>
          </cell>
          <cell r="J3137">
            <v>0.67200000000000004</v>
          </cell>
          <cell r="K3137">
            <v>0.67200000000000004</v>
          </cell>
          <cell r="L3137">
            <v>0.68208000000000002</v>
          </cell>
          <cell r="M3137">
            <v>0.69216000000000011</v>
          </cell>
        </row>
        <row r="3138">
          <cell r="A3138" t="str">
            <v>5J0W1179N000000300</v>
          </cell>
          <cell r="B3138" t="str">
            <v>5JUBS401500N</v>
          </cell>
          <cell r="C3138" t="str">
            <v>STK1-61167,PARAMOUNT</v>
          </cell>
          <cell r="D3138">
            <v>10931</v>
          </cell>
          <cell r="E3138">
            <v>7177.87</v>
          </cell>
          <cell r="F3138">
            <v>0.66</v>
          </cell>
          <cell r="I3138">
            <v>0.65280000000000005</v>
          </cell>
          <cell r="J3138">
            <v>0.67200000000000004</v>
          </cell>
          <cell r="K3138">
            <v>0.67200000000000004</v>
          </cell>
          <cell r="L3138">
            <v>0.68208000000000002</v>
          </cell>
          <cell r="M3138">
            <v>0.69216000000000011</v>
          </cell>
        </row>
        <row r="3139">
          <cell r="A3139" t="str">
            <v>5J0YM052N000000100</v>
          </cell>
          <cell r="B3139" t="str">
            <v>5JCDY401100N</v>
          </cell>
          <cell r="C3139" t="str">
            <v>BARCODE STK 6X15 CM. 1 สี</v>
          </cell>
          <cell r="D3139">
            <v>7998</v>
          </cell>
          <cell r="E3139">
            <v>5290.47</v>
          </cell>
          <cell r="F3139">
            <v>0.57999999999999996</v>
          </cell>
          <cell r="G3139">
            <v>0.6</v>
          </cell>
          <cell r="I3139">
            <v>0.6</v>
          </cell>
          <cell r="J3139">
            <v>0.6</v>
          </cell>
          <cell r="K3139">
            <v>0.6</v>
          </cell>
          <cell r="L3139">
            <v>0.60899999999999987</v>
          </cell>
          <cell r="M3139">
            <v>0.61799999999999999</v>
          </cell>
        </row>
        <row r="3140">
          <cell r="A3140" t="str">
            <v>5J0YM052N000000100</v>
          </cell>
          <cell r="B3140" t="str">
            <v>5JCDY401100N</v>
          </cell>
          <cell r="C3140" t="str">
            <v>STK1-13689,SAUPIQUET</v>
          </cell>
          <cell r="D3140">
            <v>0</v>
          </cell>
          <cell r="E3140">
            <v>0</v>
          </cell>
          <cell r="F3140">
            <v>0.57999999999999996</v>
          </cell>
          <cell r="G3140">
            <v>0.6</v>
          </cell>
          <cell r="I3140">
            <v>0</v>
          </cell>
          <cell r="J3140">
            <v>0</v>
          </cell>
          <cell r="K3140">
            <v>0.6</v>
          </cell>
          <cell r="L3140">
            <v>0.60899999999999987</v>
          </cell>
          <cell r="M3140">
            <v>0.61799999999999999</v>
          </cell>
        </row>
        <row r="3141">
          <cell r="A3141" t="str">
            <v>5J0YM052N000000100</v>
          </cell>
          <cell r="B3141" t="str">
            <v>5JCDY401100N</v>
          </cell>
          <cell r="C3141" t="str">
            <v>STK1-12632,SAUPIQUET</v>
          </cell>
          <cell r="D3141">
            <v>0</v>
          </cell>
          <cell r="E3141">
            <v>0</v>
          </cell>
          <cell r="F3141">
            <v>0.57999999999999996</v>
          </cell>
          <cell r="G3141">
            <v>0.6</v>
          </cell>
          <cell r="I3141">
            <v>0</v>
          </cell>
          <cell r="J3141">
            <v>0</v>
          </cell>
          <cell r="K3141">
            <v>0.6</v>
          </cell>
          <cell r="L3141">
            <v>0.60899999999999987</v>
          </cell>
          <cell r="M3141">
            <v>0.61799999999999999</v>
          </cell>
        </row>
        <row r="3142">
          <cell r="A3142" t="str">
            <v>5J0YM172N000000200</v>
          </cell>
          <cell r="B3142" t="str">
            <v>5JCE1407600N</v>
          </cell>
          <cell r="C3142" t="str">
            <v>STK 5.94X6.07 CM. UV+ปั้มทอง, 6 ส</v>
          </cell>
          <cell r="D3142">
            <v>0</v>
          </cell>
          <cell r="E3142">
            <v>0</v>
          </cell>
          <cell r="F3142">
            <v>0.8</v>
          </cell>
          <cell r="G3142">
            <v>0.70100002528189309</v>
          </cell>
          <cell r="I3142">
            <v>0.79600000000000004</v>
          </cell>
          <cell r="J3142">
            <v>0.79600000000000004</v>
          </cell>
          <cell r="K3142">
            <v>0.8</v>
          </cell>
          <cell r="L3142">
            <v>0.81199999999999994</v>
          </cell>
          <cell r="M3142">
            <v>0.82400000000000007</v>
          </cell>
        </row>
        <row r="3143">
          <cell r="A3143" t="str">
            <v>5J0YM172N000000200</v>
          </cell>
          <cell r="B3143" t="str">
            <v>5JCE1407600N</v>
          </cell>
          <cell r="C3143" t="str">
            <v>STK1-814,SAUPIQUET</v>
          </cell>
          <cell r="D3143">
            <v>0</v>
          </cell>
          <cell r="E3143">
            <v>0</v>
          </cell>
          <cell r="F3143">
            <v>0.8</v>
          </cell>
          <cell r="I3143">
            <v>0</v>
          </cell>
          <cell r="J3143">
            <v>0</v>
          </cell>
          <cell r="K3143">
            <v>0.8</v>
          </cell>
          <cell r="L3143">
            <v>0.81199999999999994</v>
          </cell>
          <cell r="M3143">
            <v>0.82400000000000007</v>
          </cell>
        </row>
        <row r="3144">
          <cell r="A3144" t="str">
            <v>5J0YM172N000000200</v>
          </cell>
          <cell r="B3144" t="str">
            <v>5JCE1407600N</v>
          </cell>
          <cell r="C3144" t="str">
            <v>STK1-12634,SAUPIQUET</v>
          </cell>
          <cell r="D3144">
            <v>0</v>
          </cell>
          <cell r="E3144">
            <v>0</v>
          </cell>
          <cell r="F3144">
            <v>0.8</v>
          </cell>
          <cell r="I3144">
            <v>0</v>
          </cell>
          <cell r="J3144">
            <v>0</v>
          </cell>
          <cell r="K3144">
            <v>0.8</v>
          </cell>
          <cell r="L3144">
            <v>0.81199999999999994</v>
          </cell>
          <cell r="M3144">
            <v>0.82400000000000007</v>
          </cell>
        </row>
        <row r="3145">
          <cell r="A3145" t="str">
            <v>5J0YM172N000000300</v>
          </cell>
          <cell r="B3145" t="str">
            <v>5JCGF407600N</v>
          </cell>
          <cell r="C3145" t="str">
            <v>STK 5.1X9.94 CM. UV+ปั้มทอง 6 สี</v>
          </cell>
          <cell r="D3145">
            <v>0</v>
          </cell>
          <cell r="E3145">
            <v>0</v>
          </cell>
          <cell r="F3145">
            <v>0.85</v>
          </cell>
          <cell r="G3145">
            <v>0.91100018818216033</v>
          </cell>
          <cell r="I3145">
            <v>0.84799999999999998</v>
          </cell>
          <cell r="J3145">
            <v>0.84799999999999998</v>
          </cell>
          <cell r="K3145">
            <v>0.91100018818216033</v>
          </cell>
          <cell r="L3145">
            <v>0.92466519100489264</v>
          </cell>
          <cell r="M3145">
            <v>0.93833019382762517</v>
          </cell>
        </row>
        <row r="3146">
          <cell r="A3146" t="str">
            <v>5J0YM172N000000300</v>
          </cell>
          <cell r="B3146" t="str">
            <v>5JCGF407600N</v>
          </cell>
          <cell r="C3146" t="str">
            <v>STK1-813,SAUPIQUET</v>
          </cell>
          <cell r="D3146">
            <v>0</v>
          </cell>
          <cell r="E3146">
            <v>0</v>
          </cell>
          <cell r="F3146">
            <v>0.85</v>
          </cell>
          <cell r="G3146">
            <v>0.91100018818216033</v>
          </cell>
          <cell r="I3146">
            <v>0</v>
          </cell>
          <cell r="J3146">
            <v>0</v>
          </cell>
          <cell r="K3146">
            <v>0.91100018818216033</v>
          </cell>
          <cell r="L3146">
            <v>0.92466519100489264</v>
          </cell>
          <cell r="M3146">
            <v>0.93833019382762517</v>
          </cell>
        </row>
        <row r="3147">
          <cell r="A3147" t="str">
            <v>5J0YM172N000000300</v>
          </cell>
          <cell r="B3147" t="str">
            <v>5JCGF407600N</v>
          </cell>
          <cell r="C3147" t="str">
            <v>STK1-12635,SAUPIQUET</v>
          </cell>
          <cell r="D3147">
            <v>0</v>
          </cell>
          <cell r="E3147">
            <v>0</v>
          </cell>
          <cell r="F3147">
            <v>0.85</v>
          </cell>
          <cell r="G3147">
            <v>0.91100018818216033</v>
          </cell>
          <cell r="I3147">
            <v>0</v>
          </cell>
          <cell r="J3147">
            <v>0</v>
          </cell>
          <cell r="K3147">
            <v>0.91100018818216033</v>
          </cell>
          <cell r="L3147">
            <v>0.92466519100489264</v>
          </cell>
          <cell r="M3147">
            <v>0.93833019382762517</v>
          </cell>
        </row>
        <row r="3148">
          <cell r="A3148" t="str">
            <v>5J0YM172N000000600</v>
          </cell>
          <cell r="B3148" t="str">
            <v>5JCF9407600N</v>
          </cell>
          <cell r="C3148" t="str">
            <v>STK 5.85X6.35 CM. ,6 สี UV+ปั้มทอ</v>
          </cell>
          <cell r="D3148">
            <v>0</v>
          </cell>
          <cell r="E3148">
            <v>0</v>
          </cell>
          <cell r="F3148">
            <v>1.05</v>
          </cell>
          <cell r="G3148">
            <v>0</v>
          </cell>
          <cell r="I3148">
            <v>1.05</v>
          </cell>
          <cell r="J3148">
            <v>1.05</v>
          </cell>
          <cell r="K3148">
            <v>1.05</v>
          </cell>
          <cell r="L3148">
            <v>1.06575</v>
          </cell>
          <cell r="M3148">
            <v>1.0815000000000001</v>
          </cell>
        </row>
        <row r="3149">
          <cell r="A3149" t="str">
            <v>5J0YM172N000000700</v>
          </cell>
          <cell r="B3149" t="str">
            <v>5JCGF407600N</v>
          </cell>
          <cell r="C3149" t="str">
            <v>STK1-53991,RIO MARE</v>
          </cell>
          <cell r="D3149">
            <v>0</v>
          </cell>
          <cell r="E3149">
            <v>0</v>
          </cell>
          <cell r="F3149">
            <v>0.85</v>
          </cell>
          <cell r="I3149">
            <v>0.91099999999999992</v>
          </cell>
          <cell r="J3149">
            <v>0.91099999999999992</v>
          </cell>
          <cell r="K3149">
            <v>0.91099999999999992</v>
          </cell>
          <cell r="L3149">
            <v>0.92466499999999985</v>
          </cell>
          <cell r="M3149">
            <v>0.93833</v>
          </cell>
        </row>
        <row r="3150">
          <cell r="A3150" t="str">
            <v>5J0YM172N000002000</v>
          </cell>
          <cell r="B3150" t="str">
            <v>5JCGD407600N</v>
          </cell>
          <cell r="C3150" t="str">
            <v>STK 5.96X6.05 CM. UV+ปั้มทอง, 6 ส</v>
          </cell>
          <cell r="D3150">
            <v>0</v>
          </cell>
          <cell r="E3150">
            <v>0</v>
          </cell>
          <cell r="F3150">
            <v>0.8</v>
          </cell>
          <cell r="G3150">
            <v>0.70099999999999996</v>
          </cell>
          <cell r="I3150">
            <v>0.79600000000000004</v>
          </cell>
          <cell r="J3150">
            <v>0.79600000000000004</v>
          </cell>
          <cell r="K3150">
            <v>0.8</v>
          </cell>
          <cell r="L3150">
            <v>0.81199999999999994</v>
          </cell>
          <cell r="M3150">
            <v>0.82400000000000007</v>
          </cell>
        </row>
        <row r="3151">
          <cell r="A3151" t="str">
            <v>5J0YM172N000002000</v>
          </cell>
          <cell r="B3151" t="str">
            <v>5JCGD407600N</v>
          </cell>
          <cell r="C3151" t="str">
            <v>STK1-815,SAUPIQUET</v>
          </cell>
          <cell r="D3151">
            <v>0</v>
          </cell>
          <cell r="E3151">
            <v>0</v>
          </cell>
          <cell r="F3151">
            <v>0.8</v>
          </cell>
          <cell r="I3151">
            <v>0</v>
          </cell>
          <cell r="J3151">
            <v>0</v>
          </cell>
          <cell r="K3151">
            <v>0.8</v>
          </cell>
          <cell r="L3151">
            <v>0.81199999999999994</v>
          </cell>
          <cell r="M3151">
            <v>0.82400000000000007</v>
          </cell>
        </row>
        <row r="3152">
          <cell r="A3152" t="str">
            <v>5J0YM172N000002000</v>
          </cell>
          <cell r="B3152" t="str">
            <v>5JCGD407600N</v>
          </cell>
          <cell r="C3152" t="str">
            <v>STK1-12633,SAUPIQUET</v>
          </cell>
          <cell r="D3152">
            <v>0</v>
          </cell>
          <cell r="E3152">
            <v>0</v>
          </cell>
          <cell r="F3152">
            <v>0.8</v>
          </cell>
          <cell r="I3152">
            <v>0</v>
          </cell>
          <cell r="J3152">
            <v>0</v>
          </cell>
          <cell r="K3152">
            <v>0.8</v>
          </cell>
          <cell r="L3152">
            <v>0.81199999999999994</v>
          </cell>
          <cell r="M3152">
            <v>0.82400000000000007</v>
          </cell>
        </row>
        <row r="3153">
          <cell r="A3153" t="str">
            <v>5J0YM172N000002300</v>
          </cell>
          <cell r="B3153" t="str">
            <v>5JDNN00NN00N</v>
          </cell>
          <cell r="C3153" t="str">
            <v>STK1-53990,RIO MARE</v>
          </cell>
          <cell r="D3153">
            <v>0</v>
          </cell>
          <cell r="E3153">
            <v>0</v>
          </cell>
          <cell r="F3153">
            <v>0.6</v>
          </cell>
          <cell r="I3153">
            <v>0.6</v>
          </cell>
          <cell r="J3153">
            <v>0.6</v>
          </cell>
          <cell r="K3153">
            <v>0.6</v>
          </cell>
          <cell r="L3153">
            <v>0.60899999999999987</v>
          </cell>
          <cell r="M3153">
            <v>0.61799999999999999</v>
          </cell>
        </row>
        <row r="3154">
          <cell r="A3154" t="str">
            <v>5J0YM172N000002400</v>
          </cell>
          <cell r="B3154" t="str">
            <v>5JDNN00NN00N</v>
          </cell>
          <cell r="C3154" t="str">
            <v>STK1-53994,RIO MARE</v>
          </cell>
          <cell r="D3154">
            <v>3990</v>
          </cell>
          <cell r="E3154">
            <v>2394</v>
          </cell>
          <cell r="F3154">
            <v>0.16</v>
          </cell>
          <cell r="I3154">
            <v>0.8</v>
          </cell>
          <cell r="J3154">
            <v>0.8</v>
          </cell>
          <cell r="K3154">
            <v>0.8</v>
          </cell>
          <cell r="L3154">
            <v>0.81199999999999994</v>
          </cell>
          <cell r="M3154">
            <v>0.82400000000000007</v>
          </cell>
        </row>
        <row r="3155">
          <cell r="A3155" t="str">
            <v>5J0YM172N000002500</v>
          </cell>
          <cell r="B3155" t="str">
            <v>5JDNN00NN00N</v>
          </cell>
          <cell r="C3155" t="str">
            <v>STK(FRONT)2-2630,RIO MARE</v>
          </cell>
          <cell r="D3155">
            <v>0</v>
          </cell>
          <cell r="E3155">
            <v>0</v>
          </cell>
          <cell r="F3155">
            <v>0.16</v>
          </cell>
          <cell r="I3155">
            <v>0.72199999999999998</v>
          </cell>
          <cell r="J3155">
            <v>0.72199999999999998</v>
          </cell>
          <cell r="K3155">
            <v>0.72199999999999998</v>
          </cell>
          <cell r="L3155">
            <v>0.73282999999999987</v>
          </cell>
          <cell r="M3155">
            <v>0.74365999999999999</v>
          </cell>
        </row>
        <row r="3156">
          <cell r="A3156" t="str">
            <v>5J0YM172N000002600</v>
          </cell>
          <cell r="B3156" t="str">
            <v>5JDNN00NN00N</v>
          </cell>
          <cell r="C3156" t="str">
            <v>STK(LID)2-2631,RIO MARE</v>
          </cell>
          <cell r="D3156">
            <v>0</v>
          </cell>
          <cell r="E3156">
            <v>0</v>
          </cell>
          <cell r="F3156">
            <v>0.16</v>
          </cell>
          <cell r="I3156">
            <v>0.78499999999999992</v>
          </cell>
          <cell r="J3156">
            <v>0.78499999999999992</v>
          </cell>
          <cell r="K3156">
            <v>0.78499999999999992</v>
          </cell>
          <cell r="L3156">
            <v>0.79677499999999979</v>
          </cell>
          <cell r="M3156">
            <v>0.80854999999999999</v>
          </cell>
        </row>
        <row r="3157">
          <cell r="A3157" t="str">
            <v>5J0YM172N000002700</v>
          </cell>
          <cell r="B3157" t="str">
            <v>5JDNN00NN00N</v>
          </cell>
          <cell r="C3157" t="str">
            <v>STK(BC)2-2626,RIO MARE</v>
          </cell>
          <cell r="D3157">
            <v>0</v>
          </cell>
          <cell r="E3157">
            <v>0</v>
          </cell>
          <cell r="F3157">
            <v>0.6</v>
          </cell>
          <cell r="I3157">
            <v>0.6</v>
          </cell>
          <cell r="J3157">
            <v>0.6</v>
          </cell>
          <cell r="K3157">
            <v>0.6</v>
          </cell>
          <cell r="L3157">
            <v>0.60899999999999987</v>
          </cell>
          <cell r="M3157">
            <v>0.61799999999999999</v>
          </cell>
        </row>
        <row r="3158">
          <cell r="A3158" t="str">
            <v>5J0YM172N000002800</v>
          </cell>
          <cell r="B3158" t="str">
            <v>5JDNN00NN00N</v>
          </cell>
          <cell r="C3158" t="str">
            <v>STK(BACK)2-2629,RIO MARE</v>
          </cell>
          <cell r="D3158">
            <v>0</v>
          </cell>
          <cell r="E3158">
            <v>0</v>
          </cell>
          <cell r="F3158">
            <v>0.16</v>
          </cell>
          <cell r="I3158">
            <v>0.82000000000000006</v>
          </cell>
          <cell r="J3158">
            <v>0.82000000000000006</v>
          </cell>
          <cell r="K3158">
            <v>0.82000000000000006</v>
          </cell>
          <cell r="L3158">
            <v>0.83229999999999993</v>
          </cell>
          <cell r="M3158">
            <v>0.84460000000000013</v>
          </cell>
        </row>
        <row r="3159">
          <cell r="A3159" t="str">
            <v>5J0YM172N000002900</v>
          </cell>
          <cell r="B3159" t="str">
            <v>5JDNN00NN00N</v>
          </cell>
          <cell r="C3159" t="str">
            <v>STK(BC)2-2651,RIO MARE</v>
          </cell>
          <cell r="D3159">
            <v>0</v>
          </cell>
          <cell r="E3159">
            <v>0</v>
          </cell>
          <cell r="F3159">
            <v>0.6</v>
          </cell>
          <cell r="I3159">
            <v>0.6</v>
          </cell>
          <cell r="J3159">
            <v>0.6</v>
          </cell>
          <cell r="K3159">
            <v>0.6</v>
          </cell>
          <cell r="L3159">
            <v>0.60899999999999987</v>
          </cell>
          <cell r="M3159">
            <v>0.61799999999999999</v>
          </cell>
        </row>
        <row r="3160">
          <cell r="A3160" t="str">
            <v>5J0YM172N000003000</v>
          </cell>
          <cell r="B3160" t="str">
            <v>5JDNN00NN00N</v>
          </cell>
          <cell r="C3160" t="str">
            <v>STK(BACK)2-2652,RIO MARE</v>
          </cell>
          <cell r="D3160">
            <v>0</v>
          </cell>
          <cell r="E3160">
            <v>0</v>
          </cell>
          <cell r="F3160">
            <v>0.16</v>
          </cell>
          <cell r="I3160">
            <v>1</v>
          </cell>
          <cell r="J3160">
            <v>1</v>
          </cell>
          <cell r="K3160">
            <v>1</v>
          </cell>
          <cell r="L3160">
            <v>1.0149999999999999</v>
          </cell>
          <cell r="M3160">
            <v>1.03</v>
          </cell>
        </row>
        <row r="3161">
          <cell r="A3161" t="str">
            <v>5J0YM172N000003100</v>
          </cell>
          <cell r="B3161" t="str">
            <v>5JDNN00NN00N</v>
          </cell>
          <cell r="C3161" t="str">
            <v>STK(FRONT)2-2653,RIO MARE</v>
          </cell>
          <cell r="D3161">
            <v>0</v>
          </cell>
          <cell r="E3161">
            <v>0</v>
          </cell>
          <cell r="F3161">
            <v>0.16</v>
          </cell>
          <cell r="I3161">
            <v>0.85899976538672096</v>
          </cell>
          <cell r="J3161">
            <v>0.85899976538672096</v>
          </cell>
          <cell r="K3161">
            <v>0.85899976538672096</v>
          </cell>
          <cell r="L3161">
            <v>0.87188476186752173</v>
          </cell>
          <cell r="M3161">
            <v>0.88476975834832261</v>
          </cell>
        </row>
        <row r="3162">
          <cell r="A3162" t="str">
            <v>5J0YM172N000003200</v>
          </cell>
          <cell r="B3162" t="str">
            <v>5JDNN00NN00N</v>
          </cell>
          <cell r="C3162" t="str">
            <v>STK(LID)2-2655,RIO MARE</v>
          </cell>
          <cell r="D3162">
            <v>0</v>
          </cell>
          <cell r="E3162">
            <v>0</v>
          </cell>
          <cell r="F3162">
            <v>0.16</v>
          </cell>
          <cell r="I3162">
            <v>0.91100023461327906</v>
          </cell>
          <cell r="J3162">
            <v>0.91100023461327906</v>
          </cell>
          <cell r="K3162">
            <v>0.91100023461327906</v>
          </cell>
          <cell r="L3162">
            <v>0.92466523813247814</v>
          </cell>
          <cell r="M3162">
            <v>0.93833024165167744</v>
          </cell>
        </row>
        <row r="3163">
          <cell r="A3163" t="str">
            <v>5J10T173N000000100</v>
          </cell>
          <cell r="B3163" t="str">
            <v>5JCCD402500N</v>
          </cell>
          <cell r="C3163" t="str">
            <v>STK 4.3X8.4 CM.,UV 5 สี</v>
          </cell>
          <cell r="D3163">
            <v>0</v>
          </cell>
          <cell r="E3163">
            <v>0</v>
          </cell>
          <cell r="F3163">
            <v>0.2</v>
          </cell>
          <cell r="G3163">
            <v>0.2</v>
          </cell>
          <cell r="I3163">
            <v>0.21</v>
          </cell>
          <cell r="J3163">
            <v>0.21</v>
          </cell>
          <cell r="K3163">
            <v>0.21</v>
          </cell>
          <cell r="L3163">
            <v>0.21314999999999998</v>
          </cell>
          <cell r="M3163">
            <v>0.21629999999999999</v>
          </cell>
        </row>
        <row r="3164">
          <cell r="A3164" t="str">
            <v>5J10T173N000000100</v>
          </cell>
          <cell r="B3164" t="str">
            <v>5JCCD402500N</v>
          </cell>
          <cell r="C3164" t="str">
            <v>STK1-55381,BILLA PREMIUM</v>
          </cell>
          <cell r="D3164">
            <v>0</v>
          </cell>
          <cell r="E3164">
            <v>0</v>
          </cell>
          <cell r="F3164">
            <v>0.2</v>
          </cell>
          <cell r="I3164">
            <v>0.21</v>
          </cell>
          <cell r="J3164">
            <v>0.21</v>
          </cell>
          <cell r="K3164">
            <v>0.21</v>
          </cell>
          <cell r="L3164">
            <v>0.21314999999999998</v>
          </cell>
          <cell r="M3164">
            <v>0.21629999999999999</v>
          </cell>
        </row>
        <row r="3165">
          <cell r="A3165" t="str">
            <v>5J12Z172N000000100</v>
          </cell>
          <cell r="B3165" t="str">
            <v>5JCDY401100N</v>
          </cell>
          <cell r="C3165" t="str">
            <v>STK1-13689,SAUPIQUET</v>
          </cell>
          <cell r="D3165">
            <v>0</v>
          </cell>
          <cell r="E3165">
            <v>0</v>
          </cell>
          <cell r="F3165">
            <v>0.6</v>
          </cell>
          <cell r="I3165">
            <v>0.6</v>
          </cell>
          <cell r="J3165">
            <v>0.6</v>
          </cell>
          <cell r="K3165">
            <v>0.6</v>
          </cell>
          <cell r="L3165">
            <v>0.60899999999999987</v>
          </cell>
          <cell r="M3165">
            <v>0.61799999999999999</v>
          </cell>
        </row>
        <row r="3166">
          <cell r="A3166" t="str">
            <v>5J12Z172N000000200</v>
          </cell>
          <cell r="B3166" t="str">
            <v>5JCE1407600N</v>
          </cell>
          <cell r="C3166" t="str">
            <v>STK1-814,SAUPIQUET</v>
          </cell>
          <cell r="D3166">
            <v>3605</v>
          </cell>
          <cell r="E3166">
            <v>2163</v>
          </cell>
          <cell r="F3166">
            <v>0.8</v>
          </cell>
          <cell r="I3166">
            <v>0.73266665363336025</v>
          </cell>
          <cell r="J3166">
            <v>0.70100005865446657</v>
          </cell>
          <cell r="K3166">
            <v>0.8</v>
          </cell>
          <cell r="L3166">
            <v>0.81199999999999994</v>
          </cell>
          <cell r="M3166">
            <v>0.82400000000000007</v>
          </cell>
        </row>
        <row r="3167">
          <cell r="A3167" t="str">
            <v>5J12Z172N000000300</v>
          </cell>
          <cell r="B3167" t="str">
            <v>5JCGD407600N</v>
          </cell>
          <cell r="C3167" t="str">
            <v>STK1-815,SAUPIQUET</v>
          </cell>
          <cell r="D3167">
            <v>0</v>
          </cell>
          <cell r="E3167">
            <v>0</v>
          </cell>
          <cell r="F3167">
            <v>0.7</v>
          </cell>
          <cell r="I3167">
            <v>0.73266665363336025</v>
          </cell>
          <cell r="J3167">
            <v>0.70100005865446657</v>
          </cell>
          <cell r="K3167">
            <v>0.73266665363336025</v>
          </cell>
          <cell r="L3167">
            <v>0.74365665343786058</v>
          </cell>
          <cell r="M3167">
            <v>0.75464665324236113</v>
          </cell>
        </row>
        <row r="3168">
          <cell r="A3168" t="str">
            <v>5J12Z172N000000400</v>
          </cell>
          <cell r="B3168" t="str">
            <v>5JCGF407600N</v>
          </cell>
          <cell r="C3168" t="str">
            <v>STK1-813,SAUPIQUET</v>
          </cell>
          <cell r="D3168">
            <v>0</v>
          </cell>
          <cell r="E3168">
            <v>0</v>
          </cell>
          <cell r="F3168">
            <v>0.85</v>
          </cell>
          <cell r="I3168">
            <v>0.78533333333384292</v>
          </cell>
          <cell r="J3168">
            <v>0.75400003910297764</v>
          </cell>
          <cell r="K3168">
            <v>0.85</v>
          </cell>
          <cell r="L3168">
            <v>0.86274999999999991</v>
          </cell>
          <cell r="M3168">
            <v>0.87549999999999994</v>
          </cell>
        </row>
        <row r="3169">
          <cell r="A3169" t="str">
            <v>5J12Z172N000000500</v>
          </cell>
          <cell r="B3169" t="str">
            <v>5JCGD407600N</v>
          </cell>
          <cell r="C3169" t="str">
            <v>STK1-12633,SAUPIQUET</v>
          </cell>
          <cell r="D3169">
            <v>0</v>
          </cell>
          <cell r="E3169">
            <v>0</v>
          </cell>
          <cell r="F3169">
            <v>0.7</v>
          </cell>
          <cell r="I3169">
            <v>0.73266665363336025</v>
          </cell>
          <cell r="J3169">
            <v>0.70100005865446657</v>
          </cell>
          <cell r="K3169">
            <v>0.73266665363336025</v>
          </cell>
          <cell r="L3169">
            <v>0.74365665343786058</v>
          </cell>
          <cell r="M3169">
            <v>0.75464665324236113</v>
          </cell>
        </row>
        <row r="3170">
          <cell r="A3170" t="str">
            <v>5J12Z172N000000600</v>
          </cell>
          <cell r="B3170" t="str">
            <v>5JCGF407600N</v>
          </cell>
          <cell r="C3170" t="str">
            <v>STK1-12635,SAUPIQUET</v>
          </cell>
          <cell r="D3170">
            <v>0</v>
          </cell>
          <cell r="E3170">
            <v>0</v>
          </cell>
          <cell r="F3170">
            <v>0.76</v>
          </cell>
          <cell r="I3170">
            <v>0.78533333333384292</v>
          </cell>
          <cell r="J3170">
            <v>0.75400003910297764</v>
          </cell>
          <cell r="K3170">
            <v>0.78533333333384292</v>
          </cell>
          <cell r="L3170">
            <v>0.79711333333385048</v>
          </cell>
          <cell r="M3170">
            <v>0.80889333333385827</v>
          </cell>
        </row>
        <row r="3171">
          <cell r="A3171" t="str">
            <v>5J12Z172N000000700</v>
          </cell>
          <cell r="B3171" t="str">
            <v>5JCDY401100N</v>
          </cell>
          <cell r="C3171" t="str">
            <v>STK1-12632,SAUPIQUET</v>
          </cell>
          <cell r="D3171">
            <v>0</v>
          </cell>
          <cell r="E3171">
            <v>0</v>
          </cell>
          <cell r="F3171">
            <v>0.6</v>
          </cell>
          <cell r="I3171">
            <v>0.6</v>
          </cell>
          <cell r="J3171">
            <v>0.6</v>
          </cell>
          <cell r="K3171">
            <v>0.6</v>
          </cell>
          <cell r="L3171">
            <v>0.60899999999999987</v>
          </cell>
          <cell r="M3171">
            <v>0.61799999999999999</v>
          </cell>
        </row>
        <row r="3172">
          <cell r="A3172" t="str">
            <v>5J12Z172N000000800</v>
          </cell>
          <cell r="B3172" t="str">
            <v>5JCE1407600N</v>
          </cell>
          <cell r="C3172" t="str">
            <v>STK1-12634,SAUPIQUET</v>
          </cell>
          <cell r="D3172">
            <v>3605</v>
          </cell>
          <cell r="E3172">
            <v>2163</v>
          </cell>
          <cell r="F3172">
            <v>0.72</v>
          </cell>
          <cell r="I3172">
            <v>0.73266665363336025</v>
          </cell>
          <cell r="J3172">
            <v>0.70100005865446657</v>
          </cell>
          <cell r="K3172">
            <v>0.73266665363336025</v>
          </cell>
          <cell r="L3172">
            <v>0.74365665343786058</v>
          </cell>
          <cell r="M3172">
            <v>0.75464665324236113</v>
          </cell>
        </row>
        <row r="3173">
          <cell r="A3173" t="str">
            <v>5J17G023N000000100</v>
          </cell>
          <cell r="B3173" t="str">
            <v>5JCA4401100N</v>
          </cell>
          <cell r="C3173" t="str">
            <v>STK 3"X4" 1 สี</v>
          </cell>
          <cell r="D3173">
            <v>0</v>
          </cell>
          <cell r="E3173">
            <v>0</v>
          </cell>
          <cell r="F3173">
            <v>0.95</v>
          </cell>
          <cell r="G3173">
            <v>0.95</v>
          </cell>
          <cell r="I3173">
            <v>0.6138095238095238</v>
          </cell>
          <cell r="J3173">
            <v>0.33</v>
          </cell>
          <cell r="K3173">
            <v>0.95</v>
          </cell>
          <cell r="L3173">
            <v>0.96424999999999983</v>
          </cell>
          <cell r="M3173">
            <v>0.97849999999999993</v>
          </cell>
        </row>
        <row r="3174">
          <cell r="A3174" t="str">
            <v>5J17G023N000000100</v>
          </cell>
          <cell r="B3174" t="str">
            <v>5JCA4401100N</v>
          </cell>
          <cell r="C3174" t="str">
            <v>STK1-28323,NATURE'S RECIPE</v>
          </cell>
          <cell r="D3174">
            <v>0</v>
          </cell>
          <cell r="E3174">
            <v>0</v>
          </cell>
          <cell r="F3174">
            <v>0.95</v>
          </cell>
          <cell r="I3174">
            <v>0</v>
          </cell>
          <cell r="J3174">
            <v>0</v>
          </cell>
          <cell r="K3174">
            <v>0.95</v>
          </cell>
          <cell r="L3174">
            <v>0.96424999999999983</v>
          </cell>
          <cell r="M3174">
            <v>0.97849999999999993</v>
          </cell>
        </row>
        <row r="3175">
          <cell r="A3175" t="str">
            <v>5J17G023N000000100</v>
          </cell>
          <cell r="B3175" t="str">
            <v>5JCA4401100N</v>
          </cell>
          <cell r="C3175" t="str">
            <v>STK1-28322,NATURE'S RECIPE</v>
          </cell>
          <cell r="D3175">
            <v>0</v>
          </cell>
          <cell r="E3175">
            <v>0</v>
          </cell>
          <cell r="F3175">
            <v>0.95</v>
          </cell>
          <cell r="I3175">
            <v>0</v>
          </cell>
          <cell r="J3175">
            <v>0</v>
          </cell>
          <cell r="K3175">
            <v>0.95</v>
          </cell>
          <cell r="L3175">
            <v>0.96424999999999983</v>
          </cell>
          <cell r="M3175">
            <v>0.97849999999999993</v>
          </cell>
        </row>
        <row r="3176">
          <cell r="A3176" t="str">
            <v>5J17G023N000000200</v>
          </cell>
          <cell r="B3176" t="str">
            <v>5JCA4401100N</v>
          </cell>
          <cell r="C3176" t="str">
            <v>STK1-28323,NATURE'S RECIPE</v>
          </cell>
          <cell r="D3176">
            <v>0</v>
          </cell>
          <cell r="E3176">
            <v>0</v>
          </cell>
          <cell r="F3176">
            <v>0.95</v>
          </cell>
          <cell r="I3176">
            <v>0</v>
          </cell>
          <cell r="J3176">
            <v>0.99800084175084181</v>
          </cell>
          <cell r="K3176">
            <v>0.99800084175084181</v>
          </cell>
          <cell r="L3176">
            <v>1.0129708543771043</v>
          </cell>
          <cell r="M3176">
            <v>1.0279408670033672</v>
          </cell>
        </row>
        <row r="3177">
          <cell r="A3177" t="str">
            <v>5J17G023N000000201</v>
          </cell>
          <cell r="B3177" t="str">
            <v>5JDNN00NN00N</v>
          </cell>
          <cell r="C3177" t="str">
            <v>STK1-28323,NATURE'S RECIPE</v>
          </cell>
          <cell r="D3177">
            <v>0</v>
          </cell>
          <cell r="E3177">
            <v>0</v>
          </cell>
          <cell r="F3177">
            <v>0.16</v>
          </cell>
          <cell r="I3177">
            <v>0.47300110497237569</v>
          </cell>
          <cell r="J3177">
            <v>0.47300110497237569</v>
          </cell>
          <cell r="K3177">
            <v>0.47300110497237569</v>
          </cell>
          <cell r="L3177">
            <v>0.4800961215469613</v>
          </cell>
          <cell r="M3177">
            <v>0.48719113812154696</v>
          </cell>
        </row>
        <row r="3178">
          <cell r="A3178" t="str">
            <v>5J17G170N000000100</v>
          </cell>
          <cell r="B3178" t="str">
            <v>5JUBYR02700N</v>
          </cell>
          <cell r="C3178" t="str">
            <v>STK 2.8X9 CM. 7 สี UV</v>
          </cell>
          <cell r="D3178">
            <v>0</v>
          </cell>
          <cell r="E3178">
            <v>0</v>
          </cell>
          <cell r="F3178">
            <v>0.51</v>
          </cell>
          <cell r="G3178">
            <v>0.45010468791238784</v>
          </cell>
          <cell r="I3178">
            <v>0.41284535265248978</v>
          </cell>
          <cell r="J3178">
            <v>0.51486544671689982</v>
          </cell>
          <cell r="K3178">
            <v>0.51486544671689982</v>
          </cell>
          <cell r="L3178">
            <v>0.52258842841765329</v>
          </cell>
          <cell r="M3178">
            <v>0.53031141011840688</v>
          </cell>
        </row>
        <row r="3179">
          <cell r="A3179" t="str">
            <v>5J17G170N000000100</v>
          </cell>
          <cell r="B3179" t="str">
            <v>5JUBYR02700N</v>
          </cell>
          <cell r="C3179" t="str">
            <v>STK1-37583,NATURE'S RECIPE</v>
          </cell>
          <cell r="D3179">
            <v>0</v>
          </cell>
          <cell r="E3179">
            <v>0</v>
          </cell>
          <cell r="F3179">
            <v>0.51</v>
          </cell>
          <cell r="G3179">
            <v>0.45010468791238784</v>
          </cell>
          <cell r="I3179">
            <v>0</v>
          </cell>
          <cell r="J3179">
            <v>0</v>
          </cell>
          <cell r="K3179">
            <v>0.51</v>
          </cell>
          <cell r="L3179">
            <v>0.51764999999999994</v>
          </cell>
          <cell r="M3179">
            <v>0.52529999999999999</v>
          </cell>
        </row>
        <row r="3180">
          <cell r="A3180" t="str">
            <v>5J17G170N000000200</v>
          </cell>
          <cell r="B3180" t="str">
            <v>5JUFPR01100N</v>
          </cell>
          <cell r="C3180" t="str">
            <v>BARCODE STK 6x4.1CM. 1สี, UNREMOV</v>
          </cell>
          <cell r="D3180">
            <v>0</v>
          </cell>
          <cell r="E3180">
            <v>0</v>
          </cell>
          <cell r="F3180">
            <v>0.1</v>
          </cell>
          <cell r="G3180">
            <v>0.11</v>
          </cell>
          <cell r="I3180">
            <v>0.10595628160742365</v>
          </cell>
          <cell r="J3180">
            <v>0.10645158614969934</v>
          </cell>
          <cell r="K3180">
            <v>0.11</v>
          </cell>
          <cell r="L3180">
            <v>0.11164999999999999</v>
          </cell>
          <cell r="M3180">
            <v>0.1133</v>
          </cell>
        </row>
        <row r="3181">
          <cell r="A3181" t="str">
            <v>5J17G170N000000200</v>
          </cell>
          <cell r="B3181" t="str">
            <v>5JUFPR01100N</v>
          </cell>
          <cell r="C3181" t="str">
            <v>STK1-36654,NATURE'S RECIPE</v>
          </cell>
          <cell r="D3181">
            <v>0</v>
          </cell>
          <cell r="E3181">
            <v>0</v>
          </cell>
          <cell r="F3181">
            <v>0.1</v>
          </cell>
          <cell r="G3181">
            <v>0.11</v>
          </cell>
          <cell r="I3181">
            <v>0</v>
          </cell>
          <cell r="J3181">
            <v>0</v>
          </cell>
          <cell r="K3181">
            <v>0.11</v>
          </cell>
          <cell r="L3181">
            <v>0.11164999999999999</v>
          </cell>
          <cell r="M3181">
            <v>0.1133</v>
          </cell>
        </row>
        <row r="3182">
          <cell r="A3182" t="str">
            <v>5J17G170N000000200</v>
          </cell>
          <cell r="B3182" t="str">
            <v>5JUFPR01100N</v>
          </cell>
          <cell r="C3182" t="str">
            <v>STK1-40376,NATURE'S RECIPE</v>
          </cell>
          <cell r="D3182">
            <v>0</v>
          </cell>
          <cell r="E3182">
            <v>0</v>
          </cell>
          <cell r="F3182">
            <v>0.1</v>
          </cell>
          <cell r="G3182">
            <v>0.11</v>
          </cell>
          <cell r="I3182">
            <v>0</v>
          </cell>
          <cell r="J3182">
            <v>0</v>
          </cell>
          <cell r="K3182">
            <v>0.11</v>
          </cell>
          <cell r="L3182">
            <v>0.11164999999999999</v>
          </cell>
          <cell r="M3182">
            <v>0.1133</v>
          </cell>
        </row>
        <row r="3183">
          <cell r="A3183" t="str">
            <v>5J17G170N000000200</v>
          </cell>
          <cell r="B3183" t="str">
            <v>5JUFPR01100N</v>
          </cell>
          <cell r="C3183" t="str">
            <v>STK1-36653,NATURE'S RECIPE</v>
          </cell>
          <cell r="D3183">
            <v>0</v>
          </cell>
          <cell r="E3183">
            <v>0</v>
          </cell>
          <cell r="F3183">
            <v>0.1</v>
          </cell>
          <cell r="G3183">
            <v>0.11</v>
          </cell>
          <cell r="I3183">
            <v>0</v>
          </cell>
          <cell r="J3183">
            <v>0</v>
          </cell>
          <cell r="K3183">
            <v>0.11</v>
          </cell>
          <cell r="L3183">
            <v>0.11164999999999999</v>
          </cell>
          <cell r="M3183">
            <v>0.1133</v>
          </cell>
        </row>
        <row r="3184">
          <cell r="A3184" t="str">
            <v>5J17G170N000000200</v>
          </cell>
          <cell r="B3184" t="str">
            <v>5JUFPR01100N</v>
          </cell>
          <cell r="C3184" t="str">
            <v>STK1-43012,NATURE'S RECIPE</v>
          </cell>
          <cell r="D3184">
            <v>0</v>
          </cell>
          <cell r="E3184">
            <v>0</v>
          </cell>
          <cell r="F3184">
            <v>0.1</v>
          </cell>
          <cell r="G3184">
            <v>0.11</v>
          </cell>
          <cell r="I3184">
            <v>0</v>
          </cell>
          <cell r="J3184">
            <v>0</v>
          </cell>
          <cell r="K3184">
            <v>0.11</v>
          </cell>
          <cell r="L3184">
            <v>0.11164999999999999</v>
          </cell>
          <cell r="M3184">
            <v>0.1133</v>
          </cell>
        </row>
        <row r="3185">
          <cell r="A3185" t="str">
            <v>5J17G170N000000200</v>
          </cell>
          <cell r="B3185" t="str">
            <v>5JUFPR01100N</v>
          </cell>
          <cell r="C3185" t="str">
            <v>STK1-47287,NATURE'S RECIPE</v>
          </cell>
          <cell r="D3185">
            <v>0</v>
          </cell>
          <cell r="E3185">
            <v>0</v>
          </cell>
          <cell r="F3185">
            <v>0.1</v>
          </cell>
          <cell r="G3185">
            <v>0.11</v>
          </cell>
          <cell r="I3185">
            <v>0</v>
          </cell>
          <cell r="J3185">
            <v>0</v>
          </cell>
          <cell r="K3185">
            <v>0.11</v>
          </cell>
          <cell r="L3185">
            <v>0.11164999999999999</v>
          </cell>
          <cell r="M3185">
            <v>0.1133</v>
          </cell>
        </row>
        <row r="3186">
          <cell r="A3186" t="str">
            <v>5J17G170N000000200</v>
          </cell>
          <cell r="B3186" t="str">
            <v>5JUFPR01100N</v>
          </cell>
          <cell r="C3186" t="str">
            <v>STK1-37576,NATURE'S RECIPE</v>
          </cell>
          <cell r="D3186">
            <v>0</v>
          </cell>
          <cell r="E3186">
            <v>0</v>
          </cell>
          <cell r="F3186">
            <v>0.1</v>
          </cell>
          <cell r="G3186">
            <v>0.11</v>
          </cell>
          <cell r="I3186">
            <v>0</v>
          </cell>
          <cell r="J3186">
            <v>0</v>
          </cell>
          <cell r="K3186">
            <v>0.11</v>
          </cell>
          <cell r="L3186">
            <v>0.11164999999999999</v>
          </cell>
          <cell r="M3186">
            <v>0.1133</v>
          </cell>
        </row>
        <row r="3187">
          <cell r="A3187" t="str">
            <v>5J17G170N000000200</v>
          </cell>
          <cell r="B3187" t="str">
            <v>5JUFPR01100N</v>
          </cell>
          <cell r="C3187" t="str">
            <v>STK1-37575,NATURE'S RECIPE</v>
          </cell>
          <cell r="D3187">
            <v>0</v>
          </cell>
          <cell r="E3187">
            <v>0</v>
          </cell>
          <cell r="F3187">
            <v>0.1</v>
          </cell>
          <cell r="G3187">
            <v>0.11</v>
          </cell>
          <cell r="I3187">
            <v>0</v>
          </cell>
          <cell r="J3187">
            <v>0</v>
          </cell>
          <cell r="K3187">
            <v>0.11</v>
          </cell>
          <cell r="L3187">
            <v>0.11164999999999999</v>
          </cell>
          <cell r="M3187">
            <v>0.1133</v>
          </cell>
        </row>
        <row r="3188">
          <cell r="A3188" t="str">
            <v>5J17G170N000000200</v>
          </cell>
          <cell r="B3188" t="str">
            <v>5JUFPR01100N</v>
          </cell>
          <cell r="C3188" t="str">
            <v>STK1-37578,NATURE'S RECIPE</v>
          </cell>
          <cell r="D3188">
            <v>0</v>
          </cell>
          <cell r="E3188">
            <v>0</v>
          </cell>
          <cell r="F3188">
            <v>0.1</v>
          </cell>
          <cell r="G3188">
            <v>0.11</v>
          </cell>
          <cell r="I3188">
            <v>0</v>
          </cell>
          <cell r="J3188">
            <v>0</v>
          </cell>
          <cell r="K3188">
            <v>0.11</v>
          </cell>
          <cell r="L3188">
            <v>0.11164999999999999</v>
          </cell>
          <cell r="M3188">
            <v>0.1133</v>
          </cell>
        </row>
        <row r="3189">
          <cell r="A3189" t="str">
            <v>5J17G170N000000200</v>
          </cell>
          <cell r="B3189" t="str">
            <v>5JUFPR01100N</v>
          </cell>
          <cell r="C3189" t="str">
            <v>STK1-37577,NATURE'S RECIPE</v>
          </cell>
          <cell r="D3189">
            <v>0</v>
          </cell>
          <cell r="E3189">
            <v>0</v>
          </cell>
          <cell r="F3189">
            <v>0.1</v>
          </cell>
          <cell r="G3189">
            <v>0.11</v>
          </cell>
          <cell r="I3189">
            <v>0</v>
          </cell>
          <cell r="J3189">
            <v>0</v>
          </cell>
          <cell r="K3189">
            <v>0.11</v>
          </cell>
          <cell r="L3189">
            <v>0.11164999999999999</v>
          </cell>
          <cell r="M3189">
            <v>0.1133</v>
          </cell>
        </row>
        <row r="3190">
          <cell r="A3190" t="str">
            <v>5J17G170N000000200</v>
          </cell>
          <cell r="B3190" t="str">
            <v>5JUFPR01100N</v>
          </cell>
          <cell r="C3190" t="str">
            <v>STK1-58050,NATURE'S RECIPE</v>
          </cell>
          <cell r="D3190">
            <v>0</v>
          </cell>
          <cell r="E3190">
            <v>0</v>
          </cell>
          <cell r="F3190">
            <v>0.1</v>
          </cell>
          <cell r="G3190">
            <v>0.11</v>
          </cell>
          <cell r="I3190">
            <v>0</v>
          </cell>
          <cell r="J3190">
            <v>0</v>
          </cell>
          <cell r="K3190">
            <v>0.11</v>
          </cell>
          <cell r="L3190">
            <v>0.11164999999999999</v>
          </cell>
          <cell r="M3190">
            <v>0.1133</v>
          </cell>
        </row>
        <row r="3191">
          <cell r="A3191" t="str">
            <v>5J17G170N000000200</v>
          </cell>
          <cell r="B3191" t="str">
            <v>5JUFPR01100N</v>
          </cell>
          <cell r="C3191" t="str">
            <v>STK1-58057,NATURE'S RECIPE</v>
          </cell>
          <cell r="D3191">
            <v>0</v>
          </cell>
          <cell r="E3191">
            <v>0</v>
          </cell>
          <cell r="F3191">
            <v>0.1</v>
          </cell>
          <cell r="G3191">
            <v>0.11</v>
          </cell>
          <cell r="I3191">
            <v>0</v>
          </cell>
          <cell r="J3191">
            <v>0</v>
          </cell>
          <cell r="K3191">
            <v>0.11</v>
          </cell>
          <cell r="L3191">
            <v>0.11164999999999999</v>
          </cell>
          <cell r="M3191">
            <v>0.1133</v>
          </cell>
        </row>
        <row r="3192">
          <cell r="A3192" t="str">
            <v>5J17G170N000000200</v>
          </cell>
          <cell r="B3192" t="str">
            <v>5JUFPR01100N</v>
          </cell>
          <cell r="C3192" t="str">
            <v>STK1-58058,NATURE'S RECIPE</v>
          </cell>
          <cell r="D3192">
            <v>0</v>
          </cell>
          <cell r="E3192">
            <v>0</v>
          </cell>
          <cell r="F3192">
            <v>0.1</v>
          </cell>
          <cell r="G3192">
            <v>0.11</v>
          </cell>
          <cell r="I3192">
            <v>0</v>
          </cell>
          <cell r="J3192">
            <v>0</v>
          </cell>
          <cell r="K3192">
            <v>0.11</v>
          </cell>
          <cell r="L3192">
            <v>0.11164999999999999</v>
          </cell>
          <cell r="M3192">
            <v>0.1133</v>
          </cell>
        </row>
        <row r="3193">
          <cell r="A3193" t="str">
            <v>5J17G170N000000200</v>
          </cell>
          <cell r="B3193" t="str">
            <v>5JUFPR01100N</v>
          </cell>
          <cell r="C3193" t="str">
            <v>STK1-56220,NATURAL BALANCE</v>
          </cell>
          <cell r="D3193">
            <v>0</v>
          </cell>
          <cell r="E3193">
            <v>0</v>
          </cell>
          <cell r="F3193">
            <v>0.1</v>
          </cell>
          <cell r="G3193">
            <v>0.11</v>
          </cell>
          <cell r="I3193">
            <v>0</v>
          </cell>
          <cell r="J3193">
            <v>0</v>
          </cell>
          <cell r="K3193">
            <v>0.11</v>
          </cell>
          <cell r="L3193">
            <v>0.11164999999999999</v>
          </cell>
          <cell r="M3193">
            <v>0.1133</v>
          </cell>
        </row>
        <row r="3194">
          <cell r="A3194" t="str">
            <v>5J17G170N000000200</v>
          </cell>
          <cell r="B3194" t="str">
            <v>5JUFPR01100N</v>
          </cell>
          <cell r="C3194" t="str">
            <v>STK1-56216,NATURAL BALANCE</v>
          </cell>
          <cell r="D3194">
            <v>0</v>
          </cell>
          <cell r="E3194">
            <v>0</v>
          </cell>
          <cell r="F3194">
            <v>0.1</v>
          </cell>
          <cell r="G3194">
            <v>0.11</v>
          </cell>
          <cell r="I3194">
            <v>0</v>
          </cell>
          <cell r="J3194">
            <v>0</v>
          </cell>
          <cell r="K3194">
            <v>0.11</v>
          </cell>
          <cell r="L3194">
            <v>0.11164999999999999</v>
          </cell>
          <cell r="M3194">
            <v>0.1133</v>
          </cell>
        </row>
        <row r="3195">
          <cell r="A3195" t="str">
            <v>5J17G170N000000200</v>
          </cell>
          <cell r="B3195" t="str">
            <v>5JUFPR01100N</v>
          </cell>
          <cell r="C3195" t="str">
            <v>STK1-56223,NATURAL BALANCE</v>
          </cell>
          <cell r="D3195">
            <v>0</v>
          </cell>
          <cell r="E3195">
            <v>0</v>
          </cell>
          <cell r="F3195">
            <v>0.1</v>
          </cell>
          <cell r="G3195">
            <v>0.11</v>
          </cell>
          <cell r="I3195">
            <v>0</v>
          </cell>
          <cell r="J3195">
            <v>0</v>
          </cell>
          <cell r="K3195">
            <v>0.11</v>
          </cell>
          <cell r="L3195">
            <v>0.11164999999999999</v>
          </cell>
          <cell r="M3195">
            <v>0.1133</v>
          </cell>
        </row>
        <row r="3196">
          <cell r="A3196" t="str">
            <v>5J17G170N000000200</v>
          </cell>
          <cell r="B3196" t="str">
            <v>5JUFPR01100N</v>
          </cell>
          <cell r="C3196" t="str">
            <v>STK1-56221,NATURAL BALANCE</v>
          </cell>
          <cell r="D3196">
            <v>0</v>
          </cell>
          <cell r="E3196">
            <v>0</v>
          </cell>
          <cell r="F3196">
            <v>0.1</v>
          </cell>
          <cell r="G3196">
            <v>0.11</v>
          </cell>
          <cell r="I3196">
            <v>0</v>
          </cell>
          <cell r="J3196">
            <v>0</v>
          </cell>
          <cell r="K3196">
            <v>0.11</v>
          </cell>
          <cell r="L3196">
            <v>0.11164999999999999</v>
          </cell>
          <cell r="M3196">
            <v>0.1133</v>
          </cell>
        </row>
        <row r="3197">
          <cell r="A3197" t="str">
            <v>5J17G170N000000200</v>
          </cell>
          <cell r="B3197" t="str">
            <v>5JUFPR01100N</v>
          </cell>
          <cell r="C3197" t="str">
            <v>STK1-56217,NATURAL BALANCE</v>
          </cell>
          <cell r="D3197">
            <v>0</v>
          </cell>
          <cell r="E3197">
            <v>0</v>
          </cell>
          <cell r="F3197">
            <v>0.1</v>
          </cell>
          <cell r="G3197">
            <v>0.11</v>
          </cell>
          <cell r="I3197">
            <v>0</v>
          </cell>
          <cell r="J3197">
            <v>0</v>
          </cell>
          <cell r="K3197">
            <v>0.11</v>
          </cell>
          <cell r="L3197">
            <v>0.11164999999999999</v>
          </cell>
          <cell r="M3197">
            <v>0.1133</v>
          </cell>
        </row>
        <row r="3198">
          <cell r="A3198" t="str">
            <v>5J17G170N000000200</v>
          </cell>
          <cell r="B3198" t="str">
            <v>5JUFPR01100N</v>
          </cell>
          <cell r="C3198" t="str">
            <v>STK1-56222,NATURAL BALANCE</v>
          </cell>
          <cell r="D3198">
            <v>0</v>
          </cell>
          <cell r="E3198">
            <v>0</v>
          </cell>
          <cell r="F3198">
            <v>0.1</v>
          </cell>
          <cell r="G3198">
            <v>0.11</v>
          </cell>
          <cell r="I3198">
            <v>0</v>
          </cell>
          <cell r="J3198">
            <v>0</v>
          </cell>
          <cell r="K3198">
            <v>0.11</v>
          </cell>
          <cell r="L3198">
            <v>0.11164999999999999</v>
          </cell>
          <cell r="M3198">
            <v>0.1133</v>
          </cell>
        </row>
        <row r="3199">
          <cell r="A3199" t="str">
            <v>5J17G170N000000200</v>
          </cell>
          <cell r="B3199" t="str">
            <v>5JUFPR01100N</v>
          </cell>
          <cell r="C3199" t="str">
            <v>STK1-56219,NATURAL BALANCE</v>
          </cell>
          <cell r="D3199">
            <v>0</v>
          </cell>
          <cell r="E3199">
            <v>0</v>
          </cell>
          <cell r="F3199">
            <v>0.1</v>
          </cell>
          <cell r="G3199">
            <v>0.11</v>
          </cell>
          <cell r="I3199">
            <v>0</v>
          </cell>
          <cell r="J3199">
            <v>0</v>
          </cell>
          <cell r="K3199">
            <v>0.11</v>
          </cell>
          <cell r="L3199">
            <v>0.11164999999999999</v>
          </cell>
          <cell r="M3199">
            <v>0.1133</v>
          </cell>
        </row>
        <row r="3200">
          <cell r="A3200" t="str">
            <v>5J17G170N000000300</v>
          </cell>
          <cell r="B3200" t="str">
            <v>5JUFPR01100N</v>
          </cell>
          <cell r="C3200" t="str">
            <v>STK1-36654,NATURE'S RECIPE</v>
          </cell>
          <cell r="D3200">
            <v>0</v>
          </cell>
          <cell r="E3200">
            <v>0</v>
          </cell>
          <cell r="F3200">
            <v>0.11</v>
          </cell>
          <cell r="I3200">
            <v>0.10466671429024986</v>
          </cell>
          <cell r="J3200">
            <v>0.10800004762358319</v>
          </cell>
          <cell r="K3200">
            <v>0.11</v>
          </cell>
          <cell r="L3200">
            <v>0.11164999999999999</v>
          </cell>
          <cell r="M3200">
            <v>0.1133</v>
          </cell>
        </row>
        <row r="3201">
          <cell r="A3201" t="str">
            <v>5J17G170N000000800</v>
          </cell>
          <cell r="B3201" t="str">
            <v>5JUFPR01100N</v>
          </cell>
          <cell r="C3201" t="str">
            <v>STK1-40376,NATURE'S RECIPE</v>
          </cell>
          <cell r="D3201">
            <v>0</v>
          </cell>
          <cell r="E3201">
            <v>0</v>
          </cell>
          <cell r="F3201">
            <v>0.1</v>
          </cell>
          <cell r="I3201">
            <v>0.1042500476235832</v>
          </cell>
          <cell r="J3201">
            <v>0.10800004762358319</v>
          </cell>
          <cell r="K3201">
            <v>0.10800004762358319</v>
          </cell>
          <cell r="L3201">
            <v>0.10962004833793693</v>
          </cell>
          <cell r="M3201">
            <v>0.11124004905229068</v>
          </cell>
        </row>
        <row r="3202">
          <cell r="A3202" t="str">
            <v>5J17G170N000000900</v>
          </cell>
          <cell r="B3202" t="str">
            <v>5JUFPR01100N</v>
          </cell>
          <cell r="C3202" t="str">
            <v>STK1-36653,NATURE'S RECIPE</v>
          </cell>
          <cell r="D3202">
            <v>0</v>
          </cell>
          <cell r="E3202">
            <v>0</v>
          </cell>
          <cell r="F3202">
            <v>0.1</v>
          </cell>
          <cell r="I3202">
            <v>0.10466671429024986</v>
          </cell>
          <cell r="J3202">
            <v>0.10800004762358319</v>
          </cell>
          <cell r="K3202">
            <v>0.10800004762358319</v>
          </cell>
          <cell r="L3202">
            <v>0.10962004833793693</v>
          </cell>
          <cell r="M3202">
            <v>0.11124004905229068</v>
          </cell>
        </row>
        <row r="3203">
          <cell r="A3203" t="str">
            <v>5J17G170N000001000</v>
          </cell>
          <cell r="B3203" t="str">
            <v>5JUBYR02500N</v>
          </cell>
          <cell r="C3203" t="str">
            <v>STK 2.8X9 CM. 5สี UV , UNREMOVABL</v>
          </cell>
          <cell r="D3203">
            <v>0</v>
          </cell>
          <cell r="E3203">
            <v>0</v>
          </cell>
          <cell r="F3203">
            <v>0.16</v>
          </cell>
          <cell r="G3203">
            <v>0.33487806035160705</v>
          </cell>
          <cell r="I3203">
            <v>0.26426007859964579</v>
          </cell>
          <cell r="J3203">
            <v>0.4</v>
          </cell>
          <cell r="K3203">
            <v>0.4</v>
          </cell>
          <cell r="L3203">
            <v>0.40599999999999997</v>
          </cell>
          <cell r="M3203">
            <v>0.41200000000000003</v>
          </cell>
        </row>
        <row r="3204">
          <cell r="A3204" t="str">
            <v>5J17G170N000001000</v>
          </cell>
          <cell r="B3204" t="str">
            <v>5JUBYR02500N</v>
          </cell>
          <cell r="C3204" t="str">
            <v>STK1-58072,NATURE'S RECIPE</v>
          </cell>
          <cell r="D3204">
            <v>0</v>
          </cell>
          <cell r="E3204">
            <v>0</v>
          </cell>
          <cell r="F3204">
            <v>0.16</v>
          </cell>
          <cell r="G3204">
            <v>0.33</v>
          </cell>
          <cell r="I3204">
            <v>0.26426007859964579</v>
          </cell>
          <cell r="J3204">
            <v>0.4</v>
          </cell>
          <cell r="K3204">
            <v>0.4</v>
          </cell>
          <cell r="L3204">
            <v>0.40599999999999997</v>
          </cell>
          <cell r="M3204">
            <v>0.41200000000000003</v>
          </cell>
        </row>
        <row r="3205">
          <cell r="A3205" t="str">
            <v>5J17G170N000001000</v>
          </cell>
          <cell r="B3205" t="str">
            <v>5JUBYR02500N</v>
          </cell>
          <cell r="C3205" t="str">
            <v>STK1-58073,NATURE'S RECIPE</v>
          </cell>
          <cell r="D3205">
            <v>0</v>
          </cell>
          <cell r="E3205">
            <v>0</v>
          </cell>
          <cell r="F3205">
            <v>0.16</v>
          </cell>
          <cell r="G3205">
            <v>0.33</v>
          </cell>
          <cell r="I3205">
            <v>0.26426007859964579</v>
          </cell>
          <cell r="J3205">
            <v>0.4</v>
          </cell>
          <cell r="K3205">
            <v>0.4</v>
          </cell>
          <cell r="L3205">
            <v>0.40599999999999997</v>
          </cell>
          <cell r="M3205">
            <v>0.41200000000000003</v>
          </cell>
        </row>
        <row r="3206">
          <cell r="A3206" t="str">
            <v>5J17G170N000002200</v>
          </cell>
          <cell r="B3206" t="str">
            <v>5JUFPR01100N</v>
          </cell>
          <cell r="C3206" t="str">
            <v>STK1-43012,NATURE'S RECIPE</v>
          </cell>
          <cell r="D3206">
            <v>0</v>
          </cell>
          <cell r="E3206">
            <v>0</v>
          </cell>
          <cell r="F3206">
            <v>0.1</v>
          </cell>
          <cell r="I3206">
            <v>0.10550003571768739</v>
          </cell>
          <cell r="J3206">
            <v>0.10800004762358319</v>
          </cell>
          <cell r="K3206">
            <v>0.10800004762358319</v>
          </cell>
          <cell r="L3206">
            <v>0.10962004833793693</v>
          </cell>
          <cell r="M3206">
            <v>0.11124004905229068</v>
          </cell>
        </row>
        <row r="3207">
          <cell r="A3207" t="str">
            <v>5J17G170N000002500</v>
          </cell>
          <cell r="B3207" t="str">
            <v>5JUBYR02700N</v>
          </cell>
          <cell r="C3207" t="str">
            <v>STK1-37583,NATURE'S RECIPE</v>
          </cell>
          <cell r="D3207">
            <v>0</v>
          </cell>
          <cell r="E3207">
            <v>0</v>
          </cell>
          <cell r="F3207">
            <v>0.36</v>
          </cell>
          <cell r="I3207">
            <v>0.39450074176408911</v>
          </cell>
          <cell r="J3207">
            <v>0.39749999999999996</v>
          </cell>
          <cell r="K3207">
            <v>0.39749999999999996</v>
          </cell>
          <cell r="L3207">
            <v>0.40346249999999995</v>
          </cell>
          <cell r="M3207">
            <v>0.40942499999999998</v>
          </cell>
        </row>
        <row r="3208">
          <cell r="A3208" t="str">
            <v>5J17G170N000002600</v>
          </cell>
          <cell r="B3208" t="str">
            <v>5JUFPR01100N</v>
          </cell>
          <cell r="C3208" t="str">
            <v>STK1-47287,NATURE'S RECIPE</v>
          </cell>
          <cell r="D3208">
            <v>55840</v>
          </cell>
          <cell r="E3208">
            <v>20173.07</v>
          </cell>
          <cell r="F3208">
            <v>0.11</v>
          </cell>
          <cell r="I3208">
            <v>0.10900001961407244</v>
          </cell>
          <cell r="J3208">
            <v>0.10900002381179158</v>
          </cell>
          <cell r="K3208">
            <v>0.11</v>
          </cell>
          <cell r="L3208">
            <v>0.11164999999999999</v>
          </cell>
          <cell r="M3208">
            <v>0.1133</v>
          </cell>
        </row>
        <row r="3209">
          <cell r="A3209" t="str">
            <v>5J17G170N000002800</v>
          </cell>
          <cell r="B3209" t="str">
            <v>5JUFPR01100N</v>
          </cell>
          <cell r="C3209" t="str">
            <v>STK1-37576,NATURE'S RECIPE</v>
          </cell>
          <cell r="D3209">
            <v>167940</v>
          </cell>
          <cell r="E3209">
            <v>17770.89</v>
          </cell>
          <cell r="F3209">
            <v>0.11</v>
          </cell>
          <cell r="I3209">
            <v>0</v>
          </cell>
          <cell r="J3209">
            <v>0</v>
          </cell>
          <cell r="K3209">
            <v>0.11</v>
          </cell>
          <cell r="L3209">
            <v>0.11164999999999999</v>
          </cell>
          <cell r="M3209">
            <v>0.1133</v>
          </cell>
        </row>
        <row r="3210">
          <cell r="A3210" t="str">
            <v>5J17G170N000002900</v>
          </cell>
          <cell r="B3210" t="str">
            <v>5JUFPR01100N</v>
          </cell>
          <cell r="C3210" t="str">
            <v>STK1-37575,NATURE'S RECIPE</v>
          </cell>
          <cell r="D3210">
            <v>333750</v>
          </cell>
          <cell r="E3210">
            <v>35309.61</v>
          </cell>
          <cell r="F3210">
            <v>0.11</v>
          </cell>
          <cell r="I3210">
            <v>0.10900002109652096</v>
          </cell>
          <cell r="J3210">
            <v>0.10900002381179159</v>
          </cell>
          <cell r="K3210">
            <v>0.11</v>
          </cell>
          <cell r="L3210">
            <v>0.11164999999999999</v>
          </cell>
          <cell r="M3210">
            <v>0.1133</v>
          </cell>
        </row>
        <row r="3211">
          <cell r="A3211" t="str">
            <v>5J17G170N000003000</v>
          </cell>
          <cell r="B3211" t="str">
            <v>5JUFPR01100N</v>
          </cell>
          <cell r="C3211" t="str">
            <v>STK1-37578,NATURE'S RECIPE</v>
          </cell>
          <cell r="D3211">
            <v>0</v>
          </cell>
          <cell r="E3211">
            <v>0</v>
          </cell>
          <cell r="F3211">
            <v>0.1</v>
          </cell>
          <cell r="I3211">
            <v>0.10900002381179159</v>
          </cell>
          <cell r="J3211">
            <v>0.10900002381179159</v>
          </cell>
          <cell r="K3211">
            <v>0.10900002381179159</v>
          </cell>
          <cell r="L3211">
            <v>0.11063502416896846</v>
          </cell>
          <cell r="M3211">
            <v>0.11227002452614535</v>
          </cell>
        </row>
        <row r="3212">
          <cell r="A3212" t="str">
            <v>5J17G170N000003100</v>
          </cell>
          <cell r="B3212" t="str">
            <v>5JUFPR01100N</v>
          </cell>
          <cell r="C3212" t="str">
            <v>STK1-37577,NATURE'S RECIPE</v>
          </cell>
          <cell r="D3212">
            <v>0</v>
          </cell>
          <cell r="E3212">
            <v>0</v>
          </cell>
          <cell r="F3212">
            <v>0.11</v>
          </cell>
          <cell r="I3212">
            <v>0.10900002117421954</v>
          </cell>
          <cell r="J3212">
            <v>0.10900002381179159</v>
          </cell>
          <cell r="K3212">
            <v>0.11</v>
          </cell>
          <cell r="L3212">
            <v>0.11164999999999999</v>
          </cell>
          <cell r="M3212">
            <v>0.1133</v>
          </cell>
        </row>
        <row r="3213">
          <cell r="A3213" t="str">
            <v>5J17G170N000003300</v>
          </cell>
          <cell r="B3213" t="str">
            <v>5JUFPR01100N</v>
          </cell>
          <cell r="C3213" t="str">
            <v>STK1-47285,NATURE'S RECIPE</v>
          </cell>
          <cell r="D3213">
            <v>0</v>
          </cell>
          <cell r="E3213">
            <v>0</v>
          </cell>
          <cell r="F3213">
            <v>0.1</v>
          </cell>
          <cell r="I3213">
            <v>0.10900002381179159</v>
          </cell>
          <cell r="J3213">
            <v>0.10900002381179159</v>
          </cell>
          <cell r="K3213">
            <v>0.10900002381179159</v>
          </cell>
          <cell r="L3213">
            <v>0.11063502416896846</v>
          </cell>
          <cell r="M3213">
            <v>0.11227002452614535</v>
          </cell>
        </row>
        <row r="3214">
          <cell r="A3214" t="str">
            <v>5J17G187N000001400</v>
          </cell>
          <cell r="B3214" t="str">
            <v>5JUBYR02500N</v>
          </cell>
          <cell r="C3214" t="str">
            <v>STK1-58073,NATURE'S RECIPE</v>
          </cell>
          <cell r="D3214">
            <v>0</v>
          </cell>
          <cell r="E3214">
            <v>0</v>
          </cell>
          <cell r="F3214">
            <v>0.23</v>
          </cell>
          <cell r="I3214">
            <v>0.37966074107334191</v>
          </cell>
          <cell r="J3214">
            <v>0.2630002143010215</v>
          </cell>
          <cell r="K3214">
            <v>0.37966074107334191</v>
          </cell>
          <cell r="L3214">
            <v>0.38535565218944201</v>
          </cell>
          <cell r="M3214">
            <v>0.39105056330554216</v>
          </cell>
        </row>
        <row r="3215">
          <cell r="A3215" t="str">
            <v>5J17G187N000001700</v>
          </cell>
          <cell r="B3215" t="str">
            <v>5JDNN00NN00N</v>
          </cell>
          <cell r="C3215" t="str">
            <v>STK(BTTM)1-40376,NATURE'S RECIPE</v>
          </cell>
          <cell r="D3215">
            <v>0</v>
          </cell>
          <cell r="E3215">
            <v>0</v>
          </cell>
          <cell r="F3215">
            <v>0.16</v>
          </cell>
          <cell r="I3215">
            <v>0.10800004762358319</v>
          </cell>
          <cell r="J3215">
            <v>0.10800004762358319</v>
          </cell>
          <cell r="K3215">
            <v>0.16</v>
          </cell>
          <cell r="L3215">
            <v>0.16239999999999999</v>
          </cell>
          <cell r="M3215">
            <v>0.1648</v>
          </cell>
        </row>
        <row r="3216">
          <cell r="A3216" t="str">
            <v>5J17G187N000002500</v>
          </cell>
          <cell r="B3216" t="str">
            <v>5JDNN00NN00N</v>
          </cell>
          <cell r="C3216" t="str">
            <v>STK(BTTM)1-36653,NATURE'S RECIPE</v>
          </cell>
          <cell r="D3216">
            <v>0</v>
          </cell>
          <cell r="E3216">
            <v>0</v>
          </cell>
          <cell r="F3216">
            <v>0.16</v>
          </cell>
          <cell r="I3216">
            <v>0.10800004762358319</v>
          </cell>
          <cell r="J3216">
            <v>0.10800004762358319</v>
          </cell>
          <cell r="K3216">
            <v>0.16</v>
          </cell>
          <cell r="L3216">
            <v>0.16239999999999999</v>
          </cell>
          <cell r="M3216">
            <v>0.1648</v>
          </cell>
        </row>
        <row r="3217">
          <cell r="A3217" t="str">
            <v>5J1CJ029N000000100</v>
          </cell>
          <cell r="B3217" t="str">
            <v>5JPH6401100N</v>
          </cell>
          <cell r="C3217" t="str">
            <v>BARCODE STK 7.4X15 CM. 1 สี</v>
          </cell>
          <cell r="D3217">
            <v>0</v>
          </cell>
          <cell r="E3217">
            <v>0</v>
          </cell>
          <cell r="F3217">
            <v>0.7</v>
          </cell>
          <cell r="G3217">
            <v>0.7</v>
          </cell>
          <cell r="I3217">
            <v>0.69999999999999984</v>
          </cell>
          <cell r="J3217">
            <v>0.7</v>
          </cell>
          <cell r="K3217">
            <v>0.7</v>
          </cell>
          <cell r="L3217">
            <v>0.71049999999999991</v>
          </cell>
          <cell r="M3217">
            <v>0.72099999999999997</v>
          </cell>
        </row>
        <row r="3218">
          <cell r="A3218" t="str">
            <v>5J1CJ029N000000200</v>
          </cell>
          <cell r="B3218" t="str">
            <v>5JCDY401100N</v>
          </cell>
          <cell r="C3218" t="str">
            <v>STK1-20832,PETREET</v>
          </cell>
          <cell r="D3218">
            <v>2872</v>
          </cell>
          <cell r="E3218">
            <v>2010.4</v>
          </cell>
          <cell r="F3218">
            <v>0.59</v>
          </cell>
          <cell r="I3218">
            <v>0</v>
          </cell>
          <cell r="J3218">
            <v>0</v>
          </cell>
          <cell r="K3218">
            <v>0.59</v>
          </cell>
          <cell r="L3218">
            <v>0.59884999999999988</v>
          </cell>
          <cell r="M3218">
            <v>0.60770000000000002</v>
          </cell>
        </row>
        <row r="3219">
          <cell r="A3219" t="str">
            <v>5J1CJ029N000000300</v>
          </cell>
          <cell r="B3219" t="str">
            <v>5JCDY401100N</v>
          </cell>
          <cell r="C3219" t="str">
            <v>STK1-20831,PETREET</v>
          </cell>
          <cell r="D3219">
            <v>3488</v>
          </cell>
          <cell r="E3219">
            <v>2045.39</v>
          </cell>
          <cell r="F3219">
            <v>0.59</v>
          </cell>
          <cell r="I3219">
            <v>0</v>
          </cell>
          <cell r="J3219">
            <v>0</v>
          </cell>
          <cell r="K3219">
            <v>0.59</v>
          </cell>
          <cell r="L3219">
            <v>0.59884999999999988</v>
          </cell>
          <cell r="M3219">
            <v>0.60770000000000002</v>
          </cell>
        </row>
        <row r="3220">
          <cell r="A3220" t="str">
            <v>5J1CJ029N000000400</v>
          </cell>
          <cell r="B3220" t="str">
            <v>5JCDY401100N</v>
          </cell>
          <cell r="C3220" t="str">
            <v>STK1-20833,PETREET</v>
          </cell>
          <cell r="D3220">
            <v>3317</v>
          </cell>
          <cell r="E3220">
            <v>1945.11</v>
          </cell>
          <cell r="F3220">
            <v>0.59</v>
          </cell>
          <cell r="I3220">
            <v>0</v>
          </cell>
          <cell r="J3220">
            <v>0</v>
          </cell>
          <cell r="K3220">
            <v>0.59</v>
          </cell>
          <cell r="L3220">
            <v>0.59884999999999988</v>
          </cell>
          <cell r="M3220">
            <v>0.60770000000000002</v>
          </cell>
        </row>
        <row r="3221">
          <cell r="A3221" t="str">
            <v>5J1CJ029N000000500</v>
          </cell>
          <cell r="B3221" t="str">
            <v>5JPH6401100N</v>
          </cell>
          <cell r="C3221" t="str">
            <v>STK1-45237,PETREET</v>
          </cell>
          <cell r="D3221">
            <v>3575</v>
          </cell>
          <cell r="E3221">
            <v>2096.41</v>
          </cell>
          <cell r="F3221">
            <v>0.7</v>
          </cell>
          <cell r="I3221">
            <v>0.7</v>
          </cell>
          <cell r="J3221">
            <v>0.7</v>
          </cell>
          <cell r="K3221">
            <v>0.7</v>
          </cell>
          <cell r="L3221">
            <v>0.71049999999999991</v>
          </cell>
          <cell r="M3221">
            <v>0.72099999999999997</v>
          </cell>
        </row>
        <row r="3222">
          <cell r="A3222" t="str">
            <v>5J1CJ029N000000600</v>
          </cell>
          <cell r="B3222" t="str">
            <v>5JCDY401100N</v>
          </cell>
          <cell r="C3222" t="str">
            <v>STK1-20830,PETREET</v>
          </cell>
          <cell r="D3222">
            <v>2977</v>
          </cell>
          <cell r="E3222">
            <v>2083.9</v>
          </cell>
          <cell r="F3222">
            <v>0.59</v>
          </cell>
          <cell r="I3222">
            <v>0</v>
          </cell>
          <cell r="J3222">
            <v>0</v>
          </cell>
          <cell r="K3222">
            <v>0.59</v>
          </cell>
          <cell r="L3222">
            <v>0.59884999999999988</v>
          </cell>
          <cell r="M3222">
            <v>0.60770000000000002</v>
          </cell>
        </row>
        <row r="3223">
          <cell r="A3223" t="str">
            <v>5J1CJ029N000000700</v>
          </cell>
          <cell r="B3223" t="str">
            <v>5JCDY401100N</v>
          </cell>
          <cell r="C3223" t="str">
            <v>STK1-20834,PETREET</v>
          </cell>
          <cell r="D3223">
            <v>3184</v>
          </cell>
          <cell r="E3223">
            <v>1867.12</v>
          </cell>
          <cell r="F3223">
            <v>0.59</v>
          </cell>
          <cell r="I3223">
            <v>0</v>
          </cell>
          <cell r="J3223">
            <v>0</v>
          </cell>
          <cell r="K3223">
            <v>0.59</v>
          </cell>
          <cell r="L3223">
            <v>0.59884999999999988</v>
          </cell>
          <cell r="M3223">
            <v>0.60770000000000002</v>
          </cell>
        </row>
        <row r="3224">
          <cell r="A3224" t="str">
            <v>5J1CJ029N000000800</v>
          </cell>
          <cell r="B3224" t="str">
            <v>5JCDY401100N</v>
          </cell>
          <cell r="C3224" t="str">
            <v>STK1-20835,PETREET</v>
          </cell>
          <cell r="D3224">
            <v>3370</v>
          </cell>
          <cell r="E3224">
            <v>1976.19</v>
          </cell>
          <cell r="F3224">
            <v>0.59</v>
          </cell>
          <cell r="I3224">
            <v>0</v>
          </cell>
          <cell r="J3224">
            <v>0</v>
          </cell>
          <cell r="K3224">
            <v>0.59</v>
          </cell>
          <cell r="L3224">
            <v>0.59884999999999988</v>
          </cell>
          <cell r="M3224">
            <v>0.60770000000000002</v>
          </cell>
        </row>
        <row r="3225">
          <cell r="A3225" t="str">
            <v>5J1CJ032N000000100</v>
          </cell>
          <cell r="B3225" t="str">
            <v>5JCDY401100N</v>
          </cell>
          <cell r="C3225" t="str">
            <v>STK1-13096,PETREET</v>
          </cell>
          <cell r="D3225">
            <v>3155</v>
          </cell>
          <cell r="E3225">
            <v>1850.12</v>
          </cell>
          <cell r="F3225">
            <v>0.59</v>
          </cell>
          <cell r="I3225">
            <v>0</v>
          </cell>
          <cell r="J3225">
            <v>0</v>
          </cell>
          <cell r="K3225">
            <v>0.59</v>
          </cell>
          <cell r="L3225">
            <v>0.59884999999999988</v>
          </cell>
          <cell r="M3225">
            <v>0.60770000000000002</v>
          </cell>
        </row>
        <row r="3226">
          <cell r="A3226" t="str">
            <v>5J1CJ032N000000200</v>
          </cell>
          <cell r="B3226" t="str">
            <v>5JCDY401100N</v>
          </cell>
          <cell r="C3226" t="str">
            <v>STK1-13098,PETREET</v>
          </cell>
          <cell r="D3226">
            <v>3844</v>
          </cell>
          <cell r="E3226">
            <v>2254.15</v>
          </cell>
          <cell r="F3226">
            <v>0.59</v>
          </cell>
          <cell r="I3226">
            <v>0.6</v>
          </cell>
          <cell r="J3226">
            <v>0.6</v>
          </cell>
          <cell r="K3226">
            <v>0.6</v>
          </cell>
          <cell r="L3226">
            <v>0.60899999999999987</v>
          </cell>
          <cell r="M3226">
            <v>0.61799999999999999</v>
          </cell>
        </row>
        <row r="3227">
          <cell r="A3227" t="str">
            <v>5J1CJ032N000000400</v>
          </cell>
          <cell r="B3227" t="str">
            <v>5JCDY401100N</v>
          </cell>
          <cell r="C3227" t="str">
            <v>STK1-13099,PETREET</v>
          </cell>
          <cell r="D3227">
            <v>6125</v>
          </cell>
          <cell r="E3227">
            <v>3639.39</v>
          </cell>
          <cell r="F3227">
            <v>0.6</v>
          </cell>
          <cell r="I3227">
            <v>0.6</v>
          </cell>
          <cell r="J3227">
            <v>0.6</v>
          </cell>
          <cell r="K3227">
            <v>0.6</v>
          </cell>
          <cell r="L3227">
            <v>0.60899999999999987</v>
          </cell>
          <cell r="M3227">
            <v>0.61799999999999999</v>
          </cell>
        </row>
        <row r="3228">
          <cell r="A3228" t="str">
            <v>5J1CJ032N000000500</v>
          </cell>
          <cell r="B3228" t="str">
            <v>5JCDY401100N</v>
          </cell>
          <cell r="C3228" t="str">
            <v>STK1-13097,PETREET</v>
          </cell>
          <cell r="D3228">
            <v>3642</v>
          </cell>
          <cell r="E3228">
            <v>2185.1999999999998</v>
          </cell>
          <cell r="F3228">
            <v>0.59</v>
          </cell>
          <cell r="I3228">
            <v>0</v>
          </cell>
          <cell r="J3228">
            <v>0</v>
          </cell>
          <cell r="K3228">
            <v>0.59</v>
          </cell>
          <cell r="L3228">
            <v>0.59884999999999988</v>
          </cell>
          <cell r="M3228">
            <v>0.60770000000000002</v>
          </cell>
        </row>
        <row r="3229">
          <cell r="A3229" t="str">
            <v>5J1CJ032N000000600</v>
          </cell>
          <cell r="B3229" t="str">
            <v>5JCDY401100N</v>
          </cell>
          <cell r="C3229" t="str">
            <v>STK1-13095,PETREET</v>
          </cell>
          <cell r="D3229">
            <v>3090</v>
          </cell>
          <cell r="E3229">
            <v>1812</v>
          </cell>
          <cell r="F3229">
            <v>0.6</v>
          </cell>
          <cell r="I3229">
            <v>0.6</v>
          </cell>
          <cell r="J3229">
            <v>0.6</v>
          </cell>
          <cell r="K3229">
            <v>0.6</v>
          </cell>
          <cell r="L3229">
            <v>0.60899999999999987</v>
          </cell>
          <cell r="M3229">
            <v>0.61799999999999999</v>
          </cell>
        </row>
        <row r="3230">
          <cell r="A3230" t="str">
            <v>5J1E6181N000000100</v>
          </cell>
          <cell r="B3230" t="str">
            <v>5JCER401100N</v>
          </cell>
          <cell r="C3230" t="str">
            <v>STK1-52780,PURR</v>
          </cell>
          <cell r="D3230">
            <v>3630</v>
          </cell>
          <cell r="E3230">
            <v>2178</v>
          </cell>
          <cell r="F3230">
            <v>0.36</v>
          </cell>
          <cell r="I3230">
            <v>0.36</v>
          </cell>
          <cell r="J3230">
            <v>0.36</v>
          </cell>
          <cell r="K3230">
            <v>0.36</v>
          </cell>
          <cell r="L3230">
            <v>0.36539999999999995</v>
          </cell>
          <cell r="M3230">
            <v>0.37080000000000002</v>
          </cell>
        </row>
        <row r="3231">
          <cell r="A3231" t="str">
            <v>5J1E6181N000000200</v>
          </cell>
          <cell r="B3231" t="str">
            <v>5JCER401100N</v>
          </cell>
          <cell r="C3231" t="str">
            <v>STK1-52782,PURR</v>
          </cell>
          <cell r="D3231">
            <v>7011</v>
          </cell>
          <cell r="E3231">
            <v>2523.96</v>
          </cell>
          <cell r="F3231">
            <v>0.36</v>
          </cell>
          <cell r="I3231">
            <v>0</v>
          </cell>
          <cell r="J3231">
            <v>0</v>
          </cell>
          <cell r="K3231">
            <v>0.36</v>
          </cell>
          <cell r="L3231">
            <v>0.36539999999999995</v>
          </cell>
          <cell r="M3231">
            <v>0.37080000000000002</v>
          </cell>
        </row>
        <row r="3232">
          <cell r="A3232" t="str">
            <v>5J1E6181N000000300</v>
          </cell>
          <cell r="B3232" t="str">
            <v>5JCER401100N</v>
          </cell>
          <cell r="C3232" t="str">
            <v>STK1-52783,PURR</v>
          </cell>
          <cell r="D3232">
            <v>2061</v>
          </cell>
          <cell r="E3232">
            <v>741.96</v>
          </cell>
          <cell r="F3232">
            <v>0.36</v>
          </cell>
          <cell r="I3232">
            <v>0.36</v>
          </cell>
          <cell r="J3232">
            <v>0.36</v>
          </cell>
          <cell r="K3232">
            <v>0.36</v>
          </cell>
          <cell r="L3232">
            <v>0.36539999999999995</v>
          </cell>
          <cell r="M3232">
            <v>0.37080000000000002</v>
          </cell>
        </row>
        <row r="3233">
          <cell r="A3233" t="str">
            <v>5J1FQ163N000000100</v>
          </cell>
          <cell r="B3233" t="str">
            <v>5JPA6414400N</v>
          </cell>
          <cell r="C3233" t="str">
            <v>STK1-42933,MAGELLAN</v>
          </cell>
          <cell r="D3233">
            <v>8302</v>
          </cell>
          <cell r="E3233">
            <v>2988.72</v>
          </cell>
          <cell r="F3233">
            <v>2.5499999999999998</v>
          </cell>
          <cell r="I3233">
            <v>0</v>
          </cell>
          <cell r="J3233">
            <v>0</v>
          </cell>
          <cell r="K3233">
            <v>2.5499999999999998</v>
          </cell>
          <cell r="L3233">
            <v>2.5882499999999995</v>
          </cell>
          <cell r="M3233">
            <v>2.6265000000000001</v>
          </cell>
        </row>
        <row r="3234">
          <cell r="A3234" t="str">
            <v>5J1JE179N000000100</v>
          </cell>
          <cell r="B3234" t="str">
            <v>5JUBS401400N</v>
          </cell>
          <cell r="C3234" t="str">
            <v>STK 7.7X11.7 CM.,4 สี</v>
          </cell>
          <cell r="D3234">
            <v>1950</v>
          </cell>
          <cell r="E3234">
            <v>4970.7</v>
          </cell>
          <cell r="F3234">
            <v>1.27</v>
          </cell>
          <cell r="G3234">
            <v>1.35</v>
          </cell>
          <cell r="I3234">
            <v>1.1812163616643216</v>
          </cell>
          <cell r="J3234">
            <v>1.2660035006533754</v>
          </cell>
          <cell r="K3234">
            <v>1.35</v>
          </cell>
          <cell r="L3234">
            <v>1.37025</v>
          </cell>
          <cell r="M3234">
            <v>1.3905000000000001</v>
          </cell>
        </row>
        <row r="3235">
          <cell r="A3235" t="str">
            <v>5J1JJ158N000000100</v>
          </cell>
          <cell r="B3235" t="str">
            <v>5JCJU402500N</v>
          </cell>
          <cell r="C3235" t="str">
            <v>STK เส้นผ่าศูนย์กลาง 3.8 CM.,UV 5</v>
          </cell>
          <cell r="D3235">
            <v>10668</v>
          </cell>
          <cell r="E3235">
            <v>13572.49</v>
          </cell>
          <cell r="F3235">
            <v>0.36</v>
          </cell>
          <cell r="G3235">
            <v>0.36</v>
          </cell>
          <cell r="I3235">
            <v>0.35999999999999993</v>
          </cell>
          <cell r="J3235">
            <v>0.36</v>
          </cell>
          <cell r="K3235">
            <v>0.36</v>
          </cell>
          <cell r="L3235">
            <v>0.36539999999999995</v>
          </cell>
          <cell r="M3235">
            <v>0.37080000000000002</v>
          </cell>
        </row>
        <row r="3236">
          <cell r="A3236" t="str">
            <v>5J1JJ158N000000100</v>
          </cell>
          <cell r="B3236" t="str">
            <v>5JCJU402500N</v>
          </cell>
          <cell r="C3236" t="str">
            <v>STK1-52806,SPECIAL KITTY TREATS</v>
          </cell>
          <cell r="D3236">
            <v>9780</v>
          </cell>
          <cell r="E3236">
            <v>3520.8</v>
          </cell>
          <cell r="F3236">
            <v>0.36</v>
          </cell>
          <cell r="I3236">
            <v>0.36000000000000004</v>
          </cell>
          <cell r="J3236">
            <v>0.36</v>
          </cell>
          <cell r="K3236">
            <v>0.36000000000000004</v>
          </cell>
          <cell r="L3236">
            <v>0.3654</v>
          </cell>
          <cell r="M3236">
            <v>0.37080000000000007</v>
          </cell>
        </row>
        <row r="3237">
          <cell r="A3237" t="str">
            <v>5J1JJ158N000000100</v>
          </cell>
          <cell r="B3237" t="str">
            <v>5JCJU402500N</v>
          </cell>
          <cell r="C3237" t="str">
            <v>STK1-52808,SPECIAL KITTY TREATS</v>
          </cell>
          <cell r="D3237">
            <v>9780</v>
          </cell>
          <cell r="E3237">
            <v>3520.8</v>
          </cell>
          <cell r="F3237">
            <v>0.36</v>
          </cell>
          <cell r="I3237">
            <v>0.36000000000000004</v>
          </cell>
          <cell r="J3237">
            <v>0.36</v>
          </cell>
          <cell r="K3237">
            <v>0.36000000000000004</v>
          </cell>
          <cell r="L3237">
            <v>0.3654</v>
          </cell>
          <cell r="M3237">
            <v>0.37080000000000007</v>
          </cell>
        </row>
        <row r="3238">
          <cell r="A3238" t="str">
            <v>5J1JJ158N000000100</v>
          </cell>
          <cell r="B3238" t="str">
            <v>5JCJU402500N</v>
          </cell>
          <cell r="C3238" t="str">
            <v>STK1-52809,SPECIAL KITTY TREATS</v>
          </cell>
          <cell r="D3238">
            <v>9780</v>
          </cell>
          <cell r="E3238">
            <v>3520.8</v>
          </cell>
          <cell r="F3238">
            <v>0.36</v>
          </cell>
          <cell r="I3238">
            <v>0.36000000000000004</v>
          </cell>
          <cell r="J3238">
            <v>0.36</v>
          </cell>
          <cell r="K3238">
            <v>0.36000000000000004</v>
          </cell>
          <cell r="L3238">
            <v>0.3654</v>
          </cell>
          <cell r="M3238">
            <v>0.37080000000000007</v>
          </cell>
        </row>
        <row r="3239">
          <cell r="A3239" t="str">
            <v>5J1JJ158N000000100</v>
          </cell>
          <cell r="B3239" t="str">
            <v>5JCJU402500N</v>
          </cell>
          <cell r="C3239" t="str">
            <v>STK1-52811,SPECIAL KITTY TREATS</v>
          </cell>
          <cell r="D3239">
            <v>9780</v>
          </cell>
          <cell r="E3239">
            <v>3520.8</v>
          </cell>
          <cell r="F3239">
            <v>0.36</v>
          </cell>
          <cell r="I3239">
            <v>0.36000000000000004</v>
          </cell>
          <cell r="J3239">
            <v>0.36</v>
          </cell>
          <cell r="K3239">
            <v>0.36000000000000004</v>
          </cell>
          <cell r="L3239">
            <v>0.3654</v>
          </cell>
          <cell r="M3239">
            <v>0.37080000000000007</v>
          </cell>
        </row>
        <row r="3240">
          <cell r="A3240" t="str">
            <v>5J1JJ158N000000200</v>
          </cell>
          <cell r="B3240" t="str">
            <v>5JCJU402500N</v>
          </cell>
          <cell r="C3240" t="str">
            <v>STK1-52806,SPECIAL KITTY TREATS</v>
          </cell>
          <cell r="D3240">
            <v>9780</v>
          </cell>
          <cell r="E3240">
            <v>3520.8</v>
          </cell>
          <cell r="F3240">
            <v>0.36</v>
          </cell>
          <cell r="I3240">
            <v>0.35999999999999993</v>
          </cell>
          <cell r="J3240">
            <v>0.36</v>
          </cell>
          <cell r="K3240">
            <v>0.36</v>
          </cell>
          <cell r="L3240">
            <v>0.36539999999999995</v>
          </cell>
          <cell r="M3240">
            <v>0.37080000000000002</v>
          </cell>
        </row>
        <row r="3241">
          <cell r="A3241" t="str">
            <v>5J1JJ158N000000300</v>
          </cell>
          <cell r="B3241" t="str">
            <v>5JCJU402500N</v>
          </cell>
          <cell r="C3241" t="str">
            <v>STK1-52808,SPECIAL KITTY TREATS</v>
          </cell>
          <cell r="D3241">
            <v>21958</v>
          </cell>
          <cell r="E3241">
            <v>7904.88</v>
          </cell>
          <cell r="F3241">
            <v>0.36</v>
          </cell>
          <cell r="I3241">
            <v>0.36000000000000004</v>
          </cell>
          <cell r="J3241">
            <v>0.36</v>
          </cell>
          <cell r="K3241">
            <v>0.36000000000000004</v>
          </cell>
          <cell r="L3241">
            <v>0.3654</v>
          </cell>
          <cell r="M3241">
            <v>0.37080000000000007</v>
          </cell>
        </row>
        <row r="3242">
          <cell r="A3242" t="str">
            <v>5J1JJ158N000000400</v>
          </cell>
          <cell r="B3242" t="str">
            <v>5JCJU402500N</v>
          </cell>
          <cell r="C3242" t="str">
            <v>STK1-52809,SPECIAL KITTY TREATS</v>
          </cell>
          <cell r="D3242">
            <v>10098</v>
          </cell>
          <cell r="E3242">
            <v>3635.28</v>
          </cell>
          <cell r="F3242">
            <v>0.36</v>
          </cell>
          <cell r="I3242">
            <v>0.36</v>
          </cell>
          <cell r="J3242">
            <v>0.36</v>
          </cell>
          <cell r="K3242">
            <v>0.36</v>
          </cell>
          <cell r="L3242">
            <v>0.36539999999999995</v>
          </cell>
          <cell r="M3242">
            <v>0.37080000000000002</v>
          </cell>
        </row>
        <row r="3243">
          <cell r="A3243" t="str">
            <v>5J1JJ158N000000500</v>
          </cell>
          <cell r="B3243" t="str">
            <v>5JCJU402500N</v>
          </cell>
          <cell r="C3243" t="str">
            <v>STK1-52811,SPECIAL KITTY TREATS</v>
          </cell>
          <cell r="D3243">
            <v>21723</v>
          </cell>
          <cell r="E3243">
            <v>7820.28</v>
          </cell>
          <cell r="F3243">
            <v>0.36</v>
          </cell>
          <cell r="I3243">
            <v>0.36000000000000004</v>
          </cell>
          <cell r="J3243">
            <v>0.36</v>
          </cell>
          <cell r="K3243">
            <v>0.36000000000000004</v>
          </cell>
          <cell r="L3243">
            <v>0.3654</v>
          </cell>
          <cell r="M3243">
            <v>0.37080000000000007</v>
          </cell>
        </row>
        <row r="3244">
          <cell r="A3244" t="str">
            <v>5J1MK171N000000100</v>
          </cell>
          <cell r="B3244" t="str">
            <v>5JUFPR01100N</v>
          </cell>
          <cell r="C3244" t="str">
            <v>STK1-56220,NATURAL BALANCE</v>
          </cell>
          <cell r="D3244">
            <v>3475</v>
          </cell>
          <cell r="E3244">
            <v>1251</v>
          </cell>
          <cell r="F3244">
            <v>0.1</v>
          </cell>
          <cell r="I3244">
            <v>0.10499986498649864</v>
          </cell>
          <cell r="J3244">
            <v>0.10800005000500049</v>
          </cell>
          <cell r="K3244">
            <v>0.10800005000500049</v>
          </cell>
          <cell r="L3244">
            <v>0.10962005075507548</v>
          </cell>
          <cell r="M3244">
            <v>0.1112400515051505</v>
          </cell>
        </row>
        <row r="3245">
          <cell r="A3245" t="str">
            <v>5J1MK171N000000200</v>
          </cell>
          <cell r="B3245" t="str">
            <v>5JUBYR02200N</v>
          </cell>
          <cell r="C3245" t="str">
            <v>STK 2.8X9 CM. 2สี UV , UNREMOVABL</v>
          </cell>
          <cell r="D3245">
            <v>0</v>
          </cell>
          <cell r="E3245">
            <v>0</v>
          </cell>
          <cell r="F3245">
            <v>0.57999999999999996</v>
          </cell>
          <cell r="G3245">
            <v>0.3509595889704834</v>
          </cell>
          <cell r="I3245">
            <v>0.4180669710337705</v>
          </cell>
          <cell r="J3245">
            <v>0.26900030003000303</v>
          </cell>
          <cell r="K3245">
            <v>0.57999999999999996</v>
          </cell>
          <cell r="L3245">
            <v>0.58869999999999989</v>
          </cell>
          <cell r="M3245">
            <v>0.59739999999999993</v>
          </cell>
        </row>
        <row r="3246">
          <cell r="A3246" t="str">
            <v>5J1MK171N000000200</v>
          </cell>
          <cell r="B3246" t="str">
            <v>5JUBYR02200N</v>
          </cell>
          <cell r="C3246" t="str">
            <v>STK1-56232,NATURAL BALANCE</v>
          </cell>
          <cell r="D3246">
            <v>0</v>
          </cell>
          <cell r="E3246">
            <v>0</v>
          </cell>
          <cell r="F3246">
            <v>0.57999999999999996</v>
          </cell>
          <cell r="I3246">
            <v>0.43537491964308722</v>
          </cell>
          <cell r="J3246">
            <v>0.26900030003000303</v>
          </cell>
          <cell r="K3246">
            <v>0.57999999999999996</v>
          </cell>
          <cell r="L3246">
            <v>0.58869999999999989</v>
          </cell>
          <cell r="M3246">
            <v>0.59739999999999993</v>
          </cell>
        </row>
        <row r="3247">
          <cell r="A3247" t="str">
            <v>5J1MK171N000000200</v>
          </cell>
          <cell r="B3247" t="str">
            <v>5JUBYR02200N</v>
          </cell>
          <cell r="C3247" t="str">
            <v>STK1-56233,NATURAL BALANCE</v>
          </cell>
          <cell r="D3247">
            <v>0</v>
          </cell>
          <cell r="E3247">
            <v>0</v>
          </cell>
          <cell r="F3247">
            <v>0.57999999999999996</v>
          </cell>
          <cell r="I3247">
            <v>0.43537491964308722</v>
          </cell>
          <cell r="J3247">
            <v>0.26900030003000303</v>
          </cell>
          <cell r="K3247">
            <v>0.57999999999999996</v>
          </cell>
          <cell r="L3247">
            <v>0.58869999999999989</v>
          </cell>
          <cell r="M3247">
            <v>0.59739999999999993</v>
          </cell>
        </row>
        <row r="3248">
          <cell r="A3248" t="str">
            <v>5J1MK171N000000300</v>
          </cell>
          <cell r="B3248" t="str">
            <v>5JUBYR02200N</v>
          </cell>
          <cell r="C3248" t="str">
            <v>STK1-56232,NATURAL BALANCE</v>
          </cell>
          <cell r="D3248">
            <v>0</v>
          </cell>
          <cell r="E3248">
            <v>0</v>
          </cell>
          <cell r="F3248">
            <v>0.57999999999999996</v>
          </cell>
          <cell r="I3248">
            <v>0.41761529256337199</v>
          </cell>
          <cell r="J3248">
            <v>0.2265717286014316</v>
          </cell>
          <cell r="K3248">
            <v>0.57999999999999996</v>
          </cell>
          <cell r="L3248">
            <v>0.58869999999999989</v>
          </cell>
          <cell r="M3248">
            <v>0.59739999999999993</v>
          </cell>
        </row>
        <row r="3249">
          <cell r="A3249" t="str">
            <v>5J1MK171N000000400</v>
          </cell>
          <cell r="B3249" t="str">
            <v>5JUFPR01100N</v>
          </cell>
          <cell r="C3249" t="str">
            <v>STK1-56216,NATURAL BALANCE</v>
          </cell>
          <cell r="D3249">
            <v>1718</v>
          </cell>
          <cell r="E3249">
            <v>993</v>
          </cell>
          <cell r="F3249">
            <v>0.1</v>
          </cell>
          <cell r="I3249">
            <v>0.10442848927749918</v>
          </cell>
          <cell r="J3249">
            <v>0.10800005000500049</v>
          </cell>
          <cell r="K3249">
            <v>0.10800005000500049</v>
          </cell>
          <cell r="L3249">
            <v>0.10962005075507548</v>
          </cell>
          <cell r="M3249">
            <v>0.1112400515051505</v>
          </cell>
        </row>
        <row r="3250">
          <cell r="A3250" t="str">
            <v>5J1MK171N000000500</v>
          </cell>
          <cell r="B3250" t="str">
            <v>5JUFPR01100N</v>
          </cell>
          <cell r="C3250" t="str">
            <v>STK1-56218,NATURAL BALANCE</v>
          </cell>
          <cell r="D3250">
            <v>0</v>
          </cell>
          <cell r="E3250">
            <v>0</v>
          </cell>
          <cell r="F3250">
            <v>0.1</v>
          </cell>
          <cell r="I3250">
            <v>0.10725001385273664</v>
          </cell>
          <cell r="J3250">
            <v>0.10800005000500049</v>
          </cell>
          <cell r="K3250">
            <v>0.10800005000500049</v>
          </cell>
          <cell r="L3250">
            <v>0.10962005075507548</v>
          </cell>
          <cell r="M3250">
            <v>0.1112400515051505</v>
          </cell>
        </row>
        <row r="3251">
          <cell r="A3251" t="str">
            <v>5J1MK171N000000600</v>
          </cell>
          <cell r="B3251" t="str">
            <v>5JUBYR02200N</v>
          </cell>
          <cell r="C3251" t="str">
            <v>STK1-56233,NATURAL BALANCE</v>
          </cell>
          <cell r="D3251">
            <v>0</v>
          </cell>
          <cell r="E3251">
            <v>0</v>
          </cell>
          <cell r="F3251">
            <v>0.57999999999999996</v>
          </cell>
          <cell r="I3251">
            <v>0.50466664857319488</v>
          </cell>
          <cell r="J3251">
            <v>0.33266676667666767</v>
          </cell>
          <cell r="K3251">
            <v>0.57999999999999996</v>
          </cell>
          <cell r="L3251">
            <v>0.58869999999999989</v>
          </cell>
          <cell r="M3251">
            <v>0.59739999999999993</v>
          </cell>
        </row>
        <row r="3252">
          <cell r="A3252" t="str">
            <v>5J1MK171N000000700</v>
          </cell>
          <cell r="B3252" t="str">
            <v>5JUFPR01100N</v>
          </cell>
          <cell r="C3252" t="str">
            <v>STK1-56223,NATURAL BALANCE</v>
          </cell>
          <cell r="D3252">
            <v>1718</v>
          </cell>
          <cell r="E3252">
            <v>993</v>
          </cell>
          <cell r="F3252">
            <v>0.1</v>
          </cell>
          <cell r="I3252">
            <v>0.10549983123312331</v>
          </cell>
          <cell r="J3252">
            <v>0.10800005000500049</v>
          </cell>
          <cell r="K3252">
            <v>0.10800005000500049</v>
          </cell>
          <cell r="L3252">
            <v>0.10962005075507548</v>
          </cell>
          <cell r="M3252">
            <v>0.1112400515051505</v>
          </cell>
        </row>
        <row r="3253">
          <cell r="A3253" t="str">
            <v>5J1MK171N000000800</v>
          </cell>
          <cell r="B3253" t="str">
            <v>5JUFPR01100N</v>
          </cell>
          <cell r="C3253" t="str">
            <v>STK1-56221,NATURAL BALANCE</v>
          </cell>
          <cell r="D3253">
            <v>0</v>
          </cell>
          <cell r="E3253">
            <v>0</v>
          </cell>
          <cell r="F3253">
            <v>0.1</v>
          </cell>
          <cell r="I3253">
            <v>0.10499987498749877</v>
          </cell>
          <cell r="J3253">
            <v>0.10799917491749175</v>
          </cell>
          <cell r="K3253">
            <v>0.10799917491749175</v>
          </cell>
          <cell r="L3253">
            <v>0.10961916254125412</v>
          </cell>
          <cell r="M3253">
            <v>0.11123915016501651</v>
          </cell>
        </row>
        <row r="3254">
          <cell r="A3254" t="str">
            <v>5J1MK171N000000900</v>
          </cell>
          <cell r="B3254" t="str">
            <v>5JUFPR01100N</v>
          </cell>
          <cell r="C3254" t="str">
            <v>STK1-56217,NATURAL BALANCE</v>
          </cell>
          <cell r="D3254">
            <v>0</v>
          </cell>
          <cell r="E3254">
            <v>0</v>
          </cell>
          <cell r="F3254">
            <v>0.11</v>
          </cell>
          <cell r="I3254">
            <v>0.10666669257015791</v>
          </cell>
          <cell r="J3254">
            <v>0.10800005000500049</v>
          </cell>
          <cell r="K3254">
            <v>0.11</v>
          </cell>
          <cell r="L3254">
            <v>0.11164999999999999</v>
          </cell>
          <cell r="M3254">
            <v>0.1133</v>
          </cell>
        </row>
        <row r="3255">
          <cell r="A3255" t="str">
            <v>5J1MK171N000001000</v>
          </cell>
          <cell r="B3255" t="str">
            <v>5JUFPR01100N</v>
          </cell>
          <cell r="C3255" t="str">
            <v>STK1-56222,NATURAL BALANCE</v>
          </cell>
          <cell r="D3255">
            <v>0</v>
          </cell>
          <cell r="E3255">
            <v>0</v>
          </cell>
          <cell r="F3255">
            <v>0.11</v>
          </cell>
          <cell r="I3255">
            <v>0.10466668513698217</v>
          </cell>
          <cell r="J3255">
            <v>0.10799995540094549</v>
          </cell>
          <cell r="K3255">
            <v>0.11</v>
          </cell>
          <cell r="L3255">
            <v>0.11164999999999999</v>
          </cell>
          <cell r="M3255">
            <v>0.1133</v>
          </cell>
        </row>
        <row r="3256">
          <cell r="A3256" t="str">
            <v>5J1MK171N000001100</v>
          </cell>
          <cell r="B3256" t="str">
            <v>5JUFPR01100N</v>
          </cell>
          <cell r="C3256" t="str">
            <v>STK1-56219,NATURAL BALANCE</v>
          </cell>
          <cell r="D3256">
            <v>0</v>
          </cell>
          <cell r="E3256">
            <v>0</v>
          </cell>
          <cell r="F3256">
            <v>0.1</v>
          </cell>
          <cell r="I3256">
            <v>0.1060000310841895</v>
          </cell>
          <cell r="J3256">
            <v>0.10800005000500049</v>
          </cell>
          <cell r="K3256">
            <v>0.10800005000500049</v>
          </cell>
          <cell r="L3256">
            <v>0.10962005075507548</v>
          </cell>
          <cell r="M3256">
            <v>0.1112400515051505</v>
          </cell>
        </row>
        <row r="3257">
          <cell r="A3257" t="str">
            <v>5J1MK179N000000100</v>
          </cell>
          <cell r="B3257" t="str">
            <v>5JUBD401100N</v>
          </cell>
          <cell r="C3257" t="str">
            <v>STK เส้นผ่าศูนย์กลาง 1.5 CM. 1 สี</v>
          </cell>
          <cell r="D3257">
            <v>0</v>
          </cell>
          <cell r="E3257">
            <v>0</v>
          </cell>
          <cell r="F3257">
            <v>0.2</v>
          </cell>
          <cell r="G3257">
            <v>0.19799999999999998</v>
          </cell>
          <cell r="I3257">
            <v>0.18782772613353305</v>
          </cell>
          <cell r="J3257">
            <v>0.20799931247851497</v>
          </cell>
          <cell r="K3257">
            <v>0.20799931247851497</v>
          </cell>
          <cell r="L3257">
            <v>0.21111930216569266</v>
          </cell>
          <cell r="M3257">
            <v>0.21423929185287041</v>
          </cell>
        </row>
        <row r="3258">
          <cell r="A3258" t="str">
            <v>5J1MK179N000000100</v>
          </cell>
          <cell r="B3258" t="str">
            <v>5JUBD401100N</v>
          </cell>
          <cell r="C3258" t="str">
            <v>STK1-35793,NATURAL BALANCE</v>
          </cell>
          <cell r="D3258">
            <v>7102</v>
          </cell>
          <cell r="E3258">
            <v>1439.21</v>
          </cell>
          <cell r="F3258">
            <v>0.2</v>
          </cell>
          <cell r="I3258">
            <v>0.20399966249570295</v>
          </cell>
          <cell r="J3258">
            <v>0.20799931247851497</v>
          </cell>
          <cell r="K3258">
            <v>0.20799931247851497</v>
          </cell>
          <cell r="L3258">
            <v>0.21111930216569266</v>
          </cell>
          <cell r="M3258">
            <v>0.21423929185287041</v>
          </cell>
        </row>
        <row r="3259">
          <cell r="A3259" t="str">
            <v>5J1MK179N000000100</v>
          </cell>
          <cell r="B3259" t="str">
            <v>5JUBD401100N</v>
          </cell>
          <cell r="C3259" t="str">
            <v>STK1-35795,NATURAL BALANCE</v>
          </cell>
          <cell r="D3259">
            <v>7102</v>
          </cell>
          <cell r="E3259">
            <v>1439.21</v>
          </cell>
          <cell r="F3259">
            <v>0.2</v>
          </cell>
          <cell r="I3259">
            <v>0.20399966249570295</v>
          </cell>
          <cell r="J3259">
            <v>0.20799931247851497</v>
          </cell>
          <cell r="K3259">
            <v>0.20799931247851497</v>
          </cell>
          <cell r="L3259">
            <v>0.21111930216569266</v>
          </cell>
          <cell r="M3259">
            <v>0.21423929185287041</v>
          </cell>
        </row>
        <row r="3260">
          <cell r="A3260" t="str">
            <v>5J1MK179N000000100</v>
          </cell>
          <cell r="B3260" t="str">
            <v>5JUBD401100N</v>
          </cell>
          <cell r="C3260" t="str">
            <v>STK1-35792,NATURAL BALANCE</v>
          </cell>
          <cell r="D3260">
            <v>7102</v>
          </cell>
          <cell r="E3260">
            <v>1439.21</v>
          </cell>
          <cell r="F3260">
            <v>0.2</v>
          </cell>
          <cell r="I3260">
            <v>0.20399966249570295</v>
          </cell>
          <cell r="J3260">
            <v>0.20799931247851497</v>
          </cell>
          <cell r="K3260">
            <v>0.20799931247851497</v>
          </cell>
          <cell r="L3260">
            <v>0.21111930216569266</v>
          </cell>
          <cell r="M3260">
            <v>0.21423929185287041</v>
          </cell>
        </row>
        <row r="3261">
          <cell r="A3261" t="str">
            <v>5J1MK179N000000100</v>
          </cell>
          <cell r="B3261" t="str">
            <v>5JUBD401100N</v>
          </cell>
          <cell r="C3261" t="str">
            <v>STK1-35791,NATURAL BALANCE</v>
          </cell>
          <cell r="D3261">
            <v>7102</v>
          </cell>
          <cell r="E3261">
            <v>1439.21</v>
          </cell>
          <cell r="F3261">
            <v>0.2</v>
          </cell>
          <cell r="I3261">
            <v>0.20399966249570295</v>
          </cell>
          <cell r="J3261">
            <v>0.20799931247851497</v>
          </cell>
          <cell r="K3261">
            <v>0.20799931247851497</v>
          </cell>
          <cell r="L3261">
            <v>0.21111930216569266</v>
          </cell>
          <cell r="M3261">
            <v>0.21423929185287041</v>
          </cell>
        </row>
        <row r="3262">
          <cell r="A3262" t="str">
            <v>5J1MK179N000000100</v>
          </cell>
          <cell r="B3262" t="str">
            <v>5JUBD401100N</v>
          </cell>
          <cell r="C3262" t="str">
            <v>STK1-35794,NATURAL BALANCE</v>
          </cell>
          <cell r="D3262">
            <v>7102</v>
          </cell>
          <cell r="E3262">
            <v>1439.21</v>
          </cell>
          <cell r="F3262">
            <v>0.2</v>
          </cell>
          <cell r="I3262">
            <v>0.20399966249570295</v>
          </cell>
          <cell r="J3262">
            <v>0.20799931247851497</v>
          </cell>
          <cell r="K3262">
            <v>0.20799931247851497</v>
          </cell>
          <cell r="L3262">
            <v>0.21111930216569266</v>
          </cell>
          <cell r="M3262">
            <v>0.21423929185287041</v>
          </cell>
        </row>
        <row r="3263">
          <cell r="A3263" t="str">
            <v>5J1MK187N000000100</v>
          </cell>
          <cell r="B3263" t="str">
            <v>5JUBD401100N</v>
          </cell>
          <cell r="C3263" t="str">
            <v>STK1-35793,NATURAL BALANCE</v>
          </cell>
          <cell r="D3263">
            <v>7102</v>
          </cell>
          <cell r="E3263">
            <v>1439.21</v>
          </cell>
          <cell r="F3263">
            <v>0.21</v>
          </cell>
          <cell r="I3263">
            <v>0.20549999999999999</v>
          </cell>
          <cell r="J3263">
            <v>0.20799999999999999</v>
          </cell>
          <cell r="K3263">
            <v>0.21</v>
          </cell>
          <cell r="L3263">
            <v>0.21314999999999998</v>
          </cell>
          <cell r="M3263">
            <v>0.21629999999999999</v>
          </cell>
        </row>
        <row r="3264">
          <cell r="A3264" t="str">
            <v>5J1MK187N000000200</v>
          </cell>
          <cell r="B3264" t="str">
            <v>5JUBD401100N</v>
          </cell>
          <cell r="C3264" t="str">
            <v>STK1-35795,NATURAL BALANCE</v>
          </cell>
          <cell r="D3264">
            <v>7486</v>
          </cell>
          <cell r="E3264">
            <v>1552.13</v>
          </cell>
          <cell r="F3264">
            <v>0.21</v>
          </cell>
          <cell r="I3264">
            <v>0.19519446689490985</v>
          </cell>
          <cell r="J3264">
            <v>0.20799999999999999</v>
          </cell>
          <cell r="K3264">
            <v>0.21</v>
          </cell>
          <cell r="L3264">
            <v>0.21314999999999998</v>
          </cell>
          <cell r="M3264">
            <v>0.21629999999999999</v>
          </cell>
        </row>
        <row r="3265">
          <cell r="A3265" t="str">
            <v>5J1MK187N000000300</v>
          </cell>
          <cell r="B3265" t="str">
            <v>5JUBD401100N</v>
          </cell>
          <cell r="C3265" t="str">
            <v>STK1-35792,NATURAL BALANCE</v>
          </cell>
          <cell r="D3265">
            <v>8992</v>
          </cell>
          <cell r="E3265">
            <v>1868.65</v>
          </cell>
          <cell r="F3265">
            <v>0.21</v>
          </cell>
          <cell r="I3265">
            <v>0.19551434407046508</v>
          </cell>
          <cell r="J3265">
            <v>0.15457172035232544</v>
          </cell>
          <cell r="K3265">
            <v>0.21</v>
          </cell>
          <cell r="L3265">
            <v>0.21314999999999998</v>
          </cell>
          <cell r="M3265">
            <v>0.21629999999999999</v>
          </cell>
        </row>
        <row r="3266">
          <cell r="A3266" t="str">
            <v>5J1MK187N000000400</v>
          </cell>
          <cell r="B3266" t="str">
            <v>5JUBD401100N</v>
          </cell>
          <cell r="C3266" t="str">
            <v>STK1-35791,NATURAL BALANCE</v>
          </cell>
          <cell r="D3266">
            <v>12047</v>
          </cell>
          <cell r="E3266">
            <v>2503.64</v>
          </cell>
          <cell r="F3266">
            <v>0.21</v>
          </cell>
          <cell r="I3266">
            <v>0.20228565621731809</v>
          </cell>
          <cell r="J3266">
            <v>0.20799971424489211</v>
          </cell>
          <cell r="K3266">
            <v>0.21</v>
          </cell>
          <cell r="L3266">
            <v>0.21314999999999998</v>
          </cell>
          <cell r="M3266">
            <v>0.21629999999999999</v>
          </cell>
        </row>
        <row r="3267">
          <cell r="A3267" t="str">
            <v>5J1MK187N000000500</v>
          </cell>
          <cell r="B3267" t="str">
            <v>5JUBD401100N</v>
          </cell>
          <cell r="C3267" t="str">
            <v>STK1-35794,NATURAL BALANCE</v>
          </cell>
          <cell r="D3267">
            <v>5275</v>
          </cell>
          <cell r="E3267">
            <v>1096.32</v>
          </cell>
          <cell r="F3267">
            <v>0.21</v>
          </cell>
          <cell r="I3267">
            <v>0</v>
          </cell>
          <cell r="J3267">
            <v>0.20800010714668379</v>
          </cell>
          <cell r="K3267">
            <v>0.21</v>
          </cell>
          <cell r="L3267">
            <v>0.21314999999999998</v>
          </cell>
          <cell r="M3267">
            <v>0.21629999999999999</v>
          </cell>
        </row>
        <row r="3268">
          <cell r="A3268" t="str">
            <v>5J1MK187N000000600</v>
          </cell>
          <cell r="B3268" t="str">
            <v>5JDNN00NN00N</v>
          </cell>
          <cell r="C3268" t="str">
            <v>STK1-56216,NATURAL BALANCE</v>
          </cell>
          <cell r="D3268">
            <v>12427</v>
          </cell>
          <cell r="E3268">
            <v>2577.16</v>
          </cell>
          <cell r="F3268">
            <v>0.16</v>
          </cell>
          <cell r="I3268">
            <v>0.10800005000500049</v>
          </cell>
          <cell r="J3268">
            <v>0.10800005000500049</v>
          </cell>
          <cell r="K3268">
            <v>0.16</v>
          </cell>
          <cell r="L3268">
            <v>0.16239999999999999</v>
          </cell>
          <cell r="M3268">
            <v>0.1648</v>
          </cell>
        </row>
        <row r="3269">
          <cell r="A3269" t="str">
            <v>5J1MK187N000000700</v>
          </cell>
          <cell r="B3269" t="str">
            <v>5JDNN00NN00N</v>
          </cell>
          <cell r="C3269" t="str">
            <v>STK1-56217,NATURAL BALANCE</v>
          </cell>
          <cell r="D3269">
            <v>0</v>
          </cell>
          <cell r="E3269">
            <v>0</v>
          </cell>
          <cell r="F3269">
            <v>0.16</v>
          </cell>
          <cell r="I3269">
            <v>0.10800005000500049</v>
          </cell>
          <cell r="J3269">
            <v>0.10800005000500049</v>
          </cell>
          <cell r="K3269">
            <v>0.16</v>
          </cell>
          <cell r="L3269">
            <v>0.16239999999999999</v>
          </cell>
          <cell r="M3269">
            <v>0.1648</v>
          </cell>
        </row>
        <row r="3270">
          <cell r="A3270" t="str">
            <v>5J1MK187N000000800</v>
          </cell>
          <cell r="B3270" t="str">
            <v>5JDNN00NN00N</v>
          </cell>
          <cell r="C3270" t="str">
            <v>STK1-56218,NATURAL BALANCE</v>
          </cell>
          <cell r="D3270">
            <v>0</v>
          </cell>
          <cell r="E3270">
            <v>0</v>
          </cell>
          <cell r="F3270">
            <v>0.16</v>
          </cell>
          <cell r="I3270">
            <v>0.10800005000500049</v>
          </cell>
          <cell r="J3270">
            <v>0.10800005000500049</v>
          </cell>
          <cell r="K3270">
            <v>0.16</v>
          </cell>
          <cell r="L3270">
            <v>0.16239999999999999</v>
          </cell>
          <cell r="M3270">
            <v>0.1648</v>
          </cell>
        </row>
        <row r="3271">
          <cell r="A3271" t="str">
            <v>5J1MK187N000000900</v>
          </cell>
          <cell r="B3271" t="str">
            <v>5JDNN00NN00N</v>
          </cell>
          <cell r="C3271" t="str">
            <v>STK1-56219,NATURAL BALANCE</v>
          </cell>
          <cell r="D3271">
            <v>0</v>
          </cell>
          <cell r="E3271">
            <v>0</v>
          </cell>
          <cell r="F3271">
            <v>0.16</v>
          </cell>
          <cell r="I3271">
            <v>0.10800005000500049</v>
          </cell>
          <cell r="J3271">
            <v>0.10800005000500049</v>
          </cell>
          <cell r="K3271">
            <v>0.16</v>
          </cell>
          <cell r="L3271">
            <v>0.16239999999999999</v>
          </cell>
          <cell r="M3271">
            <v>0.1648</v>
          </cell>
        </row>
        <row r="3272">
          <cell r="A3272" t="str">
            <v>5J1MK187N000001000</v>
          </cell>
          <cell r="B3272" t="str">
            <v>5JDNN00NN00N</v>
          </cell>
          <cell r="C3272" t="str">
            <v>STK1-56220,NATURAL BALANCE</v>
          </cell>
          <cell r="D3272">
            <v>0</v>
          </cell>
          <cell r="E3272">
            <v>0</v>
          </cell>
          <cell r="F3272">
            <v>0.16</v>
          </cell>
          <cell r="I3272">
            <v>0.10800005000500049</v>
          </cell>
          <cell r="J3272">
            <v>0.10800005000500049</v>
          </cell>
          <cell r="K3272">
            <v>0.16</v>
          </cell>
          <cell r="L3272">
            <v>0.16239999999999999</v>
          </cell>
          <cell r="M3272">
            <v>0.1648</v>
          </cell>
        </row>
        <row r="3273">
          <cell r="A3273" t="str">
            <v>5J1MK187N000001100</v>
          </cell>
          <cell r="B3273" t="str">
            <v>5JDNN00NN00N</v>
          </cell>
          <cell r="C3273" t="str">
            <v>STK1-56221,NATURAL BALANCE</v>
          </cell>
          <cell r="D3273">
            <v>0</v>
          </cell>
          <cell r="E3273">
            <v>0</v>
          </cell>
          <cell r="F3273">
            <v>0.16</v>
          </cell>
          <cell r="I3273">
            <v>0.10800005000500049</v>
          </cell>
          <cell r="J3273">
            <v>0.10800005000500049</v>
          </cell>
          <cell r="K3273">
            <v>0.16</v>
          </cell>
          <cell r="L3273">
            <v>0.16239999999999999</v>
          </cell>
          <cell r="M3273">
            <v>0.1648</v>
          </cell>
        </row>
        <row r="3274">
          <cell r="A3274" t="str">
            <v>5J1MK187N000001200</v>
          </cell>
          <cell r="B3274" t="str">
            <v>5JDNN00NN00N</v>
          </cell>
          <cell r="C3274" t="str">
            <v>STK1-56222,NATURAL BALANCE</v>
          </cell>
          <cell r="D3274">
            <v>0</v>
          </cell>
          <cell r="E3274">
            <v>0</v>
          </cell>
          <cell r="F3274">
            <v>0.16</v>
          </cell>
          <cell r="I3274">
            <v>0.10800005000500049</v>
          </cell>
          <cell r="J3274">
            <v>0.10800005000500049</v>
          </cell>
          <cell r="K3274">
            <v>0.16</v>
          </cell>
          <cell r="L3274">
            <v>0.16239999999999999</v>
          </cell>
          <cell r="M3274">
            <v>0.1648</v>
          </cell>
        </row>
        <row r="3275">
          <cell r="A3275" t="str">
            <v>5J1MK187N000001300</v>
          </cell>
          <cell r="B3275" t="str">
            <v>5JDNN00NN00N</v>
          </cell>
          <cell r="C3275" t="str">
            <v>STK1-56223,NATURAL BALANCE</v>
          </cell>
          <cell r="D3275">
            <v>0</v>
          </cell>
          <cell r="E3275">
            <v>0</v>
          </cell>
          <cell r="F3275">
            <v>0.16</v>
          </cell>
          <cell r="I3275">
            <v>0.10800005000500049</v>
          </cell>
          <cell r="J3275">
            <v>0.10800005000500049</v>
          </cell>
          <cell r="K3275">
            <v>0.16</v>
          </cell>
          <cell r="L3275">
            <v>0.16239999999999999</v>
          </cell>
          <cell r="M3275">
            <v>0.1648</v>
          </cell>
        </row>
        <row r="3276">
          <cell r="A3276" t="str">
            <v>5J1MM171N000000100</v>
          </cell>
          <cell r="B3276" t="str">
            <v>5JUCP401600N</v>
          </cell>
          <cell r="C3276" t="str">
            <v>STK 8.3X6.4 CM. 6 สี</v>
          </cell>
          <cell r="D3276">
            <v>0</v>
          </cell>
          <cell r="E3276">
            <v>0</v>
          </cell>
          <cell r="F3276">
            <v>0.28999999999999998</v>
          </cell>
          <cell r="I3276">
            <v>0.31042858049522037</v>
          </cell>
          <cell r="J3276">
            <v>0.26300006346654253</v>
          </cell>
          <cell r="K3276">
            <v>0.31042858049522037</v>
          </cell>
          <cell r="L3276">
            <v>0.31508500920264865</v>
          </cell>
          <cell r="M3276">
            <v>0.31974143791007698</v>
          </cell>
        </row>
        <row r="3277">
          <cell r="A3277" t="str">
            <v>5J1MM171N000000100</v>
          </cell>
          <cell r="B3277" t="str">
            <v>5JUCP401600N</v>
          </cell>
          <cell r="C3277" t="str">
            <v>STK1-56853,CALICO BAY</v>
          </cell>
          <cell r="D3277">
            <v>0</v>
          </cell>
          <cell r="E3277">
            <v>0</v>
          </cell>
          <cell r="F3277">
            <v>0.28999999999999998</v>
          </cell>
          <cell r="I3277">
            <v>0.31383334391109047</v>
          </cell>
          <cell r="J3277">
            <v>0.26300006346654253</v>
          </cell>
          <cell r="K3277">
            <v>0.31383334391109047</v>
          </cell>
          <cell r="L3277">
            <v>0.3185408440697568</v>
          </cell>
          <cell r="M3277">
            <v>0.32324834422842319</v>
          </cell>
        </row>
        <row r="3278">
          <cell r="A3278" t="str">
            <v>5J1MM171N000000100</v>
          </cell>
          <cell r="B3278" t="str">
            <v>5JUCP401600N</v>
          </cell>
          <cell r="C3278" t="str">
            <v>STK1-56854,CALICO BAY</v>
          </cell>
          <cell r="D3278">
            <v>0</v>
          </cell>
          <cell r="E3278">
            <v>0</v>
          </cell>
          <cell r="F3278">
            <v>0.28999999999999998</v>
          </cell>
          <cell r="I3278">
            <v>0.31383334391109047</v>
          </cell>
          <cell r="J3278">
            <v>0.26300006346654253</v>
          </cell>
          <cell r="K3278">
            <v>0.31383334391109047</v>
          </cell>
          <cell r="L3278">
            <v>0.3185408440697568</v>
          </cell>
          <cell r="M3278">
            <v>0.32324834422842319</v>
          </cell>
        </row>
        <row r="3279">
          <cell r="A3279" t="str">
            <v>5J1MM171N000000200</v>
          </cell>
          <cell r="B3279" t="str">
            <v>5JUCP401600N</v>
          </cell>
          <cell r="C3279" t="str">
            <v>STK1-56853,CALICO BAY</v>
          </cell>
          <cell r="D3279">
            <v>0</v>
          </cell>
          <cell r="E3279">
            <v>0</v>
          </cell>
          <cell r="F3279">
            <v>0.28999999999999998</v>
          </cell>
          <cell r="I3279">
            <v>0.31383334391109047</v>
          </cell>
          <cell r="J3279">
            <v>0.26300006346654253</v>
          </cell>
          <cell r="K3279">
            <v>0.31383334391109047</v>
          </cell>
          <cell r="L3279">
            <v>0.3185408440697568</v>
          </cell>
          <cell r="M3279">
            <v>0.32324834422842319</v>
          </cell>
        </row>
        <row r="3280">
          <cell r="A3280" t="str">
            <v>5J1MM171N000000300</v>
          </cell>
          <cell r="B3280" t="str">
            <v>5JUCP401600N</v>
          </cell>
          <cell r="C3280" t="str">
            <v>STK1-56854,CALICO BAY</v>
          </cell>
          <cell r="D3280">
            <v>0</v>
          </cell>
          <cell r="E3280">
            <v>0</v>
          </cell>
          <cell r="F3280">
            <v>0.28999999999999998</v>
          </cell>
          <cell r="I3280">
            <v>0.31383334391109047</v>
          </cell>
          <cell r="J3280">
            <v>0.26300006346654253</v>
          </cell>
          <cell r="K3280">
            <v>0.31383334391109047</v>
          </cell>
          <cell r="L3280">
            <v>0.3185408440697568</v>
          </cell>
          <cell r="M3280">
            <v>0.32324834422842319</v>
          </cell>
        </row>
        <row r="3281">
          <cell r="A3281" t="str">
            <v>5J1NW270N000000100</v>
          </cell>
          <cell r="B3281" t="str">
            <v>5JDNN00NN00N</v>
          </cell>
          <cell r="C3281" t="str">
            <v>STK2-3049,MAIN COURSE</v>
          </cell>
          <cell r="D3281">
            <v>0</v>
          </cell>
          <cell r="E3281">
            <v>0</v>
          </cell>
          <cell r="F3281">
            <v>0.16</v>
          </cell>
          <cell r="I3281">
            <v>0.25</v>
          </cell>
          <cell r="J3281">
            <v>0.25</v>
          </cell>
          <cell r="K3281">
            <v>0.25</v>
          </cell>
          <cell r="L3281">
            <v>0.25374999999999998</v>
          </cell>
          <cell r="M3281">
            <v>0.25750000000000001</v>
          </cell>
        </row>
        <row r="3282">
          <cell r="A3282" t="str">
            <v>5J1NW270N000000200</v>
          </cell>
          <cell r="B3282" t="str">
            <v>5JDNN00NN00N</v>
          </cell>
          <cell r="C3282" t="str">
            <v>STK2-3050,MAIN COURSE</v>
          </cell>
          <cell r="D3282">
            <v>0</v>
          </cell>
          <cell r="E3282">
            <v>0</v>
          </cell>
          <cell r="F3282">
            <v>0.16</v>
          </cell>
          <cell r="I3282">
            <v>0.29000000000000004</v>
          </cell>
          <cell r="J3282">
            <v>0.25</v>
          </cell>
          <cell r="K3282">
            <v>0.29000000000000004</v>
          </cell>
          <cell r="L3282">
            <v>0.29435</v>
          </cell>
          <cell r="M3282">
            <v>0.29870000000000002</v>
          </cell>
        </row>
        <row r="3283">
          <cell r="A3283" t="str">
            <v>5J1NW270N000000300</v>
          </cell>
          <cell r="B3283" t="str">
            <v>5JDNN00NN00N</v>
          </cell>
          <cell r="C3283" t="str">
            <v>STK2-3051,MAIN COURSE</v>
          </cell>
          <cell r="D3283">
            <v>0</v>
          </cell>
          <cell r="E3283">
            <v>0</v>
          </cell>
          <cell r="F3283">
            <v>0.16</v>
          </cell>
          <cell r="I3283">
            <v>0.47</v>
          </cell>
          <cell r="J3283">
            <v>0.25</v>
          </cell>
          <cell r="K3283">
            <v>0.47</v>
          </cell>
          <cell r="L3283">
            <v>0.47704999999999992</v>
          </cell>
          <cell r="M3283">
            <v>0.48409999999999997</v>
          </cell>
        </row>
        <row r="3284">
          <cell r="A3284" t="str">
            <v>5J1NW270N000000400</v>
          </cell>
          <cell r="B3284" t="str">
            <v>5JDNN00NN00N</v>
          </cell>
          <cell r="C3284" t="str">
            <v>STK2-3052,MAIN COURSE</v>
          </cell>
          <cell r="D3284">
            <v>0</v>
          </cell>
          <cell r="E3284">
            <v>0</v>
          </cell>
          <cell r="F3284">
            <v>0.16</v>
          </cell>
          <cell r="I3284">
            <v>0.25</v>
          </cell>
          <cell r="J3284">
            <v>0.25</v>
          </cell>
          <cell r="K3284">
            <v>0.25</v>
          </cell>
          <cell r="L3284">
            <v>0.25374999999999998</v>
          </cell>
          <cell r="M3284">
            <v>0.25750000000000001</v>
          </cell>
        </row>
        <row r="3285">
          <cell r="A3285" t="str">
            <v>5J1NW270N000000500</v>
          </cell>
          <cell r="B3285" t="str">
            <v>5JDNN00NN00N</v>
          </cell>
          <cell r="C3285" t="str">
            <v>STK2-3053,MAIN COURSE</v>
          </cell>
          <cell r="D3285">
            <v>0</v>
          </cell>
          <cell r="E3285">
            <v>0</v>
          </cell>
          <cell r="F3285">
            <v>0.16</v>
          </cell>
          <cell r="I3285">
            <v>0.25</v>
          </cell>
          <cell r="J3285">
            <v>0.25</v>
          </cell>
          <cell r="K3285">
            <v>0.25</v>
          </cell>
          <cell r="L3285">
            <v>0.25374999999999998</v>
          </cell>
          <cell r="M3285">
            <v>0.25750000000000001</v>
          </cell>
        </row>
        <row r="3286">
          <cell r="A3286" t="str">
            <v>5J1NW270N000000600</v>
          </cell>
          <cell r="B3286" t="str">
            <v>5JDNN00NN00N</v>
          </cell>
          <cell r="C3286" t="str">
            <v>STK(BOTTOM)2-3058,MAIN COURSE</v>
          </cell>
          <cell r="D3286">
            <v>0</v>
          </cell>
          <cell r="E3286">
            <v>0</v>
          </cell>
          <cell r="F3286">
            <v>0.16</v>
          </cell>
          <cell r="I3286">
            <v>0.25</v>
          </cell>
          <cell r="J3286">
            <v>0.25</v>
          </cell>
          <cell r="K3286">
            <v>0.25</v>
          </cell>
          <cell r="L3286">
            <v>0.25374999999999998</v>
          </cell>
          <cell r="M3286">
            <v>0.25750000000000001</v>
          </cell>
        </row>
        <row r="3287">
          <cell r="A3287" t="str">
            <v>5J1NW270N000000700</v>
          </cell>
          <cell r="B3287" t="str">
            <v>5JDNN00NN00N</v>
          </cell>
          <cell r="C3287" t="str">
            <v>STK(BOTTOM)2-3056,MAIN COURSE</v>
          </cell>
          <cell r="D3287">
            <v>0</v>
          </cell>
          <cell r="E3287">
            <v>0</v>
          </cell>
          <cell r="F3287">
            <v>0.16</v>
          </cell>
          <cell r="I3287">
            <v>0.47</v>
          </cell>
          <cell r="J3287">
            <v>0.25</v>
          </cell>
          <cell r="K3287">
            <v>0.47</v>
          </cell>
          <cell r="L3287">
            <v>0.47704999999999992</v>
          </cell>
          <cell r="M3287">
            <v>0.48409999999999997</v>
          </cell>
        </row>
        <row r="3288">
          <cell r="A3288" t="str">
            <v>5J1NW270N000000800</v>
          </cell>
          <cell r="B3288" t="str">
            <v>5JDNN00NN00N</v>
          </cell>
          <cell r="C3288" t="str">
            <v>STK(BOTTOM)2-3054,MAIN COURSE</v>
          </cell>
          <cell r="D3288">
            <v>0</v>
          </cell>
          <cell r="E3288">
            <v>0</v>
          </cell>
          <cell r="F3288">
            <v>0.16</v>
          </cell>
          <cell r="I3288">
            <v>0.25</v>
          </cell>
          <cell r="J3288">
            <v>0.25</v>
          </cell>
          <cell r="K3288">
            <v>0.25</v>
          </cell>
          <cell r="L3288">
            <v>0.25374999999999998</v>
          </cell>
          <cell r="M3288">
            <v>0.25750000000000001</v>
          </cell>
        </row>
        <row r="3289">
          <cell r="A3289" t="str">
            <v>5J1NW270N000000900</v>
          </cell>
          <cell r="B3289" t="str">
            <v>5JDNN00NN00N</v>
          </cell>
          <cell r="C3289" t="str">
            <v>STK(BOTTOM)2-3055,MAIN COURSE</v>
          </cell>
          <cell r="D3289">
            <v>0</v>
          </cell>
          <cell r="E3289">
            <v>0</v>
          </cell>
          <cell r="F3289">
            <v>0.16</v>
          </cell>
          <cell r="I3289">
            <v>0.29000000000000004</v>
          </cell>
          <cell r="J3289">
            <v>0.25</v>
          </cell>
          <cell r="K3289">
            <v>0.29000000000000004</v>
          </cell>
          <cell r="L3289">
            <v>0.29435</v>
          </cell>
          <cell r="M3289">
            <v>0.29870000000000002</v>
          </cell>
        </row>
        <row r="3290">
          <cell r="A3290" t="str">
            <v>5J1NW270N000001000</v>
          </cell>
          <cell r="B3290" t="str">
            <v>5JDNN00NN00N</v>
          </cell>
          <cell r="C3290" t="str">
            <v>STK(BOTTOM)2-3057,MAIN COURSE</v>
          </cell>
          <cell r="D3290">
            <v>0</v>
          </cell>
          <cell r="E3290">
            <v>0</v>
          </cell>
          <cell r="F3290">
            <v>0.16</v>
          </cell>
          <cell r="I3290">
            <v>0.25</v>
          </cell>
          <cell r="J3290">
            <v>0.25</v>
          </cell>
          <cell r="K3290">
            <v>0.25</v>
          </cell>
          <cell r="L3290">
            <v>0.25374999999999998</v>
          </cell>
          <cell r="M3290">
            <v>0.25750000000000001</v>
          </cell>
        </row>
        <row r="3291">
          <cell r="A3291" t="str">
            <v>5J1P7163N000000100</v>
          </cell>
          <cell r="B3291" t="str">
            <v>5JDNN00NN00N</v>
          </cell>
          <cell r="C3291" t="str">
            <v>STK2-2755,EMPIRE'S TREASURE</v>
          </cell>
          <cell r="D3291">
            <v>0</v>
          </cell>
          <cell r="E3291">
            <v>0</v>
          </cell>
          <cell r="F3291">
            <v>1.84</v>
          </cell>
          <cell r="I3291">
            <v>1.8380000000000001</v>
          </cell>
          <cell r="J3291">
            <v>1.8380000000000001</v>
          </cell>
          <cell r="K3291">
            <v>1.84</v>
          </cell>
          <cell r="L3291">
            <v>1.8675999999999999</v>
          </cell>
          <cell r="M3291">
            <v>1.8952000000000002</v>
          </cell>
        </row>
        <row r="3292">
          <cell r="A3292" t="str">
            <v>5J1Q5041N000000100</v>
          </cell>
          <cell r="B3292" t="str">
            <v>5JCEP401100N</v>
          </cell>
          <cell r="C3292" t="str">
            <v>STK1-50969,B.F.F. BEST FELINE FRI</v>
          </cell>
          <cell r="D3292">
            <v>5834</v>
          </cell>
          <cell r="E3292">
            <v>10722.89</v>
          </cell>
          <cell r="F3292">
            <v>0.13</v>
          </cell>
          <cell r="I3292">
            <v>0.13500050000000002</v>
          </cell>
          <cell r="J3292">
            <v>0.13500000000000001</v>
          </cell>
          <cell r="K3292">
            <v>0.13500050000000002</v>
          </cell>
          <cell r="L3292">
            <v>0.1370255075</v>
          </cell>
          <cell r="M3292">
            <v>0.13905051500000004</v>
          </cell>
        </row>
        <row r="3293">
          <cell r="A3293" t="str">
            <v>5J1Q5041N000000200</v>
          </cell>
          <cell r="B3293" t="str">
            <v>5JCEP401100N</v>
          </cell>
          <cell r="C3293" t="str">
            <v>STK1-50967,B.F.F. BEST FELINE FRI</v>
          </cell>
          <cell r="D3293">
            <v>19554</v>
          </cell>
          <cell r="E3293">
            <v>2639.78</v>
          </cell>
          <cell r="F3293">
            <v>0.13</v>
          </cell>
          <cell r="I3293">
            <v>0.13500050000000002</v>
          </cell>
          <cell r="J3293">
            <v>0.13500000000000001</v>
          </cell>
          <cell r="K3293">
            <v>0.13500050000000002</v>
          </cell>
          <cell r="L3293">
            <v>0.1370255075</v>
          </cell>
          <cell r="M3293">
            <v>0.13905051500000004</v>
          </cell>
        </row>
        <row r="3294">
          <cell r="A3294" t="str">
            <v>5J1Q5041N000000300</v>
          </cell>
          <cell r="B3294" t="str">
            <v>5JCEP401100N</v>
          </cell>
          <cell r="C3294" t="str">
            <v>STK1-50972,B.F.F. BEST FELINE FRI</v>
          </cell>
          <cell r="D3294">
            <v>24806</v>
          </cell>
          <cell r="E3294">
            <v>3348.8</v>
          </cell>
          <cell r="F3294">
            <v>0.13</v>
          </cell>
          <cell r="I3294">
            <v>0.13500050000000002</v>
          </cell>
          <cell r="J3294">
            <v>0.13500000000000001</v>
          </cell>
          <cell r="K3294">
            <v>0.13500050000000002</v>
          </cell>
          <cell r="L3294">
            <v>0.1370255075</v>
          </cell>
          <cell r="M3294">
            <v>0.13905051500000004</v>
          </cell>
        </row>
        <row r="3295">
          <cell r="A3295" t="str">
            <v>5J1Q5041N000000400</v>
          </cell>
          <cell r="B3295" t="str">
            <v>5JCEP401100N</v>
          </cell>
          <cell r="C3295" t="str">
            <v>STK1-50973,B.F.F. BEST FELINE FRI</v>
          </cell>
          <cell r="D3295">
            <v>22180</v>
          </cell>
          <cell r="E3295">
            <v>2994.29</v>
          </cell>
          <cell r="F3295">
            <v>0.13</v>
          </cell>
          <cell r="I3295">
            <v>0.13500050000000002</v>
          </cell>
          <cell r="J3295">
            <v>0.13500000000000001</v>
          </cell>
          <cell r="K3295">
            <v>0.13500050000000002</v>
          </cell>
          <cell r="L3295">
            <v>0.1370255075</v>
          </cell>
          <cell r="M3295">
            <v>0.13905051500000004</v>
          </cell>
        </row>
        <row r="3296">
          <cell r="A3296" t="str">
            <v>5J1Q5041N000000500</v>
          </cell>
          <cell r="B3296" t="str">
            <v>5JCEP401100N</v>
          </cell>
          <cell r="C3296" t="str">
            <v>STK1-50971,B.F.F. BEST FELINE FRI</v>
          </cell>
          <cell r="D3296">
            <v>22180</v>
          </cell>
          <cell r="E3296">
            <v>2994.29</v>
          </cell>
          <cell r="F3296">
            <v>0.14000000000000001</v>
          </cell>
          <cell r="I3296">
            <v>0.13500049990002</v>
          </cell>
          <cell r="J3296">
            <v>0.13500000000000001</v>
          </cell>
          <cell r="K3296">
            <v>0.14000000000000001</v>
          </cell>
          <cell r="L3296">
            <v>0.1421</v>
          </cell>
          <cell r="M3296">
            <v>0.14420000000000002</v>
          </cell>
        </row>
        <row r="3297">
          <cell r="A3297" t="str">
            <v>5J1Q5041N000000600</v>
          </cell>
          <cell r="B3297" t="str">
            <v>5JCEP401100N</v>
          </cell>
          <cell r="C3297" t="str">
            <v>STK1-50970,B.F.F. BEST FELINE FRI</v>
          </cell>
          <cell r="D3297">
            <v>19556</v>
          </cell>
          <cell r="E3297">
            <v>2640.06</v>
          </cell>
          <cell r="F3297">
            <v>0.13</v>
          </cell>
          <cell r="I3297">
            <v>0.13500050000000002</v>
          </cell>
          <cell r="J3297">
            <v>0.13500000000000001</v>
          </cell>
          <cell r="K3297">
            <v>0.13500050000000002</v>
          </cell>
          <cell r="L3297">
            <v>0.1370255075</v>
          </cell>
          <cell r="M3297">
            <v>0.13905051500000004</v>
          </cell>
        </row>
        <row r="3298">
          <cell r="A3298" t="str">
            <v>5J1Q5041N000000700</v>
          </cell>
          <cell r="B3298" t="str">
            <v>5JDNN00NN00N</v>
          </cell>
          <cell r="C3298" t="str">
            <v>STK2-1279,B.F.F. BEST FELINE FR</v>
          </cell>
          <cell r="D3298">
            <v>22180</v>
          </cell>
          <cell r="E3298">
            <v>2994.29</v>
          </cell>
          <cell r="F3298">
            <v>1.55</v>
          </cell>
          <cell r="I3298">
            <v>1.55</v>
          </cell>
          <cell r="J3298">
            <v>1.55</v>
          </cell>
          <cell r="K3298">
            <v>1.55</v>
          </cell>
          <cell r="L3298">
            <v>1.5732499999999998</v>
          </cell>
          <cell r="M3298">
            <v>1.5965</v>
          </cell>
        </row>
        <row r="3299">
          <cell r="A3299" t="str">
            <v>5J1TZ075N000000100</v>
          </cell>
          <cell r="B3299" t="str">
            <v>5JCC8401100N</v>
          </cell>
          <cell r="C3299" t="str">
            <v>STK 7X10 CM. 1 สี</v>
          </cell>
          <cell r="D3299">
            <v>899</v>
          </cell>
          <cell r="E3299">
            <v>1393.45</v>
          </cell>
          <cell r="F3299">
            <v>0.39</v>
          </cell>
          <cell r="G3299">
            <v>0.39</v>
          </cell>
          <cell r="I3299">
            <v>0.38999999999999996</v>
          </cell>
          <cell r="J3299">
            <v>0.39</v>
          </cell>
          <cell r="K3299">
            <v>0.39</v>
          </cell>
          <cell r="L3299">
            <v>0.39584999999999998</v>
          </cell>
          <cell r="M3299">
            <v>0.4017</v>
          </cell>
        </row>
        <row r="3300">
          <cell r="A3300" t="str">
            <v>5J1TZ075N000000100</v>
          </cell>
          <cell r="B3300" t="str">
            <v>5JCC8401100N</v>
          </cell>
          <cell r="C3300" t="str">
            <v>STK1-49049,JOHNWEST</v>
          </cell>
          <cell r="D3300">
            <v>0</v>
          </cell>
          <cell r="E3300">
            <v>0</v>
          </cell>
          <cell r="F3300">
            <v>0.39</v>
          </cell>
          <cell r="G3300">
            <v>0.39</v>
          </cell>
          <cell r="I3300">
            <v>0</v>
          </cell>
          <cell r="J3300">
            <v>0</v>
          </cell>
          <cell r="K3300">
            <v>0.39</v>
          </cell>
          <cell r="L3300">
            <v>0.39584999999999998</v>
          </cell>
          <cell r="M3300">
            <v>0.4017</v>
          </cell>
        </row>
        <row r="3301">
          <cell r="A3301" t="str">
            <v>5J1U2NNNN000000100</v>
          </cell>
          <cell r="B3301" t="str">
            <v>5JCEP401100N</v>
          </cell>
          <cell r="C3301" t="str">
            <v>STK1-50961,PUMPKIN PATCH UP</v>
          </cell>
          <cell r="D3301">
            <v>0</v>
          </cell>
          <cell r="E3301">
            <v>0</v>
          </cell>
          <cell r="F3301">
            <v>0.14000000000000001</v>
          </cell>
          <cell r="I3301">
            <v>0.13500050000000002</v>
          </cell>
          <cell r="J3301">
            <v>0.13500000000000001</v>
          </cell>
          <cell r="K3301">
            <v>0.14000000000000001</v>
          </cell>
          <cell r="L3301">
            <v>0.1421</v>
          </cell>
          <cell r="M3301">
            <v>0.14420000000000002</v>
          </cell>
        </row>
        <row r="3302">
          <cell r="A3302" t="str">
            <v>5J1WH029N000000100</v>
          </cell>
          <cell r="B3302" t="str">
            <v>5JPH6401100N</v>
          </cell>
          <cell r="C3302" t="str">
            <v>STK1-48894,PETREET LE FANTASIE</v>
          </cell>
          <cell r="D3302">
            <v>14370</v>
          </cell>
          <cell r="E3302">
            <v>1939.95</v>
          </cell>
          <cell r="F3302">
            <v>0.7</v>
          </cell>
          <cell r="I3302">
            <v>0.7</v>
          </cell>
          <cell r="J3302">
            <v>0.7</v>
          </cell>
          <cell r="K3302">
            <v>0.7</v>
          </cell>
          <cell r="L3302">
            <v>0.71049999999999991</v>
          </cell>
          <cell r="M3302">
            <v>0.72099999999999997</v>
          </cell>
        </row>
        <row r="3303">
          <cell r="A3303" t="str">
            <v>5J1YI089C000000200</v>
          </cell>
          <cell r="B3303" t="str">
            <v>5JCDT4011J0N</v>
          </cell>
          <cell r="C3303" t="str">
            <v>BARCODE STK 6.1x9 CM. 1 สี(มีจุดเ</v>
          </cell>
          <cell r="D3303">
            <v>2516</v>
          </cell>
          <cell r="E3303">
            <v>1761.2</v>
          </cell>
          <cell r="F3303">
            <v>0.24</v>
          </cell>
          <cell r="G3303">
            <v>0.36000000000000004</v>
          </cell>
          <cell r="I3303">
            <v>0.23847179298700694</v>
          </cell>
          <cell r="J3303">
            <v>0.21937020382227865</v>
          </cell>
          <cell r="K3303">
            <v>0.36000000000000004</v>
          </cell>
          <cell r="L3303">
            <v>0.3654</v>
          </cell>
          <cell r="M3303">
            <v>0.37080000000000007</v>
          </cell>
        </row>
        <row r="3304">
          <cell r="A3304" t="str">
            <v>5J1YI089C000000200</v>
          </cell>
          <cell r="B3304" t="str">
            <v>5JCDT4011J0N</v>
          </cell>
          <cell r="C3304" t="str">
            <v>STK1-31198,JOHNWEST</v>
          </cell>
          <cell r="D3304">
            <v>0</v>
          </cell>
          <cell r="E3304">
            <v>0</v>
          </cell>
          <cell r="F3304">
            <v>0.24</v>
          </cell>
          <cell r="G3304">
            <v>0.36000000000000004</v>
          </cell>
          <cell r="I3304">
            <v>0</v>
          </cell>
          <cell r="J3304">
            <v>0</v>
          </cell>
          <cell r="K3304">
            <v>0.36000000000000004</v>
          </cell>
          <cell r="L3304">
            <v>0.3654</v>
          </cell>
          <cell r="M3304">
            <v>0.37080000000000007</v>
          </cell>
        </row>
        <row r="3305">
          <cell r="A3305" t="str">
            <v>5J1YI089C000000200</v>
          </cell>
          <cell r="B3305" t="str">
            <v>5JCDT4011J0N</v>
          </cell>
          <cell r="C3305" t="str">
            <v>STK1-31199,JOHNWEST</v>
          </cell>
          <cell r="D3305">
            <v>0</v>
          </cell>
          <cell r="E3305">
            <v>0</v>
          </cell>
          <cell r="F3305">
            <v>0.24</v>
          </cell>
          <cell r="G3305">
            <v>0.36000000000000004</v>
          </cell>
          <cell r="I3305">
            <v>0</v>
          </cell>
          <cell r="J3305">
            <v>0</v>
          </cell>
          <cell r="K3305">
            <v>0.36000000000000004</v>
          </cell>
          <cell r="L3305">
            <v>0.3654</v>
          </cell>
          <cell r="M3305">
            <v>0.37080000000000007</v>
          </cell>
        </row>
        <row r="3306">
          <cell r="A3306" t="str">
            <v>5J1YI089C000000200</v>
          </cell>
          <cell r="B3306" t="str">
            <v>5JCDT4011J0N</v>
          </cell>
          <cell r="C3306" t="str">
            <v>STK1-2449,JOHNWEST</v>
          </cell>
          <cell r="D3306">
            <v>0</v>
          </cell>
          <cell r="E3306">
            <v>0</v>
          </cell>
          <cell r="F3306">
            <v>0.24</v>
          </cell>
          <cell r="G3306">
            <v>0.36000000000000004</v>
          </cell>
          <cell r="I3306">
            <v>0</v>
          </cell>
          <cell r="J3306">
            <v>0</v>
          </cell>
          <cell r="K3306">
            <v>0.36000000000000004</v>
          </cell>
          <cell r="L3306">
            <v>0.3654</v>
          </cell>
          <cell r="M3306">
            <v>0.37080000000000007</v>
          </cell>
        </row>
        <row r="3307">
          <cell r="A3307" t="str">
            <v>5J1YI089C000000200</v>
          </cell>
          <cell r="B3307" t="str">
            <v>5JCDT4011J0N</v>
          </cell>
          <cell r="C3307" t="str">
            <v>STK1-2450,JOHNWEST</v>
          </cell>
          <cell r="D3307">
            <v>0</v>
          </cell>
          <cell r="E3307">
            <v>0</v>
          </cell>
          <cell r="F3307">
            <v>0.24</v>
          </cell>
          <cell r="G3307">
            <v>0.36000000000000004</v>
          </cell>
          <cell r="I3307">
            <v>0</v>
          </cell>
          <cell r="J3307">
            <v>0</v>
          </cell>
          <cell r="K3307">
            <v>0.36000000000000004</v>
          </cell>
          <cell r="L3307">
            <v>0.3654</v>
          </cell>
          <cell r="M3307">
            <v>0.37080000000000007</v>
          </cell>
        </row>
        <row r="3308">
          <cell r="A3308" t="str">
            <v>5J1YI089C000000200</v>
          </cell>
          <cell r="B3308" t="str">
            <v>5JCDT4011J0N</v>
          </cell>
          <cell r="C3308" t="str">
            <v>STK1-2451,JOHNWEST</v>
          </cell>
          <cell r="D3308">
            <v>0</v>
          </cell>
          <cell r="E3308">
            <v>0</v>
          </cell>
          <cell r="F3308">
            <v>0.24</v>
          </cell>
          <cell r="G3308">
            <v>0.36000000000000004</v>
          </cell>
          <cell r="I3308">
            <v>0</v>
          </cell>
          <cell r="J3308">
            <v>0</v>
          </cell>
          <cell r="K3308">
            <v>0.36000000000000004</v>
          </cell>
          <cell r="L3308">
            <v>0.3654</v>
          </cell>
          <cell r="M3308">
            <v>0.37080000000000007</v>
          </cell>
        </row>
        <row r="3309">
          <cell r="A3309" t="str">
            <v>5J1YI089C000000200</v>
          </cell>
          <cell r="B3309" t="str">
            <v>5JCDT4011J0N</v>
          </cell>
          <cell r="C3309" t="str">
            <v>STK1-49050,JOHNWEST</v>
          </cell>
          <cell r="D3309">
            <v>0</v>
          </cell>
          <cell r="E3309">
            <v>0</v>
          </cell>
          <cell r="F3309">
            <v>0.24</v>
          </cell>
          <cell r="G3309">
            <v>0.36000000000000004</v>
          </cell>
          <cell r="I3309">
            <v>0</v>
          </cell>
          <cell r="J3309">
            <v>0</v>
          </cell>
          <cell r="K3309">
            <v>0.36000000000000004</v>
          </cell>
          <cell r="L3309">
            <v>0.3654</v>
          </cell>
          <cell r="M3309">
            <v>0.37080000000000007</v>
          </cell>
        </row>
        <row r="3310">
          <cell r="A3310" t="str">
            <v>5J1YI089C000000200</v>
          </cell>
          <cell r="B3310" t="str">
            <v>5JCDT4011J0N</v>
          </cell>
          <cell r="C3310" t="str">
            <v>STK1-43753,JOHNWEST</v>
          </cell>
          <cell r="D3310">
            <v>0</v>
          </cell>
          <cell r="E3310">
            <v>0</v>
          </cell>
          <cell r="F3310">
            <v>0.24</v>
          </cell>
          <cell r="G3310">
            <v>0.36000000000000004</v>
          </cell>
          <cell r="I3310">
            <v>0</v>
          </cell>
          <cell r="J3310">
            <v>0</v>
          </cell>
          <cell r="K3310">
            <v>0.36000000000000004</v>
          </cell>
          <cell r="L3310">
            <v>0.3654</v>
          </cell>
          <cell r="M3310">
            <v>0.37080000000000007</v>
          </cell>
        </row>
        <row r="3311">
          <cell r="A3311" t="str">
            <v>5J1YI089C000000200</v>
          </cell>
          <cell r="B3311" t="str">
            <v>5JCDT4011J0N</v>
          </cell>
          <cell r="C3311" t="str">
            <v>STK1-11840,JOHNWEST</v>
          </cell>
          <cell r="D3311">
            <v>0</v>
          </cell>
          <cell r="E3311">
            <v>0</v>
          </cell>
          <cell r="F3311">
            <v>0.24</v>
          </cell>
          <cell r="G3311">
            <v>0.36000000000000004</v>
          </cell>
          <cell r="I3311">
            <v>0</v>
          </cell>
          <cell r="J3311">
            <v>0</v>
          </cell>
          <cell r="K3311">
            <v>0.36000000000000004</v>
          </cell>
          <cell r="L3311">
            <v>0.3654</v>
          </cell>
          <cell r="M3311">
            <v>0.37080000000000007</v>
          </cell>
        </row>
        <row r="3312">
          <cell r="A3312" t="str">
            <v>5J1YI089C000000200</v>
          </cell>
          <cell r="B3312" t="str">
            <v>5JCDT4011J0N</v>
          </cell>
          <cell r="C3312" t="str">
            <v>STK1-17453,JOHNWEST</v>
          </cell>
          <cell r="D3312">
            <v>0</v>
          </cell>
          <cell r="E3312">
            <v>0</v>
          </cell>
          <cell r="F3312">
            <v>0.24</v>
          </cell>
          <cell r="G3312">
            <v>0.36000000000000004</v>
          </cell>
          <cell r="I3312">
            <v>0</v>
          </cell>
          <cell r="J3312">
            <v>0</v>
          </cell>
          <cell r="K3312">
            <v>0.36000000000000004</v>
          </cell>
          <cell r="L3312">
            <v>0.3654</v>
          </cell>
          <cell r="M3312">
            <v>0.37080000000000007</v>
          </cell>
        </row>
        <row r="3313">
          <cell r="A3313" t="str">
            <v>5J1YI089C000000200</v>
          </cell>
          <cell r="B3313" t="str">
            <v>5JCDT4011J0N</v>
          </cell>
          <cell r="C3313" t="str">
            <v>STK1-1761,JOHNWEST</v>
          </cell>
          <cell r="D3313">
            <v>0</v>
          </cell>
          <cell r="E3313">
            <v>0</v>
          </cell>
          <cell r="F3313">
            <v>0.24</v>
          </cell>
          <cell r="G3313">
            <v>0.36000000000000004</v>
          </cell>
          <cell r="I3313">
            <v>0</v>
          </cell>
          <cell r="J3313">
            <v>0</v>
          </cell>
          <cell r="K3313">
            <v>0.36000000000000004</v>
          </cell>
          <cell r="L3313">
            <v>0.3654</v>
          </cell>
          <cell r="M3313">
            <v>0.37080000000000007</v>
          </cell>
        </row>
        <row r="3314">
          <cell r="A3314" t="str">
            <v>5J1YI089C000000200</v>
          </cell>
          <cell r="B3314" t="str">
            <v>5JCDT4011J0N</v>
          </cell>
          <cell r="C3314" t="str">
            <v>STK1-1760,JOHNWEST</v>
          </cell>
          <cell r="D3314">
            <v>0</v>
          </cell>
          <cell r="E3314">
            <v>0</v>
          </cell>
          <cell r="F3314">
            <v>0.24</v>
          </cell>
          <cell r="G3314">
            <v>0.36000000000000004</v>
          </cell>
          <cell r="I3314">
            <v>0</v>
          </cell>
          <cell r="J3314">
            <v>0</v>
          </cell>
          <cell r="K3314">
            <v>0.36000000000000004</v>
          </cell>
          <cell r="L3314">
            <v>0.3654</v>
          </cell>
          <cell r="M3314">
            <v>0.37080000000000007</v>
          </cell>
        </row>
        <row r="3315">
          <cell r="A3315" t="str">
            <v>5J1YI089C000000200</v>
          </cell>
          <cell r="B3315" t="str">
            <v>5JCDT4011J0N</v>
          </cell>
          <cell r="C3315" t="str">
            <v>STK1-43754,JOHNWEST</v>
          </cell>
          <cell r="D3315">
            <v>0</v>
          </cell>
          <cell r="E3315">
            <v>0</v>
          </cell>
          <cell r="F3315">
            <v>0.24</v>
          </cell>
          <cell r="G3315">
            <v>0.36000000000000004</v>
          </cell>
          <cell r="I3315">
            <v>0</v>
          </cell>
          <cell r="J3315">
            <v>0</v>
          </cell>
          <cell r="K3315">
            <v>0.36000000000000004</v>
          </cell>
          <cell r="L3315">
            <v>0.3654</v>
          </cell>
          <cell r="M3315">
            <v>0.37080000000000007</v>
          </cell>
        </row>
        <row r="3316">
          <cell r="A3316" t="str">
            <v>5J1YI089C000000200</v>
          </cell>
          <cell r="B3316" t="str">
            <v>5JCDT4011J0N</v>
          </cell>
          <cell r="C3316" t="str">
            <v>STK1-1754,JOHNWEST</v>
          </cell>
          <cell r="D3316">
            <v>0</v>
          </cell>
          <cell r="E3316">
            <v>0</v>
          </cell>
          <cell r="F3316">
            <v>0.24</v>
          </cell>
          <cell r="G3316">
            <v>0.36000000000000004</v>
          </cell>
          <cell r="I3316">
            <v>0</v>
          </cell>
          <cell r="J3316">
            <v>0</v>
          </cell>
          <cell r="K3316">
            <v>0.36000000000000004</v>
          </cell>
          <cell r="L3316">
            <v>0.3654</v>
          </cell>
          <cell r="M3316">
            <v>0.37080000000000007</v>
          </cell>
        </row>
        <row r="3317">
          <cell r="A3317" t="str">
            <v>5J1YI089C000000200</v>
          </cell>
          <cell r="B3317" t="str">
            <v>5JCDT4011J0N</v>
          </cell>
          <cell r="C3317" t="str">
            <v>STK1-43752,JOHNWEST</v>
          </cell>
          <cell r="D3317">
            <v>0</v>
          </cell>
          <cell r="E3317">
            <v>0</v>
          </cell>
          <cell r="F3317">
            <v>0.24</v>
          </cell>
          <cell r="G3317">
            <v>0.36000000000000004</v>
          </cell>
          <cell r="I3317">
            <v>0</v>
          </cell>
          <cell r="J3317">
            <v>0</v>
          </cell>
          <cell r="K3317">
            <v>0.36000000000000004</v>
          </cell>
          <cell r="L3317">
            <v>0.3654</v>
          </cell>
          <cell r="M3317">
            <v>0.37080000000000007</v>
          </cell>
        </row>
        <row r="3318">
          <cell r="A3318" t="str">
            <v>5J1YI089C000000200</v>
          </cell>
          <cell r="B3318" t="str">
            <v>5JCDT4011J0N</v>
          </cell>
          <cell r="C3318" t="str">
            <v>STK1-1763,JOHNWEST</v>
          </cell>
          <cell r="D3318">
            <v>0</v>
          </cell>
          <cell r="E3318">
            <v>0</v>
          </cell>
          <cell r="F3318">
            <v>0.24</v>
          </cell>
          <cell r="G3318">
            <v>0.36000000000000004</v>
          </cell>
          <cell r="I3318">
            <v>0</v>
          </cell>
          <cell r="J3318">
            <v>0</v>
          </cell>
          <cell r="K3318">
            <v>0.36000000000000004</v>
          </cell>
          <cell r="L3318">
            <v>0.3654</v>
          </cell>
          <cell r="M3318">
            <v>0.37080000000000007</v>
          </cell>
        </row>
        <row r="3319">
          <cell r="A3319" t="str">
            <v>5J1YI089C000000200</v>
          </cell>
          <cell r="B3319" t="str">
            <v>5JCDT4011J0N</v>
          </cell>
          <cell r="C3319" t="str">
            <v>STK1-1756,JOHNWEST</v>
          </cell>
          <cell r="D3319">
            <v>0</v>
          </cell>
          <cell r="E3319">
            <v>0</v>
          </cell>
          <cell r="F3319">
            <v>0.24</v>
          </cell>
          <cell r="G3319">
            <v>0.36000000000000004</v>
          </cell>
          <cell r="I3319">
            <v>0</v>
          </cell>
          <cell r="J3319">
            <v>0</v>
          </cell>
          <cell r="K3319">
            <v>0.36000000000000004</v>
          </cell>
          <cell r="L3319">
            <v>0.3654</v>
          </cell>
          <cell r="M3319">
            <v>0.37080000000000007</v>
          </cell>
        </row>
        <row r="3320">
          <cell r="A3320" t="str">
            <v>5J1YI089C000000200</v>
          </cell>
          <cell r="B3320" t="str">
            <v>5JCDT4011J0N</v>
          </cell>
          <cell r="C3320" t="str">
            <v>STK1-1758,JOHNWEST</v>
          </cell>
          <cell r="D3320">
            <v>0</v>
          </cell>
          <cell r="E3320">
            <v>0</v>
          </cell>
          <cell r="F3320">
            <v>0.24</v>
          </cell>
          <cell r="G3320">
            <v>0.36000000000000004</v>
          </cell>
          <cell r="I3320">
            <v>0</v>
          </cell>
          <cell r="J3320">
            <v>0</v>
          </cell>
          <cell r="K3320">
            <v>0.36000000000000004</v>
          </cell>
          <cell r="L3320">
            <v>0.3654</v>
          </cell>
          <cell r="M3320">
            <v>0.37080000000000007</v>
          </cell>
        </row>
        <row r="3321">
          <cell r="A3321" t="str">
            <v>5J1YI089C000000200</v>
          </cell>
          <cell r="B3321" t="str">
            <v>5JCDT4011J0N</v>
          </cell>
          <cell r="C3321" t="str">
            <v>STK1-1759,JOHNWEST</v>
          </cell>
          <cell r="D3321">
            <v>0</v>
          </cell>
          <cell r="E3321">
            <v>0</v>
          </cell>
          <cell r="F3321">
            <v>0.24</v>
          </cell>
          <cell r="G3321">
            <v>0.36000000000000004</v>
          </cell>
          <cell r="I3321">
            <v>0</v>
          </cell>
          <cell r="J3321">
            <v>0</v>
          </cell>
          <cell r="K3321">
            <v>0.36000000000000004</v>
          </cell>
          <cell r="L3321">
            <v>0.3654</v>
          </cell>
          <cell r="M3321">
            <v>0.37080000000000007</v>
          </cell>
        </row>
        <row r="3322">
          <cell r="A3322" t="str">
            <v>5J1YI115C000000100</v>
          </cell>
          <cell r="B3322" t="str">
            <v>5JCC04011J0N</v>
          </cell>
          <cell r="C3322" t="str">
            <v>STK2-717 JOHNWEST</v>
          </cell>
          <cell r="D3322">
            <v>0</v>
          </cell>
          <cell r="E3322">
            <v>0</v>
          </cell>
          <cell r="F3322">
            <v>2</v>
          </cell>
          <cell r="I3322">
            <v>0.51</v>
          </cell>
          <cell r="J3322">
            <v>0.51</v>
          </cell>
          <cell r="K3322">
            <v>2</v>
          </cell>
          <cell r="L3322">
            <v>2.0299999999999998</v>
          </cell>
          <cell r="M3322">
            <v>2.06</v>
          </cell>
        </row>
        <row r="3323">
          <cell r="A3323" t="str">
            <v>5J1YI115N000000101</v>
          </cell>
          <cell r="B3323" t="str">
            <v>5JDNN00NN00N</v>
          </cell>
          <cell r="C3323" t="str">
            <v>STK2-717,JOHNWEST</v>
          </cell>
          <cell r="D3323">
            <v>0</v>
          </cell>
          <cell r="E3323">
            <v>0</v>
          </cell>
          <cell r="F3323">
            <v>0.16</v>
          </cell>
          <cell r="I3323">
            <v>0.41666666666666669</v>
          </cell>
          <cell r="J3323">
            <v>0.35</v>
          </cell>
          <cell r="K3323">
            <v>0.41666666666666669</v>
          </cell>
          <cell r="L3323">
            <v>0.42291666666666666</v>
          </cell>
          <cell r="M3323">
            <v>0.4291666666666667</v>
          </cell>
        </row>
        <row r="3324">
          <cell r="A3324" t="str">
            <v>5J1YI126N000000101</v>
          </cell>
          <cell r="B3324" t="str">
            <v>5JDNN00NN00N</v>
          </cell>
          <cell r="C3324" t="str">
            <v>STK1-31198,JOHNWEST</v>
          </cell>
          <cell r="D3324">
            <v>0</v>
          </cell>
          <cell r="E3324">
            <v>0</v>
          </cell>
          <cell r="F3324">
            <v>0.16</v>
          </cell>
          <cell r="I3324">
            <v>0.29000000000000004</v>
          </cell>
          <cell r="J3324">
            <v>0.32</v>
          </cell>
          <cell r="K3324">
            <v>0.32</v>
          </cell>
          <cell r="L3324">
            <v>0.32479999999999998</v>
          </cell>
          <cell r="M3324">
            <v>0.3296</v>
          </cell>
        </row>
        <row r="3325">
          <cell r="A3325" t="str">
            <v>5J1YI126N000000201</v>
          </cell>
          <cell r="B3325" t="str">
            <v>5JCGH402800N</v>
          </cell>
          <cell r="C3325" t="str">
            <v>STK1-31199,JOHNWEST</v>
          </cell>
          <cell r="D3325">
            <v>0</v>
          </cell>
          <cell r="E3325">
            <v>0</v>
          </cell>
          <cell r="F3325">
            <v>0.35</v>
          </cell>
          <cell r="I3325">
            <v>0.35000000000000003</v>
          </cell>
          <cell r="J3325">
            <v>0.32</v>
          </cell>
          <cell r="K3325">
            <v>0.35000000000000003</v>
          </cell>
          <cell r="L3325">
            <v>0.35525000000000001</v>
          </cell>
          <cell r="M3325">
            <v>0.36050000000000004</v>
          </cell>
        </row>
        <row r="3326">
          <cell r="A3326" t="str">
            <v>5J1YI141C000000200</v>
          </cell>
          <cell r="B3326" t="str">
            <v>5JCDT4011J0N</v>
          </cell>
          <cell r="C3326" t="str">
            <v>STK1-2450,JOHNWEST</v>
          </cell>
          <cell r="D3326">
            <v>0</v>
          </cell>
          <cell r="E3326">
            <v>0</v>
          </cell>
          <cell r="F3326">
            <v>0.36</v>
          </cell>
          <cell r="I3326">
            <v>0</v>
          </cell>
          <cell r="J3326">
            <v>0</v>
          </cell>
          <cell r="K3326">
            <v>0.36</v>
          </cell>
          <cell r="L3326">
            <v>0.36539999999999995</v>
          </cell>
          <cell r="M3326">
            <v>0.37080000000000002</v>
          </cell>
        </row>
        <row r="3327">
          <cell r="A3327" t="str">
            <v>5J1YI141C000000300</v>
          </cell>
          <cell r="B3327" t="str">
            <v>5JCDT4011J0N</v>
          </cell>
          <cell r="C3327" t="str">
            <v>STK1-2451,JOHNWEST</v>
          </cell>
          <cell r="D3327">
            <v>345</v>
          </cell>
          <cell r="E3327">
            <v>124.2</v>
          </cell>
          <cell r="F3327">
            <v>0.24</v>
          </cell>
          <cell r="I3327">
            <v>0.28804622607439506</v>
          </cell>
          <cell r="J3327">
            <v>0.26</v>
          </cell>
          <cell r="K3327">
            <v>0.28804622607439506</v>
          </cell>
          <cell r="L3327">
            <v>0.29236691946551097</v>
          </cell>
          <cell r="M3327">
            <v>0.29668761285662693</v>
          </cell>
        </row>
        <row r="3328">
          <cell r="A3328" t="str">
            <v>5J1YI141N000000101</v>
          </cell>
          <cell r="B3328" t="str">
            <v>5JCGH402800N</v>
          </cell>
          <cell r="C3328" t="str">
            <v>STK1-2449,JOHNWEST</v>
          </cell>
          <cell r="D3328">
            <v>0</v>
          </cell>
          <cell r="E3328">
            <v>0</v>
          </cell>
          <cell r="F3328">
            <v>0.35</v>
          </cell>
          <cell r="I3328">
            <v>0.70199184864800679</v>
          </cell>
          <cell r="J3328">
            <v>1.1500000000000001</v>
          </cell>
          <cell r="K3328">
            <v>1.1500000000000001</v>
          </cell>
          <cell r="L3328">
            <v>1.1672500000000001</v>
          </cell>
          <cell r="M3328">
            <v>1.1845000000000001</v>
          </cell>
        </row>
        <row r="3329">
          <cell r="A3329" t="str">
            <v>5J1YI141N000000201</v>
          </cell>
          <cell r="B3329" t="str">
            <v>5JCGH402800N</v>
          </cell>
          <cell r="C3329" t="str">
            <v>STK1-2450,JOHNWEST</v>
          </cell>
          <cell r="D3329">
            <v>0</v>
          </cell>
          <cell r="E3329">
            <v>0</v>
          </cell>
          <cell r="F3329">
            <v>0.35</v>
          </cell>
          <cell r="I3329">
            <v>1.1875149521531101</v>
          </cell>
          <cell r="J3329">
            <v>1.1500000000000001</v>
          </cell>
          <cell r="K3329">
            <v>1.1875149521531101</v>
          </cell>
          <cell r="L3329">
            <v>1.2053276764354066</v>
          </cell>
          <cell r="M3329">
            <v>1.2231404007177034</v>
          </cell>
        </row>
        <row r="3330">
          <cell r="A3330" t="str">
            <v>5J1YI141N000000301</v>
          </cell>
          <cell r="B3330" t="str">
            <v>5JCGH402800N</v>
          </cell>
          <cell r="C3330" t="str">
            <v>STK1-2451,JOHNWEST</v>
          </cell>
          <cell r="D3330">
            <v>0</v>
          </cell>
          <cell r="E3330">
            <v>0</v>
          </cell>
          <cell r="F3330">
            <v>0.51</v>
          </cell>
          <cell r="I3330">
            <v>0.69618622416228004</v>
          </cell>
          <cell r="J3330">
            <v>0.16474489664912051</v>
          </cell>
          <cell r="K3330">
            <v>0.69618622416228004</v>
          </cell>
          <cell r="L3330">
            <v>0.70662901752471419</v>
          </cell>
          <cell r="M3330">
            <v>0.71707181088714844</v>
          </cell>
        </row>
        <row r="3331">
          <cell r="A3331" t="str">
            <v>5J1YI141N000000402</v>
          </cell>
          <cell r="B3331" t="str">
            <v>5JDNN00NN00N</v>
          </cell>
          <cell r="C3331" t="str">
            <v>STK1-49050,JOHNWEST</v>
          </cell>
          <cell r="D3331">
            <v>2708</v>
          </cell>
          <cell r="E3331">
            <v>1377.16</v>
          </cell>
          <cell r="F3331">
            <v>2.15</v>
          </cell>
          <cell r="I3331">
            <v>1.678639423044801</v>
          </cell>
          <cell r="J3331">
            <v>1.4</v>
          </cell>
          <cell r="K3331">
            <v>2.15</v>
          </cell>
          <cell r="L3331">
            <v>2.1822499999999998</v>
          </cell>
          <cell r="M3331">
            <v>2.2145000000000001</v>
          </cell>
        </row>
        <row r="3332">
          <cell r="A3332" t="str">
            <v>5J1YI141N000000500</v>
          </cell>
          <cell r="B3332" t="str">
            <v>5JCCQ401100N</v>
          </cell>
          <cell r="C3332" t="str">
            <v>STK1-49051,JOHNWEST</v>
          </cell>
          <cell r="D3332">
            <v>90</v>
          </cell>
          <cell r="E3332">
            <v>193.5</v>
          </cell>
          <cell r="F3332">
            <v>0.34</v>
          </cell>
          <cell r="I3332">
            <v>0</v>
          </cell>
          <cell r="J3332">
            <v>0</v>
          </cell>
          <cell r="K3332">
            <v>0.34</v>
          </cell>
          <cell r="L3332">
            <v>0.34510000000000002</v>
          </cell>
          <cell r="M3332">
            <v>0.35020000000000001</v>
          </cell>
        </row>
        <row r="3333">
          <cell r="A3333" t="str">
            <v>5J1YI174N000000100</v>
          </cell>
          <cell r="B3333" t="str">
            <v>5JCG2402100N</v>
          </cell>
          <cell r="C3333" t="str">
            <v>STK 1.2X4.5 CM. 1สี UV.</v>
          </cell>
          <cell r="D3333">
            <v>38</v>
          </cell>
          <cell r="E3333">
            <v>12.92</v>
          </cell>
          <cell r="F3333">
            <v>0.1</v>
          </cell>
          <cell r="G3333">
            <v>0.104</v>
          </cell>
          <cell r="I3333">
            <v>0.10400003828447277</v>
          </cell>
          <cell r="J3333">
            <v>0.104</v>
          </cell>
          <cell r="K3333">
            <v>0.10400003828447277</v>
          </cell>
          <cell r="L3333">
            <v>0.10556003885873985</v>
          </cell>
          <cell r="M3333">
            <v>0.10712003943300695</v>
          </cell>
        </row>
        <row r="3334">
          <cell r="A3334" t="str">
            <v>5J1YI223C000000100</v>
          </cell>
          <cell r="B3334" t="str">
            <v>5JDNN00NN00N</v>
          </cell>
          <cell r="C3334" t="str">
            <v>STK1-43753,JOHNWEST</v>
          </cell>
          <cell r="D3334">
            <v>4400</v>
          </cell>
          <cell r="E3334">
            <v>457.6</v>
          </cell>
          <cell r="F3334">
            <v>0.24</v>
          </cell>
          <cell r="I3334">
            <v>0.68802481449186548</v>
          </cell>
          <cell r="J3334">
            <v>1.1370472156214484</v>
          </cell>
          <cell r="K3334">
            <v>1.1370472156214484</v>
          </cell>
          <cell r="L3334">
            <v>1.1541029238557701</v>
          </cell>
          <cell r="M3334">
            <v>1.171158632090092</v>
          </cell>
        </row>
        <row r="3335">
          <cell r="A3335" t="str">
            <v>5J1YI223C000000100</v>
          </cell>
          <cell r="B3335" t="str">
            <v>5JDNN00NN00N</v>
          </cell>
          <cell r="C3335" t="str">
            <v>STK1-43753,JOHNWEST</v>
          </cell>
          <cell r="D3335">
            <v>0</v>
          </cell>
          <cell r="E3335">
            <v>0</v>
          </cell>
          <cell r="F3335">
            <v>0.24</v>
          </cell>
          <cell r="I3335">
            <v>0.68802481449186548</v>
          </cell>
          <cell r="J3335">
            <v>1.1370472156214484</v>
          </cell>
          <cell r="K3335">
            <v>1.1370472156214484</v>
          </cell>
          <cell r="L3335">
            <v>1.1541029238557701</v>
          </cell>
          <cell r="M3335">
            <v>1.171158632090092</v>
          </cell>
        </row>
        <row r="3336">
          <cell r="A3336" t="str">
            <v>5J1YI223C000000200</v>
          </cell>
          <cell r="B3336" t="str">
            <v>5JDNN00NN00N</v>
          </cell>
          <cell r="C3336" t="str">
            <v>STK1-11840,JOHNWEST</v>
          </cell>
          <cell r="D3336">
            <v>0</v>
          </cell>
          <cell r="E3336">
            <v>0</v>
          </cell>
          <cell r="F3336">
            <v>0.24</v>
          </cell>
          <cell r="I3336">
            <v>0.35030303030303028</v>
          </cell>
          <cell r="J3336">
            <v>0.36</v>
          </cell>
          <cell r="K3336">
            <v>0.36</v>
          </cell>
          <cell r="L3336">
            <v>0.36539999999999995</v>
          </cell>
          <cell r="M3336">
            <v>0.37080000000000002</v>
          </cell>
        </row>
        <row r="3337">
          <cell r="A3337" t="str">
            <v>5J1YI223C000000200</v>
          </cell>
          <cell r="B3337" t="str">
            <v>5JDNN00NN00N</v>
          </cell>
          <cell r="C3337" t="str">
            <v>STK1-11840,JOHNWEST</v>
          </cell>
          <cell r="D3337">
            <v>0</v>
          </cell>
          <cell r="E3337">
            <v>0</v>
          </cell>
          <cell r="F3337">
            <v>0.24</v>
          </cell>
          <cell r="I3337">
            <v>0.35030303030303028</v>
          </cell>
          <cell r="J3337">
            <v>0.36</v>
          </cell>
          <cell r="K3337">
            <v>0.36</v>
          </cell>
          <cell r="L3337">
            <v>0.36539999999999995</v>
          </cell>
          <cell r="M3337">
            <v>0.37080000000000002</v>
          </cell>
        </row>
        <row r="3338">
          <cell r="A3338" t="str">
            <v>5J1YI223C000000300</v>
          </cell>
          <cell r="B3338" t="str">
            <v>5JDNN00NN00N</v>
          </cell>
          <cell r="C3338" t="str">
            <v>STK1-11839,JOHNWEST</v>
          </cell>
          <cell r="D3338">
            <v>0</v>
          </cell>
          <cell r="E3338">
            <v>0</v>
          </cell>
          <cell r="F3338">
            <v>0.24</v>
          </cell>
          <cell r="I3338">
            <v>0.36</v>
          </cell>
          <cell r="J3338">
            <v>0.36</v>
          </cell>
          <cell r="K3338">
            <v>0.36</v>
          </cell>
          <cell r="L3338">
            <v>0.36539999999999995</v>
          </cell>
          <cell r="M3338">
            <v>0.37080000000000002</v>
          </cell>
        </row>
        <row r="3339">
          <cell r="A3339" t="str">
            <v>5J1YI223C000000400</v>
          </cell>
          <cell r="B3339" t="str">
            <v>5JDNN00NN00N</v>
          </cell>
          <cell r="C3339" t="str">
            <v>STK1-17453,JOHNWEST</v>
          </cell>
          <cell r="D3339">
            <v>0</v>
          </cell>
          <cell r="E3339">
            <v>0</v>
          </cell>
          <cell r="F3339">
            <v>0.24</v>
          </cell>
          <cell r="I3339">
            <v>0.3</v>
          </cell>
          <cell r="J3339">
            <v>0.3</v>
          </cell>
          <cell r="K3339">
            <v>0.3</v>
          </cell>
          <cell r="L3339">
            <v>0.30449999999999994</v>
          </cell>
          <cell r="M3339">
            <v>0.309</v>
          </cell>
        </row>
        <row r="3340">
          <cell r="A3340" t="str">
            <v>5J1YI223C000000400</v>
          </cell>
          <cell r="B3340" t="str">
            <v>5JDNN00NN00N</v>
          </cell>
          <cell r="C3340" t="str">
            <v>STK1-17453,JOHNWEST</v>
          </cell>
          <cell r="D3340">
            <v>0</v>
          </cell>
          <cell r="E3340">
            <v>0</v>
          </cell>
          <cell r="F3340">
            <v>0.24</v>
          </cell>
          <cell r="I3340">
            <v>0.3</v>
          </cell>
          <cell r="J3340">
            <v>0.3</v>
          </cell>
          <cell r="K3340">
            <v>0.3</v>
          </cell>
          <cell r="L3340">
            <v>0.30449999999999994</v>
          </cell>
          <cell r="M3340">
            <v>0.309</v>
          </cell>
        </row>
        <row r="3341">
          <cell r="A3341" t="str">
            <v>5J1YI223C000000600</v>
          </cell>
          <cell r="B3341" t="str">
            <v>5JDNN00NN00N</v>
          </cell>
          <cell r="C3341" t="str">
            <v>STK1-1760,JOHNWEST</v>
          </cell>
          <cell r="D3341">
            <v>0</v>
          </cell>
          <cell r="E3341">
            <v>0</v>
          </cell>
          <cell r="F3341">
            <v>0.24</v>
          </cell>
          <cell r="I3341">
            <v>0.50627299459580766</v>
          </cell>
          <cell r="J3341">
            <v>0.31215231712075653</v>
          </cell>
          <cell r="K3341">
            <v>0.50627299459580766</v>
          </cell>
          <cell r="L3341">
            <v>0.51386708951474469</v>
          </cell>
          <cell r="M3341">
            <v>0.52146118443368195</v>
          </cell>
        </row>
        <row r="3342">
          <cell r="A3342" t="str">
            <v>5J1YI223C000000600</v>
          </cell>
          <cell r="B3342" t="str">
            <v>5JDNN00NN00N</v>
          </cell>
          <cell r="C3342" t="str">
            <v>STK1-1760,JOHNWEST</v>
          </cell>
          <cell r="D3342">
            <v>0</v>
          </cell>
          <cell r="E3342">
            <v>0</v>
          </cell>
          <cell r="F3342">
            <v>0.24</v>
          </cell>
          <cell r="I3342">
            <v>0.50627299459580766</v>
          </cell>
          <cell r="J3342">
            <v>0.31215231712075653</v>
          </cell>
          <cell r="K3342">
            <v>0.50627299459580766</v>
          </cell>
          <cell r="L3342">
            <v>0.51386708951474469</v>
          </cell>
          <cell r="M3342">
            <v>0.52146118443368195</v>
          </cell>
        </row>
        <row r="3343">
          <cell r="A3343" t="str">
            <v>5J1YI223C000000700</v>
          </cell>
          <cell r="B3343" t="str">
            <v>5JDNN00NN00N</v>
          </cell>
          <cell r="C3343" t="str">
            <v>STK1-43754,JOHNWEST</v>
          </cell>
          <cell r="D3343">
            <v>0</v>
          </cell>
          <cell r="E3343">
            <v>0</v>
          </cell>
          <cell r="F3343">
            <v>0.24</v>
          </cell>
          <cell r="I3343">
            <v>0.2415014063737404</v>
          </cell>
          <cell r="J3343">
            <v>0.24450421912122122</v>
          </cell>
          <cell r="K3343">
            <v>0.24450421912122122</v>
          </cell>
          <cell r="L3343">
            <v>0.24817178240803953</v>
          </cell>
          <cell r="M3343">
            <v>0.25183934569485789</v>
          </cell>
        </row>
        <row r="3344">
          <cell r="A3344" t="str">
            <v>5J1YI223C000000700</v>
          </cell>
          <cell r="B3344" t="str">
            <v>5JDNN00NN00N</v>
          </cell>
          <cell r="C3344" t="str">
            <v>STK1-43754,JOHNWEST</v>
          </cell>
          <cell r="D3344">
            <v>0</v>
          </cell>
          <cell r="E3344">
            <v>0</v>
          </cell>
          <cell r="F3344">
            <v>0.24</v>
          </cell>
          <cell r="I3344">
            <v>0.2415014063737404</v>
          </cell>
          <cell r="J3344">
            <v>0.24450421912122122</v>
          </cell>
          <cell r="K3344">
            <v>0.24450421912122122</v>
          </cell>
          <cell r="L3344">
            <v>0.24817178240803953</v>
          </cell>
          <cell r="M3344">
            <v>0.25183934569485789</v>
          </cell>
        </row>
        <row r="3345">
          <cell r="A3345" t="str">
            <v>5J1YI223C000000901</v>
          </cell>
          <cell r="B3345" t="str">
            <v>5JDNN00NN00N</v>
          </cell>
          <cell r="C3345" t="str">
            <v>STK1-1754,JOHNWEST</v>
          </cell>
          <cell r="D3345">
            <v>0</v>
          </cell>
          <cell r="E3345">
            <v>0</v>
          </cell>
          <cell r="F3345">
            <v>0.16</v>
          </cell>
          <cell r="I3345">
            <v>0.51</v>
          </cell>
          <cell r="J3345">
            <v>0.51</v>
          </cell>
          <cell r="K3345">
            <v>0.51</v>
          </cell>
          <cell r="L3345">
            <v>0.51764999999999994</v>
          </cell>
          <cell r="M3345">
            <v>0.52529999999999999</v>
          </cell>
        </row>
        <row r="3346">
          <cell r="A3346" t="str">
            <v>5J1YI223C000001000</v>
          </cell>
          <cell r="B3346" t="str">
            <v>5JDNN00NN00N</v>
          </cell>
          <cell r="C3346" t="str">
            <v>STK1-43752,JOHNWEST</v>
          </cell>
          <cell r="D3346">
            <v>0</v>
          </cell>
          <cell r="E3346">
            <v>0</v>
          </cell>
          <cell r="F3346">
            <v>0.24</v>
          </cell>
          <cell r="I3346">
            <v>0.56148695694720163</v>
          </cell>
          <cell r="J3346">
            <v>1.1496517123536683</v>
          </cell>
          <cell r="K3346">
            <v>1.1496517123536683</v>
          </cell>
          <cell r="L3346">
            <v>1.1668964880389732</v>
          </cell>
          <cell r="M3346">
            <v>1.1841412637242783</v>
          </cell>
        </row>
        <row r="3347">
          <cell r="A3347" t="str">
            <v>5J1YI223C000001000</v>
          </cell>
          <cell r="B3347" t="str">
            <v>5JDNN00NN00N</v>
          </cell>
          <cell r="C3347" t="str">
            <v>STK1-43752,JOHNWEST</v>
          </cell>
          <cell r="D3347">
            <v>0</v>
          </cell>
          <cell r="E3347">
            <v>0</v>
          </cell>
          <cell r="F3347">
            <v>0.24</v>
          </cell>
          <cell r="I3347">
            <v>0.56148695694720163</v>
          </cell>
          <cell r="J3347">
            <v>1.1496517123536683</v>
          </cell>
          <cell r="K3347">
            <v>1.1496517123536683</v>
          </cell>
          <cell r="L3347">
            <v>1.1668964880389732</v>
          </cell>
          <cell r="M3347">
            <v>1.1841412637242783</v>
          </cell>
        </row>
        <row r="3348">
          <cell r="A3348" t="str">
            <v>5J1YI223C000001100</v>
          </cell>
          <cell r="B3348" t="str">
            <v>5JDNN00NN00N</v>
          </cell>
          <cell r="C3348" t="str">
            <v>STK1-1763,JOHNWEST</v>
          </cell>
          <cell r="D3348">
            <v>0</v>
          </cell>
          <cell r="E3348">
            <v>0</v>
          </cell>
          <cell r="F3348">
            <v>0.24</v>
          </cell>
          <cell r="I3348">
            <v>2</v>
          </cell>
          <cell r="J3348">
            <v>2</v>
          </cell>
          <cell r="K3348">
            <v>2</v>
          </cell>
          <cell r="L3348">
            <v>2.0299999999999998</v>
          </cell>
          <cell r="M3348">
            <v>2.06</v>
          </cell>
        </row>
        <row r="3349">
          <cell r="A3349" t="str">
            <v>5J1YI223C000001100</v>
          </cell>
          <cell r="B3349" t="str">
            <v>5JDNN00NN00N</v>
          </cell>
          <cell r="C3349" t="str">
            <v>STK1-1763,JOHNWEST</v>
          </cell>
          <cell r="D3349">
            <v>0</v>
          </cell>
          <cell r="E3349">
            <v>0</v>
          </cell>
          <cell r="F3349">
            <v>0.24</v>
          </cell>
          <cell r="I3349">
            <v>2</v>
          </cell>
          <cell r="J3349">
            <v>2</v>
          </cell>
          <cell r="K3349">
            <v>2</v>
          </cell>
          <cell r="L3349">
            <v>2.0299999999999998</v>
          </cell>
          <cell r="M3349">
            <v>2.06</v>
          </cell>
        </row>
        <row r="3350">
          <cell r="A3350" t="str">
            <v>5J1YI223C000001200</v>
          </cell>
          <cell r="B3350" t="str">
            <v>5JDNN00NN00N</v>
          </cell>
          <cell r="C3350" t="str">
            <v>STK1-1756,JOHNWEST</v>
          </cell>
          <cell r="D3350">
            <v>0</v>
          </cell>
          <cell r="E3350">
            <v>0</v>
          </cell>
          <cell r="F3350">
            <v>0.24</v>
          </cell>
          <cell r="I3350">
            <v>0.35878787878787882</v>
          </cell>
          <cell r="J3350">
            <v>0.47636363636363638</v>
          </cell>
          <cell r="K3350">
            <v>0.47636363636363638</v>
          </cell>
          <cell r="L3350">
            <v>0.48350909090909089</v>
          </cell>
          <cell r="M3350">
            <v>0.49065454545454545</v>
          </cell>
        </row>
        <row r="3351">
          <cell r="A3351" t="str">
            <v>5J1YI223C000001200</v>
          </cell>
          <cell r="B3351" t="str">
            <v>5JDNN00NN00N</v>
          </cell>
          <cell r="C3351" t="str">
            <v>STK1-1756,JOHNWEST</v>
          </cell>
          <cell r="D3351">
            <v>0</v>
          </cell>
          <cell r="E3351">
            <v>0</v>
          </cell>
          <cell r="F3351">
            <v>0.24</v>
          </cell>
          <cell r="I3351">
            <v>0.35878787878787882</v>
          </cell>
          <cell r="J3351">
            <v>0.47636363636363638</v>
          </cell>
          <cell r="K3351">
            <v>0.47636363636363638</v>
          </cell>
          <cell r="L3351">
            <v>0.48350909090909089</v>
          </cell>
          <cell r="M3351">
            <v>0.49065454545454545</v>
          </cell>
        </row>
        <row r="3352">
          <cell r="A3352" t="str">
            <v>5J1YI223C000001400</v>
          </cell>
          <cell r="B3352" t="str">
            <v>5JDNN00NN00N</v>
          </cell>
          <cell r="C3352" t="str">
            <v>STK1-1758,JOHNWEST</v>
          </cell>
          <cell r="D3352">
            <v>0</v>
          </cell>
          <cell r="E3352">
            <v>0</v>
          </cell>
          <cell r="F3352">
            <v>0.24</v>
          </cell>
          <cell r="I3352">
            <v>1.4533333333333331</v>
          </cell>
          <cell r="J3352">
            <v>2</v>
          </cell>
          <cell r="K3352">
            <v>2</v>
          </cell>
          <cell r="L3352">
            <v>2.0299999999999998</v>
          </cell>
          <cell r="M3352">
            <v>2.06</v>
          </cell>
        </row>
        <row r="3353">
          <cell r="A3353" t="str">
            <v>5J1YI223C000001400</v>
          </cell>
          <cell r="B3353" t="str">
            <v>5JDNN00NN00N</v>
          </cell>
          <cell r="C3353" t="str">
            <v>STK1-1758,JOHNWEST</v>
          </cell>
          <cell r="D3353">
            <v>0</v>
          </cell>
          <cell r="E3353">
            <v>0</v>
          </cell>
          <cell r="F3353">
            <v>0.24</v>
          </cell>
          <cell r="I3353">
            <v>1.4533333333333331</v>
          </cell>
          <cell r="J3353">
            <v>2</v>
          </cell>
          <cell r="K3353">
            <v>2</v>
          </cell>
          <cell r="L3353">
            <v>2.0299999999999998</v>
          </cell>
          <cell r="M3353">
            <v>2.06</v>
          </cell>
        </row>
        <row r="3354">
          <cell r="A3354" t="str">
            <v>5J1YI223C000001500</v>
          </cell>
          <cell r="B3354" t="str">
            <v>5JDNN00NN00N</v>
          </cell>
          <cell r="C3354" t="str">
            <v>STK1-1759,JOHNWEST</v>
          </cell>
          <cell r="D3354">
            <v>0</v>
          </cell>
          <cell r="E3354">
            <v>0</v>
          </cell>
          <cell r="F3354">
            <v>0.24</v>
          </cell>
          <cell r="I3354">
            <v>0.39444920163199521</v>
          </cell>
          <cell r="J3354">
            <v>0.48889840326399037</v>
          </cell>
          <cell r="K3354">
            <v>0.48889840326399037</v>
          </cell>
          <cell r="L3354">
            <v>0.49623187931295015</v>
          </cell>
          <cell r="M3354">
            <v>0.50356535536191005</v>
          </cell>
        </row>
        <row r="3355">
          <cell r="A3355" t="str">
            <v>5J1YI223C000001500</v>
          </cell>
          <cell r="B3355" t="str">
            <v>5JDNN00NN00N</v>
          </cell>
          <cell r="C3355" t="str">
            <v>STK1-1759,JOHNWEST</v>
          </cell>
          <cell r="D3355">
            <v>0</v>
          </cell>
          <cell r="E3355">
            <v>0</v>
          </cell>
          <cell r="F3355">
            <v>0.24</v>
          </cell>
          <cell r="I3355">
            <v>0.39444920163199521</v>
          </cell>
          <cell r="J3355">
            <v>0.48889840326399037</v>
          </cell>
          <cell r="K3355">
            <v>0.48889840326399037</v>
          </cell>
          <cell r="L3355">
            <v>0.49623187931295015</v>
          </cell>
          <cell r="M3355">
            <v>0.50356535536191005</v>
          </cell>
        </row>
        <row r="3356">
          <cell r="A3356" t="str">
            <v>5J1YI223C000001700</v>
          </cell>
          <cell r="B3356" t="str">
            <v>5JDNN00NN00N</v>
          </cell>
          <cell r="C3356" t="str">
            <v>STK1-11841,JOHNWEST</v>
          </cell>
          <cell r="D3356">
            <v>0</v>
          </cell>
          <cell r="E3356">
            <v>0</v>
          </cell>
          <cell r="F3356">
            <v>0.23</v>
          </cell>
          <cell r="I3356">
            <v>0.36</v>
          </cell>
          <cell r="J3356">
            <v>0.36</v>
          </cell>
          <cell r="K3356">
            <v>0.36</v>
          </cell>
          <cell r="L3356">
            <v>0.36539999999999995</v>
          </cell>
          <cell r="M3356">
            <v>0.37080000000000002</v>
          </cell>
        </row>
        <row r="3357">
          <cell r="A3357" t="str">
            <v>5J1YI223N000000101</v>
          </cell>
          <cell r="B3357" t="str">
            <v>5JDNN00NN00N</v>
          </cell>
          <cell r="C3357" t="str">
            <v>STK1-43753,JOHNWEST</v>
          </cell>
          <cell r="D3357">
            <v>0</v>
          </cell>
          <cell r="E3357">
            <v>0</v>
          </cell>
          <cell r="F3357">
            <v>0.16</v>
          </cell>
          <cell r="I3357">
            <v>0.42844206843035215</v>
          </cell>
          <cell r="J3357">
            <v>0.55000000000000004</v>
          </cell>
          <cell r="K3357">
            <v>0.55000000000000004</v>
          </cell>
          <cell r="L3357">
            <v>0.55825000000000002</v>
          </cell>
          <cell r="M3357">
            <v>0.56650000000000011</v>
          </cell>
        </row>
        <row r="3358">
          <cell r="A3358" t="str">
            <v>5J1YI223N000000200</v>
          </cell>
          <cell r="B3358" t="str">
            <v>5JCC8401100N</v>
          </cell>
          <cell r="C3358" t="str">
            <v>STK1-49049,JOHNWEST</v>
          </cell>
          <cell r="D3358">
            <v>0</v>
          </cell>
          <cell r="E3358">
            <v>0</v>
          </cell>
          <cell r="F3358">
            <v>0.39</v>
          </cell>
          <cell r="I3358">
            <v>0</v>
          </cell>
          <cell r="J3358">
            <v>0</v>
          </cell>
          <cell r="K3358">
            <v>0.39</v>
          </cell>
          <cell r="L3358">
            <v>0.39584999999999998</v>
          </cell>
          <cell r="M3358">
            <v>0.4017</v>
          </cell>
        </row>
        <row r="3359">
          <cell r="A3359" t="str">
            <v>5J1YI223N000000201</v>
          </cell>
          <cell r="B3359" t="str">
            <v>5JDNN00NN00N</v>
          </cell>
          <cell r="C3359" t="str">
            <v>STK1-11840,JOHNWEST</v>
          </cell>
          <cell r="D3359">
            <v>623</v>
          </cell>
          <cell r="E3359">
            <v>242.97</v>
          </cell>
          <cell r="F3359">
            <v>0.16</v>
          </cell>
          <cell r="I3359">
            <v>0.54849904384163184</v>
          </cell>
          <cell r="J3359">
            <v>1.1500000000000001</v>
          </cell>
          <cell r="K3359">
            <v>1.1500000000000001</v>
          </cell>
          <cell r="L3359">
            <v>1.1672500000000001</v>
          </cell>
          <cell r="M3359">
            <v>1.1845000000000001</v>
          </cell>
        </row>
        <row r="3360">
          <cell r="A3360" t="str">
            <v>5J1YI223N000000301</v>
          </cell>
          <cell r="B3360" t="str">
            <v>5JDNN00NN00N</v>
          </cell>
          <cell r="C3360" t="str">
            <v>STK1-11839,JOHNWEST</v>
          </cell>
          <cell r="D3360">
            <v>0</v>
          </cell>
          <cell r="E3360">
            <v>0</v>
          </cell>
          <cell r="F3360">
            <v>0.16</v>
          </cell>
          <cell r="I3360">
            <v>0.31200004730182507</v>
          </cell>
          <cell r="J3360">
            <v>0.5</v>
          </cell>
          <cell r="K3360">
            <v>0.5</v>
          </cell>
          <cell r="L3360">
            <v>0.50749999999999995</v>
          </cell>
          <cell r="M3360">
            <v>0.51500000000000001</v>
          </cell>
        </row>
        <row r="3361">
          <cell r="A3361" t="str">
            <v>5J1YI223N000000401</v>
          </cell>
          <cell r="B3361" t="str">
            <v>5JDNN00NN00N</v>
          </cell>
          <cell r="C3361" t="str">
            <v>STK1-17453,JOHNWEST</v>
          </cell>
          <cell r="D3361">
            <v>0</v>
          </cell>
          <cell r="E3361">
            <v>0</v>
          </cell>
          <cell r="F3361">
            <v>0.16</v>
          </cell>
          <cell r="I3361">
            <v>0.26955710319514375</v>
          </cell>
          <cell r="J3361">
            <v>0.25</v>
          </cell>
          <cell r="K3361">
            <v>0.26955710319514375</v>
          </cell>
          <cell r="L3361">
            <v>0.2736004597430709</v>
          </cell>
          <cell r="M3361">
            <v>0.27764381629099805</v>
          </cell>
        </row>
        <row r="3362">
          <cell r="A3362" t="str">
            <v>5J1YI223N000000501</v>
          </cell>
          <cell r="B3362" t="str">
            <v>5JDNN00NN00N</v>
          </cell>
          <cell r="C3362" t="str">
            <v>STK1-1761,JOHNWEST</v>
          </cell>
          <cell r="D3362">
            <v>0</v>
          </cell>
          <cell r="E3362">
            <v>0</v>
          </cell>
          <cell r="F3362">
            <v>0.16</v>
          </cell>
          <cell r="I3362">
            <v>0.24666666666666667</v>
          </cell>
          <cell r="J3362">
            <v>0.15</v>
          </cell>
          <cell r="K3362">
            <v>0.24666666666666667</v>
          </cell>
          <cell r="L3362">
            <v>0.25036666666666663</v>
          </cell>
          <cell r="M3362">
            <v>0.25406666666666666</v>
          </cell>
        </row>
        <row r="3363">
          <cell r="A3363" t="str">
            <v>5J1YI223N000000601</v>
          </cell>
          <cell r="B3363" t="str">
            <v>5JDNN00NN00N</v>
          </cell>
          <cell r="C3363" t="str">
            <v>STK1-1760,JOHNWEST</v>
          </cell>
          <cell r="D3363">
            <v>0</v>
          </cell>
          <cell r="E3363">
            <v>0</v>
          </cell>
          <cell r="F3363">
            <v>0.16</v>
          </cell>
          <cell r="I3363">
            <v>0.31648683693922675</v>
          </cell>
          <cell r="J3363">
            <v>0.33999999999999997</v>
          </cell>
          <cell r="K3363">
            <v>0.33999999999999997</v>
          </cell>
          <cell r="L3363">
            <v>0.34509999999999996</v>
          </cell>
          <cell r="M3363">
            <v>0.35019999999999996</v>
          </cell>
        </row>
        <row r="3364">
          <cell r="A3364" t="str">
            <v>5J1YI223N000000701</v>
          </cell>
          <cell r="B3364" t="str">
            <v>5JDNN00NN00N</v>
          </cell>
          <cell r="C3364" t="str">
            <v>STK1-43754,JOHNWEST</v>
          </cell>
          <cell r="D3364">
            <v>0</v>
          </cell>
          <cell r="E3364">
            <v>0</v>
          </cell>
          <cell r="F3364">
            <v>0.16</v>
          </cell>
          <cell r="I3364">
            <v>0.22935070578206998</v>
          </cell>
          <cell r="J3364">
            <v>0.25</v>
          </cell>
          <cell r="K3364">
            <v>0.25</v>
          </cell>
          <cell r="L3364">
            <v>0.25374999999999998</v>
          </cell>
          <cell r="M3364">
            <v>0.25750000000000001</v>
          </cell>
        </row>
        <row r="3365">
          <cell r="A3365" t="str">
            <v>5J1YI223N000000800</v>
          </cell>
          <cell r="B3365" t="str">
            <v>5JCC8401100N</v>
          </cell>
          <cell r="C3365" t="str">
            <v>STK1-56551,JOHNWEST</v>
          </cell>
          <cell r="D3365">
            <v>0</v>
          </cell>
          <cell r="E3365">
            <v>0</v>
          </cell>
          <cell r="F3365">
            <v>0.39</v>
          </cell>
          <cell r="I3365">
            <v>0</v>
          </cell>
          <cell r="J3365">
            <v>0</v>
          </cell>
          <cell r="K3365">
            <v>0.39</v>
          </cell>
          <cell r="L3365">
            <v>0.39584999999999998</v>
          </cell>
          <cell r="M3365">
            <v>0.4017</v>
          </cell>
        </row>
        <row r="3366">
          <cell r="A3366" t="str">
            <v>5J1YI223N000000902</v>
          </cell>
          <cell r="B3366" t="str">
            <v>5JCGH402800N</v>
          </cell>
          <cell r="C3366" t="str">
            <v>STK1-1754,JOHNWEST</v>
          </cell>
          <cell r="D3366">
            <v>3950</v>
          </cell>
          <cell r="E3366">
            <v>1540.5</v>
          </cell>
          <cell r="F3366">
            <v>2.15</v>
          </cell>
          <cell r="I3366">
            <v>0.58597299448839424</v>
          </cell>
          <cell r="J3366">
            <v>0.65</v>
          </cell>
          <cell r="K3366">
            <v>2.15</v>
          </cell>
          <cell r="L3366">
            <v>2.1822499999999998</v>
          </cell>
          <cell r="M3366">
            <v>2.2145000000000001</v>
          </cell>
        </row>
        <row r="3367">
          <cell r="A3367" t="str">
            <v>5J1YI223N000001001</v>
          </cell>
          <cell r="B3367" t="str">
            <v>5JDNN00NN00N</v>
          </cell>
          <cell r="C3367" t="str">
            <v>STK1-43752,JOHNWEST</v>
          </cell>
          <cell r="D3367">
            <v>48</v>
          </cell>
          <cell r="E3367">
            <v>103.2</v>
          </cell>
          <cell r="F3367">
            <v>0.16</v>
          </cell>
          <cell r="I3367">
            <v>0.37724814570226933</v>
          </cell>
          <cell r="J3367">
            <v>0.54999999999999993</v>
          </cell>
          <cell r="K3367">
            <v>0.54999999999999993</v>
          </cell>
          <cell r="L3367">
            <v>0.55824999999999991</v>
          </cell>
          <cell r="M3367">
            <v>0.56649999999999989</v>
          </cell>
        </row>
        <row r="3368">
          <cell r="A3368" t="str">
            <v>5J1YI223N000001101</v>
          </cell>
          <cell r="B3368" t="str">
            <v>5JDNN00NN00N</v>
          </cell>
          <cell r="C3368" t="str">
            <v>STK1-1763,JOHNWEST</v>
          </cell>
          <cell r="D3368">
            <v>0</v>
          </cell>
          <cell r="E3368">
            <v>0</v>
          </cell>
          <cell r="F3368">
            <v>0.16</v>
          </cell>
          <cell r="I3368">
            <v>0.55000000000000004</v>
          </cell>
          <cell r="J3368">
            <v>0.54999999999999993</v>
          </cell>
          <cell r="K3368">
            <v>0.55000000000000004</v>
          </cell>
          <cell r="L3368">
            <v>0.55825000000000002</v>
          </cell>
          <cell r="M3368">
            <v>0.56650000000000011</v>
          </cell>
        </row>
        <row r="3369">
          <cell r="A3369" t="str">
            <v>5J1YI223N000001201</v>
          </cell>
          <cell r="B3369" t="str">
            <v>5JDNN00NN00N</v>
          </cell>
          <cell r="C3369" t="str">
            <v>STK1-1756,JOHNWEST</v>
          </cell>
          <cell r="D3369">
            <v>0</v>
          </cell>
          <cell r="E3369">
            <v>0</v>
          </cell>
          <cell r="F3369">
            <v>0.16</v>
          </cell>
          <cell r="I3369">
            <v>0.37076166328600402</v>
          </cell>
          <cell r="J3369">
            <v>0.27352941176470591</v>
          </cell>
          <cell r="K3369">
            <v>0.37076166328600402</v>
          </cell>
          <cell r="L3369">
            <v>0.37632308823529403</v>
          </cell>
          <cell r="M3369">
            <v>0.38188451318458416</v>
          </cell>
        </row>
        <row r="3370">
          <cell r="A3370" t="str">
            <v>5J1YI223N000001401</v>
          </cell>
          <cell r="B3370" t="str">
            <v>5JDNN00NN00N</v>
          </cell>
          <cell r="C3370" t="str">
            <v>STK1-1758,JOHNWEST</v>
          </cell>
          <cell r="D3370">
            <v>0</v>
          </cell>
          <cell r="E3370">
            <v>0</v>
          </cell>
          <cell r="F3370">
            <v>0.16</v>
          </cell>
          <cell r="I3370">
            <v>1.1025</v>
          </cell>
          <cell r="J3370">
            <v>1.2</v>
          </cell>
          <cell r="K3370">
            <v>1.2</v>
          </cell>
          <cell r="L3370">
            <v>1.2179999999999997</v>
          </cell>
          <cell r="M3370">
            <v>1.236</v>
          </cell>
        </row>
        <row r="3371">
          <cell r="A3371" t="str">
            <v>5J1YI223N000001501</v>
          </cell>
          <cell r="B3371" t="str">
            <v>5JDNN00NN00N</v>
          </cell>
          <cell r="C3371" t="str">
            <v>STK1-1759,JOHNWEST</v>
          </cell>
          <cell r="D3371">
            <v>0</v>
          </cell>
          <cell r="E3371">
            <v>0</v>
          </cell>
          <cell r="F3371">
            <v>0.16</v>
          </cell>
          <cell r="I3371">
            <v>0.30116056461507462</v>
          </cell>
          <cell r="J3371">
            <v>0.27347918637653734</v>
          </cell>
          <cell r="K3371">
            <v>0.30116056461507462</v>
          </cell>
          <cell r="L3371">
            <v>0.30567797308430072</v>
          </cell>
          <cell r="M3371">
            <v>0.31019538155352688</v>
          </cell>
        </row>
        <row r="3372">
          <cell r="A3372" t="str">
            <v>5J1YI223N000001701</v>
          </cell>
          <cell r="B3372" t="str">
            <v>5JDNN00NN00N</v>
          </cell>
          <cell r="C3372" t="str">
            <v>STK1-11841,JOHNWEST</v>
          </cell>
          <cell r="D3372">
            <v>0</v>
          </cell>
          <cell r="E3372">
            <v>0</v>
          </cell>
          <cell r="F3372">
            <v>0.16</v>
          </cell>
          <cell r="I3372">
            <v>0.41291108844565327</v>
          </cell>
          <cell r="J3372">
            <v>0.50444444444444447</v>
          </cell>
          <cell r="K3372">
            <v>0.50444444444444447</v>
          </cell>
          <cell r="L3372">
            <v>0.51201111111111108</v>
          </cell>
          <cell r="M3372">
            <v>0.51957777777777781</v>
          </cell>
        </row>
        <row r="3373">
          <cell r="A3373" t="str">
            <v>5J1YI223N000001900</v>
          </cell>
          <cell r="B3373" t="str">
            <v>5JDNN00NN00N</v>
          </cell>
          <cell r="C3373" t="str">
            <v>STK2-2982,JOHNWEST</v>
          </cell>
          <cell r="D3373">
            <v>0</v>
          </cell>
          <cell r="E3373">
            <v>0</v>
          </cell>
          <cell r="F3373">
            <v>0.16</v>
          </cell>
          <cell r="I3373">
            <v>0.78589342764397441</v>
          </cell>
          <cell r="J3373">
            <v>0.37799938371465985</v>
          </cell>
          <cell r="K3373">
            <v>0.78589342764397441</v>
          </cell>
          <cell r="L3373">
            <v>0.79768182905863394</v>
          </cell>
          <cell r="M3373">
            <v>0.80947023047329369</v>
          </cell>
        </row>
        <row r="3374">
          <cell r="A3374" t="str">
            <v>5J1YN173N000000100</v>
          </cell>
          <cell r="B3374" t="str">
            <v>5JC3A402500N</v>
          </cell>
          <cell r="C3374" t="str">
            <v>STK เส้นผ่าศูนย์กลาง 5 CM. UV, 5สี</v>
          </cell>
          <cell r="D3374">
            <v>0</v>
          </cell>
          <cell r="E3374">
            <v>0</v>
          </cell>
          <cell r="F3374">
            <v>0.85</v>
          </cell>
          <cell r="I3374">
            <v>0.85</v>
          </cell>
          <cell r="J3374">
            <v>0.85</v>
          </cell>
          <cell r="K3374">
            <v>0.85</v>
          </cell>
          <cell r="L3374">
            <v>0.86274999999999991</v>
          </cell>
          <cell r="M3374">
            <v>0.87549999999999994</v>
          </cell>
        </row>
        <row r="3375">
          <cell r="A3375" t="str">
            <v>5JCAD401100N</v>
          </cell>
          <cell r="B3375" t="str">
            <v>5JCAD401100N</v>
          </cell>
          <cell r="C3375" t="str">
            <v>BARCODE STK 2.5X3.4 CM. 1 สี</v>
          </cell>
          <cell r="D3375">
            <v>0</v>
          </cell>
          <cell r="E3375">
            <v>0</v>
          </cell>
          <cell r="F3375">
            <v>0.05</v>
          </cell>
          <cell r="I3375">
            <v>0</v>
          </cell>
          <cell r="J3375">
            <v>0</v>
          </cell>
          <cell r="K3375">
            <v>0.05</v>
          </cell>
          <cell r="L3375">
            <v>5.0749999999999997E-2</v>
          </cell>
          <cell r="M3375">
            <v>5.1500000000000004E-2</v>
          </cell>
        </row>
        <row r="3376">
          <cell r="A3376" t="str">
            <v>5JCCQ401100N</v>
          </cell>
          <cell r="B3376" t="str">
            <v>5JCCQ401100N</v>
          </cell>
          <cell r="C3376" t="str">
            <v>STK 5X10 CM. 1 สี</v>
          </cell>
          <cell r="D3376">
            <v>3950</v>
          </cell>
          <cell r="E3376">
            <v>208.81</v>
          </cell>
          <cell r="F3376">
            <v>1.67</v>
          </cell>
          <cell r="I3376">
            <v>0</v>
          </cell>
          <cell r="J3376">
            <v>0</v>
          </cell>
          <cell r="K3376">
            <v>1.67</v>
          </cell>
          <cell r="L3376">
            <v>1.6950499999999997</v>
          </cell>
          <cell r="M3376">
            <v>1.7201</v>
          </cell>
        </row>
        <row r="3377">
          <cell r="A3377" t="str">
            <v>5JCDT4011J0N</v>
          </cell>
          <cell r="B3377" t="str">
            <v>5JCDT4011J0N</v>
          </cell>
          <cell r="C3377" t="str">
            <v>BARCODE STK 6.1x9 CM. 1 สี(มีจุดเ</v>
          </cell>
          <cell r="D3377">
            <v>1810</v>
          </cell>
          <cell r="E3377">
            <v>3021.36</v>
          </cell>
          <cell r="F3377">
            <v>0.23</v>
          </cell>
          <cell r="I3377">
            <v>0</v>
          </cell>
          <cell r="J3377">
            <v>0</v>
          </cell>
          <cell r="K3377">
            <v>0.23</v>
          </cell>
          <cell r="L3377">
            <v>0.23344999999999999</v>
          </cell>
          <cell r="M3377">
            <v>0.23690000000000003</v>
          </cell>
        </row>
        <row r="3378">
          <cell r="A3378" t="str">
            <v>5JCDY401100N</v>
          </cell>
          <cell r="B3378" t="str">
            <v>5JCDY401100N</v>
          </cell>
          <cell r="C3378" t="str">
            <v>BARCODE STK 6X15 CM. 1 สี</v>
          </cell>
          <cell r="D3378">
            <v>227770</v>
          </cell>
          <cell r="E3378">
            <v>52816.95</v>
          </cell>
          <cell r="F3378">
            <v>0.59</v>
          </cell>
          <cell r="I3378">
            <v>0</v>
          </cell>
          <cell r="J3378">
            <v>0</v>
          </cell>
          <cell r="K3378">
            <v>0.59</v>
          </cell>
          <cell r="L3378">
            <v>0.59884999999999988</v>
          </cell>
          <cell r="M3378">
            <v>0.60770000000000002</v>
          </cell>
        </row>
        <row r="3379">
          <cell r="A3379" t="str">
            <v>5JCEP401100N</v>
          </cell>
          <cell r="B3379" t="str">
            <v>5JCEP401100N</v>
          </cell>
          <cell r="C3379" t="str">
            <v>STK 4X5 CM. 1 สี</v>
          </cell>
          <cell r="D3379">
            <v>8335</v>
          </cell>
          <cell r="E3379">
            <v>4887.6899999999996</v>
          </cell>
          <cell r="F3379">
            <v>0.14000000000000001</v>
          </cell>
          <cell r="I3379">
            <v>0</v>
          </cell>
          <cell r="J3379">
            <v>0</v>
          </cell>
          <cell r="K3379">
            <v>0.14000000000000001</v>
          </cell>
          <cell r="L3379">
            <v>0.1421</v>
          </cell>
          <cell r="M3379">
            <v>0.14420000000000002</v>
          </cell>
        </row>
        <row r="3380">
          <cell r="A3380" t="str">
            <v>5JDNN00NN00N</v>
          </cell>
          <cell r="B3380" t="str">
            <v>5JDNN00NN00N</v>
          </cell>
          <cell r="C3380" t="str">
            <v>แผ่น U SHAPE 20X7.8 CM.</v>
          </cell>
          <cell r="D3380">
            <v>14430</v>
          </cell>
          <cell r="E3380">
            <v>1948.05</v>
          </cell>
          <cell r="F3380">
            <v>0.16</v>
          </cell>
          <cell r="G3380">
            <v>0.76028116480213015</v>
          </cell>
          <cell r="I3380">
            <v>0.08</v>
          </cell>
          <cell r="J3380">
            <v>0.08</v>
          </cell>
          <cell r="K3380">
            <v>0.76028116480213015</v>
          </cell>
          <cell r="L3380">
            <v>0.77168538227416206</v>
          </cell>
          <cell r="M3380">
            <v>0.78308959974619408</v>
          </cell>
        </row>
        <row r="3381">
          <cell r="A3381" t="str">
            <v>5JDNN00NN00N</v>
          </cell>
          <cell r="B3381" t="str">
            <v>5JDNN00NN00N</v>
          </cell>
          <cell r="C3381" t="str">
            <v>แผ่น U SHAPE 20X7.8 CM.</v>
          </cell>
          <cell r="D3381">
            <v>36400</v>
          </cell>
          <cell r="E3381">
            <v>5657.48</v>
          </cell>
          <cell r="F3381">
            <v>0.16</v>
          </cell>
          <cell r="G3381">
            <v>0.76028116480213015</v>
          </cell>
          <cell r="I3381">
            <v>0</v>
          </cell>
          <cell r="J3381">
            <v>0</v>
          </cell>
          <cell r="K3381">
            <v>0.76028116480213015</v>
          </cell>
          <cell r="L3381">
            <v>0.77168538227416206</v>
          </cell>
          <cell r="M3381">
            <v>0.78308959974619408</v>
          </cell>
        </row>
        <row r="3382">
          <cell r="A3382" t="str">
            <v>5JPH6401100N</v>
          </cell>
          <cell r="B3382" t="str">
            <v>5JPH6401100N</v>
          </cell>
          <cell r="C3382" t="str">
            <v>BARCODE STK 7.4X15 CM. 1 สี</v>
          </cell>
          <cell r="D3382">
            <v>36400</v>
          </cell>
          <cell r="E3382">
            <v>5657.48</v>
          </cell>
          <cell r="F3382">
            <v>0.7</v>
          </cell>
          <cell r="I3382">
            <v>0</v>
          </cell>
          <cell r="J3382">
            <v>0</v>
          </cell>
          <cell r="K3382">
            <v>0.7</v>
          </cell>
          <cell r="L3382">
            <v>0.71049999999999991</v>
          </cell>
          <cell r="M3382">
            <v>0.72099999999999997</v>
          </cell>
        </row>
        <row r="3383">
          <cell r="A3383" t="str">
            <v>5JZ01153N000000100</v>
          </cell>
          <cell r="B3383" t="str">
            <v>5JUBXC01000N</v>
          </cell>
          <cell r="C3383" t="str">
            <v>STK วงกลม 1.5 CM. 0 สี PVC</v>
          </cell>
          <cell r="D3383">
            <v>8405</v>
          </cell>
          <cell r="E3383">
            <v>5883.5</v>
          </cell>
          <cell r="F3383">
            <v>0.03</v>
          </cell>
          <cell r="G3383">
            <v>3.1E-2</v>
          </cell>
          <cell r="I3383">
            <v>3.1847759385313527E-2</v>
          </cell>
          <cell r="J3383">
            <v>3.3001237623762378E-2</v>
          </cell>
          <cell r="K3383">
            <v>3.3001237623762378E-2</v>
          </cell>
          <cell r="L3383">
            <v>3.3496256188118807E-2</v>
          </cell>
          <cell r="M3383">
            <v>3.3991274752475251E-2</v>
          </cell>
        </row>
        <row r="3384">
          <cell r="A3384" t="str">
            <v>5JZ05114N000000100</v>
          </cell>
          <cell r="B3384" t="str">
            <v>5JCEJ401100N</v>
          </cell>
          <cell r="C3384" t="str">
            <v>STK1-45588,SEALECT</v>
          </cell>
          <cell r="D3384">
            <v>0</v>
          </cell>
          <cell r="E3384">
            <v>0</v>
          </cell>
          <cell r="F3384">
            <v>0.13</v>
          </cell>
          <cell r="I3384">
            <v>0.124</v>
          </cell>
          <cell r="J3384">
            <v>0.126</v>
          </cell>
          <cell r="K3384">
            <v>0.13</v>
          </cell>
          <cell r="L3384">
            <v>0.13194999999999998</v>
          </cell>
          <cell r="M3384">
            <v>0.13390000000000002</v>
          </cell>
        </row>
        <row r="3385">
          <cell r="A3385" t="str">
            <v>5JZZZNNNN000000100</v>
          </cell>
          <cell r="B3385" t="str">
            <v>5JCELW01000N</v>
          </cell>
          <cell r="C3385" t="str">
            <v>STKเส้นผ่าศูนย์กลาง2.5CM.PPใสหลัง</v>
          </cell>
          <cell r="D3385">
            <v>4700</v>
          </cell>
          <cell r="E3385">
            <v>590.4</v>
          </cell>
          <cell r="F3385">
            <v>0.04</v>
          </cell>
          <cell r="G3385">
            <v>7.1000000000000008E-2</v>
          </cell>
          <cell r="I3385">
            <v>5.5717905326745469E-2</v>
          </cell>
          <cell r="J3385">
            <v>0.04</v>
          </cell>
          <cell r="K3385">
            <v>7.1000000000000008E-2</v>
          </cell>
          <cell r="L3385">
            <v>7.2065000000000004E-2</v>
          </cell>
          <cell r="M3385">
            <v>7.3130000000000014E-2</v>
          </cell>
        </row>
        <row r="3386">
          <cell r="A3386" t="str">
            <v>5JZZZNNNN000000200</v>
          </cell>
          <cell r="B3386" t="str">
            <v>5JPCFW01000N</v>
          </cell>
          <cell r="C3386" t="str">
            <v>STKวงกลม 2 CM.ชนิดใส</v>
          </cell>
          <cell r="D3386">
            <v>79992</v>
          </cell>
          <cell r="E3386">
            <v>3227.59</v>
          </cell>
          <cell r="F3386">
            <v>0.03</v>
          </cell>
          <cell r="G3386">
            <v>0</v>
          </cell>
          <cell r="I3386">
            <v>4.9000074484485734E-2</v>
          </cell>
          <cell r="J3386">
            <v>7.3000208347801937E-2</v>
          </cell>
          <cell r="K3386">
            <v>7.3000208347801937E-2</v>
          </cell>
          <cell r="L3386">
            <v>7.4095211473018965E-2</v>
          </cell>
          <cell r="M3386">
            <v>7.5190214598235994E-2</v>
          </cell>
        </row>
        <row r="3387">
          <cell r="A3387" t="str">
            <v>5K001114C000000100</v>
          </cell>
          <cell r="B3387" t="str">
            <v>5KC3Q101600N</v>
          </cell>
          <cell r="C3387" t="str">
            <v>LBL 307X113,2P.(EZO)</v>
          </cell>
          <cell r="D3387">
            <v>0</v>
          </cell>
          <cell r="E3387">
            <v>0</v>
          </cell>
          <cell r="F3387">
            <v>0.13</v>
          </cell>
          <cell r="G3387">
            <v>0.13</v>
          </cell>
          <cell r="I3387">
            <v>0.12748622665986323</v>
          </cell>
          <cell r="J3387">
            <v>0.127</v>
          </cell>
          <cell r="K3387">
            <v>0.13</v>
          </cell>
          <cell r="L3387">
            <v>0.13194999999999998</v>
          </cell>
          <cell r="M3387">
            <v>0.13390000000000002</v>
          </cell>
        </row>
        <row r="3388">
          <cell r="A3388" t="str">
            <v>5K001114C000000100</v>
          </cell>
          <cell r="B3388" t="str">
            <v>5KC3Q101600N</v>
          </cell>
          <cell r="C3388" t="str">
            <v>LBL1-2435,RAIN BOW</v>
          </cell>
          <cell r="D3388">
            <v>0</v>
          </cell>
          <cell r="E3388">
            <v>0</v>
          </cell>
          <cell r="F3388">
            <v>0.13</v>
          </cell>
          <cell r="G3388">
            <v>0.13</v>
          </cell>
          <cell r="I3388">
            <v>0</v>
          </cell>
          <cell r="J3388">
            <v>0</v>
          </cell>
          <cell r="K3388">
            <v>0.13</v>
          </cell>
          <cell r="L3388">
            <v>0.13194999999999998</v>
          </cell>
          <cell r="M3388">
            <v>0.13390000000000002</v>
          </cell>
        </row>
        <row r="3389">
          <cell r="A3389" t="str">
            <v>5K001114C000000100</v>
          </cell>
          <cell r="B3389" t="str">
            <v>5KC3Q101600N</v>
          </cell>
          <cell r="C3389" t="str">
            <v>LBL1-45385,AL-BASHA</v>
          </cell>
          <cell r="D3389">
            <v>0</v>
          </cell>
          <cell r="E3389">
            <v>0</v>
          </cell>
          <cell r="F3389">
            <v>0.13</v>
          </cell>
          <cell r="G3389">
            <v>0.13</v>
          </cell>
          <cell r="I3389">
            <v>0</v>
          </cell>
          <cell r="J3389">
            <v>0</v>
          </cell>
          <cell r="K3389">
            <v>0.13</v>
          </cell>
          <cell r="L3389">
            <v>0.13194999999999998</v>
          </cell>
          <cell r="M3389">
            <v>0.13390000000000002</v>
          </cell>
        </row>
        <row r="3390">
          <cell r="A3390" t="str">
            <v>5K001114C000000100</v>
          </cell>
          <cell r="B3390" t="str">
            <v>5KC3Q101600N</v>
          </cell>
          <cell r="C3390" t="str">
            <v>LBL1-59822,TASTE OF ASIA</v>
          </cell>
          <cell r="D3390">
            <v>0</v>
          </cell>
          <cell r="E3390">
            <v>0</v>
          </cell>
          <cell r="F3390">
            <v>0.13</v>
          </cell>
          <cell r="G3390">
            <v>0.13</v>
          </cell>
          <cell r="I3390">
            <v>0</v>
          </cell>
          <cell r="J3390">
            <v>0</v>
          </cell>
          <cell r="K3390">
            <v>0.13</v>
          </cell>
          <cell r="L3390">
            <v>0.13194999999999998</v>
          </cell>
          <cell r="M3390">
            <v>0.13390000000000002</v>
          </cell>
        </row>
        <row r="3391">
          <cell r="A3391" t="str">
            <v>5K001114C000000100</v>
          </cell>
          <cell r="B3391" t="str">
            <v>5KC3Q101600N</v>
          </cell>
          <cell r="C3391" t="str">
            <v>LBL1-59823,TASTE OF ASIA</v>
          </cell>
          <cell r="D3391">
            <v>0</v>
          </cell>
          <cell r="E3391">
            <v>0</v>
          </cell>
          <cell r="F3391">
            <v>0.13</v>
          </cell>
          <cell r="G3391">
            <v>0.13</v>
          </cell>
          <cell r="I3391">
            <v>0</v>
          </cell>
          <cell r="J3391">
            <v>0</v>
          </cell>
          <cell r="K3391">
            <v>0.13</v>
          </cell>
          <cell r="L3391">
            <v>0.13194999999999998</v>
          </cell>
          <cell r="M3391">
            <v>0.13390000000000002</v>
          </cell>
        </row>
        <row r="3392">
          <cell r="A3392" t="str">
            <v>5K001114C000000100</v>
          </cell>
          <cell r="B3392" t="str">
            <v>5KC3Q101600N</v>
          </cell>
          <cell r="C3392" t="str">
            <v>LBL1-59824,TASTE OF ASIA</v>
          </cell>
          <cell r="D3392">
            <v>0</v>
          </cell>
          <cell r="E3392">
            <v>0</v>
          </cell>
          <cell r="F3392">
            <v>0.13</v>
          </cell>
          <cell r="G3392">
            <v>0.13</v>
          </cell>
          <cell r="I3392">
            <v>0</v>
          </cell>
          <cell r="J3392">
            <v>0</v>
          </cell>
          <cell r="K3392">
            <v>0.13</v>
          </cell>
          <cell r="L3392">
            <v>0.13194999999999998</v>
          </cell>
          <cell r="M3392">
            <v>0.13390000000000002</v>
          </cell>
        </row>
        <row r="3393">
          <cell r="A3393" t="str">
            <v>5K001221C000000100</v>
          </cell>
          <cell r="B3393" t="str">
            <v>5KC2J101600N</v>
          </cell>
          <cell r="C3393" t="str">
            <v>LBL 211X109,2P.(EZO)</v>
          </cell>
          <cell r="D3393">
            <v>0</v>
          </cell>
          <cell r="E3393">
            <v>0</v>
          </cell>
          <cell r="F3393">
            <v>0.09</v>
          </cell>
          <cell r="G3393">
            <v>9.1999999999999998E-2</v>
          </cell>
          <cell r="I3393">
            <v>9.2233358912303484E-2</v>
          </cell>
          <cell r="J3393">
            <v>9.1999999999999998E-2</v>
          </cell>
          <cell r="K3393">
            <v>9.2233358912303484E-2</v>
          </cell>
          <cell r="L3393">
            <v>9.3616859295988022E-2</v>
          </cell>
          <cell r="M3393">
            <v>9.5000359679672589E-2</v>
          </cell>
        </row>
        <row r="3394">
          <cell r="A3394" t="str">
            <v>5K001221C000000100</v>
          </cell>
          <cell r="B3394" t="str">
            <v>5KC2J101600N</v>
          </cell>
          <cell r="C3394" t="str">
            <v>LBL1-32459,ALMO NATURE</v>
          </cell>
          <cell r="D3394">
            <v>0</v>
          </cell>
          <cell r="E3394">
            <v>0</v>
          </cell>
          <cell r="F3394">
            <v>0.09</v>
          </cell>
          <cell r="I3394">
            <v>0</v>
          </cell>
          <cell r="J3394">
            <v>0</v>
          </cell>
          <cell r="K3394">
            <v>0.09</v>
          </cell>
          <cell r="L3394">
            <v>9.1349999999999987E-2</v>
          </cell>
          <cell r="M3394">
            <v>9.2700000000000005E-2</v>
          </cell>
        </row>
        <row r="3395">
          <cell r="A3395" t="str">
            <v>5K001221C000000100</v>
          </cell>
          <cell r="B3395" t="str">
            <v>5KC2J101600N</v>
          </cell>
          <cell r="C3395" t="str">
            <v>LBL1-426,ALMO NATURE</v>
          </cell>
          <cell r="D3395">
            <v>0</v>
          </cell>
          <cell r="E3395">
            <v>0</v>
          </cell>
          <cell r="F3395">
            <v>0.09</v>
          </cell>
          <cell r="I3395">
            <v>0</v>
          </cell>
          <cell r="J3395">
            <v>0</v>
          </cell>
          <cell r="K3395">
            <v>0.09</v>
          </cell>
          <cell r="L3395">
            <v>9.1349999999999987E-2</v>
          </cell>
          <cell r="M3395">
            <v>9.2700000000000005E-2</v>
          </cell>
        </row>
        <row r="3396">
          <cell r="A3396" t="str">
            <v>5K001221C000000100</v>
          </cell>
          <cell r="B3396" t="str">
            <v>5KC2J101600N</v>
          </cell>
          <cell r="C3396" t="str">
            <v>LBL1-45387,AL-BASHA</v>
          </cell>
          <cell r="D3396">
            <v>0</v>
          </cell>
          <cell r="E3396">
            <v>0</v>
          </cell>
          <cell r="F3396">
            <v>0.09</v>
          </cell>
          <cell r="I3396">
            <v>0</v>
          </cell>
          <cell r="J3396">
            <v>0</v>
          </cell>
          <cell r="K3396">
            <v>0.09</v>
          </cell>
          <cell r="L3396">
            <v>9.1349999999999987E-2</v>
          </cell>
          <cell r="M3396">
            <v>9.2700000000000005E-2</v>
          </cell>
        </row>
        <row r="3397">
          <cell r="A3397" t="str">
            <v>5K001221C000000100</v>
          </cell>
          <cell r="B3397" t="str">
            <v>5KC2J101600N</v>
          </cell>
          <cell r="C3397" t="str">
            <v>LBL1-30974,DAVE'S</v>
          </cell>
          <cell r="D3397">
            <v>0</v>
          </cell>
          <cell r="E3397">
            <v>0</v>
          </cell>
          <cell r="F3397">
            <v>0.09</v>
          </cell>
          <cell r="I3397">
            <v>0</v>
          </cell>
          <cell r="J3397">
            <v>0</v>
          </cell>
          <cell r="K3397">
            <v>0.09</v>
          </cell>
          <cell r="L3397">
            <v>9.1349999999999987E-2</v>
          </cell>
          <cell r="M3397">
            <v>9.2700000000000005E-2</v>
          </cell>
        </row>
        <row r="3398">
          <cell r="A3398" t="str">
            <v>5K001225C000000100</v>
          </cell>
          <cell r="B3398" t="str">
            <v>5KC2F101600N</v>
          </cell>
          <cell r="C3398" t="str">
            <v>LBL 211X109,2P.</v>
          </cell>
          <cell r="D3398">
            <v>0</v>
          </cell>
          <cell r="E3398">
            <v>0</v>
          </cell>
          <cell r="F3398">
            <v>0.09</v>
          </cell>
          <cell r="G3398">
            <v>9.1999999999999998E-2</v>
          </cell>
          <cell r="I3398">
            <v>9.1999999999999998E-2</v>
          </cell>
          <cell r="J3398">
            <v>9.1999999999999998E-2</v>
          </cell>
          <cell r="K3398">
            <v>9.1999999999999998E-2</v>
          </cell>
          <cell r="L3398">
            <v>9.3379999999999991E-2</v>
          </cell>
          <cell r="M3398">
            <v>9.4759999999999997E-2</v>
          </cell>
        </row>
        <row r="3399">
          <cell r="A3399" t="str">
            <v>5K003104N000000100</v>
          </cell>
          <cell r="B3399" t="str">
            <v>5KC3M101600N</v>
          </cell>
          <cell r="C3399" t="str">
            <v>LBL1-39908,SIMBA</v>
          </cell>
          <cell r="D3399">
            <v>0</v>
          </cell>
          <cell r="E3399">
            <v>0</v>
          </cell>
          <cell r="F3399">
            <v>0.13</v>
          </cell>
          <cell r="I3399">
            <v>0</v>
          </cell>
          <cell r="J3399">
            <v>0</v>
          </cell>
          <cell r="K3399">
            <v>0.13</v>
          </cell>
          <cell r="L3399">
            <v>0.13194999999999998</v>
          </cell>
          <cell r="M3399">
            <v>0.13390000000000002</v>
          </cell>
        </row>
        <row r="3400">
          <cell r="A3400" t="str">
            <v>5K003104N000000100</v>
          </cell>
          <cell r="B3400" t="str">
            <v>5KC3M101600N</v>
          </cell>
          <cell r="C3400" t="str">
            <v>LBL2-728,JOHNWEST</v>
          </cell>
          <cell r="D3400">
            <v>0</v>
          </cell>
          <cell r="E3400">
            <v>0</v>
          </cell>
          <cell r="F3400">
            <v>0.13</v>
          </cell>
          <cell r="I3400">
            <v>0</v>
          </cell>
          <cell r="J3400">
            <v>0</v>
          </cell>
          <cell r="K3400">
            <v>0.13</v>
          </cell>
          <cell r="L3400">
            <v>0.13194999999999998</v>
          </cell>
          <cell r="M3400">
            <v>0.13390000000000002</v>
          </cell>
        </row>
        <row r="3401">
          <cell r="A3401" t="str">
            <v>5K003104N000000300</v>
          </cell>
          <cell r="B3401" t="str">
            <v>5KC3M102600N</v>
          </cell>
          <cell r="C3401" t="str">
            <v>LBL 307X111,2P. UV</v>
          </cell>
          <cell r="D3401">
            <v>0</v>
          </cell>
          <cell r="E3401">
            <v>0</v>
          </cell>
          <cell r="F3401">
            <v>0.16</v>
          </cell>
          <cell r="G3401">
            <v>0.16</v>
          </cell>
          <cell r="I3401">
            <v>0.16</v>
          </cell>
          <cell r="J3401">
            <v>0.16</v>
          </cell>
          <cell r="K3401">
            <v>0.16</v>
          </cell>
          <cell r="L3401">
            <v>0.16239999999999999</v>
          </cell>
          <cell r="M3401">
            <v>0.1648</v>
          </cell>
        </row>
        <row r="3402">
          <cell r="A3402" t="str">
            <v>5K003250N000000100</v>
          </cell>
          <cell r="B3402" t="str">
            <v>5KC6B101600N</v>
          </cell>
          <cell r="C3402" t="str">
            <v>LBL 603X408,3P.</v>
          </cell>
          <cell r="D3402">
            <v>0</v>
          </cell>
          <cell r="E3402">
            <v>0</v>
          </cell>
          <cell r="F3402">
            <v>0.64</v>
          </cell>
          <cell r="G3402">
            <v>0.64</v>
          </cell>
          <cell r="I3402">
            <v>0.64246437994722949</v>
          </cell>
          <cell r="J3402">
            <v>0.64092875989445908</v>
          </cell>
          <cell r="K3402">
            <v>0.64246437994722949</v>
          </cell>
          <cell r="L3402">
            <v>0.65210134564643785</v>
          </cell>
          <cell r="M3402">
            <v>0.66173831134564642</v>
          </cell>
        </row>
        <row r="3403">
          <cell r="A3403" t="str">
            <v>5K009114C000000100</v>
          </cell>
          <cell r="B3403" t="str">
            <v>5KC3Q102600N</v>
          </cell>
          <cell r="C3403" t="str">
            <v>LBL 307X113,2P.(EZO) UV</v>
          </cell>
          <cell r="D3403">
            <v>0</v>
          </cell>
          <cell r="E3403">
            <v>0</v>
          </cell>
          <cell r="F3403">
            <v>0.16</v>
          </cell>
          <cell r="G3403">
            <v>0.16</v>
          </cell>
          <cell r="I3403">
            <v>0.15788123166742596</v>
          </cell>
          <cell r="J3403">
            <v>0.1564768043459516</v>
          </cell>
          <cell r="K3403">
            <v>0.16</v>
          </cell>
          <cell r="L3403">
            <v>0.16239999999999999</v>
          </cell>
          <cell r="M3403">
            <v>0.1648</v>
          </cell>
        </row>
        <row r="3404">
          <cell r="A3404" t="str">
            <v>5K009114C000000100</v>
          </cell>
          <cell r="B3404" t="str">
            <v>5KC3Q102600N</v>
          </cell>
          <cell r="C3404" t="str">
            <v>LBL1-20285,CARREFOUR</v>
          </cell>
          <cell r="D3404">
            <v>0</v>
          </cell>
          <cell r="E3404">
            <v>0</v>
          </cell>
          <cell r="F3404">
            <v>0.16</v>
          </cell>
          <cell r="I3404">
            <v>0</v>
          </cell>
          <cell r="J3404">
            <v>0</v>
          </cell>
          <cell r="K3404">
            <v>0.16</v>
          </cell>
          <cell r="L3404">
            <v>0.16239999999999999</v>
          </cell>
          <cell r="M3404">
            <v>0.1648</v>
          </cell>
        </row>
        <row r="3405">
          <cell r="A3405" t="str">
            <v>5K009114C000000100</v>
          </cell>
          <cell r="B3405" t="str">
            <v>5KC3Q102600N</v>
          </cell>
          <cell r="C3405" t="str">
            <v>LBL1-20286,CARREFOUR</v>
          </cell>
          <cell r="D3405">
            <v>0</v>
          </cell>
          <cell r="E3405">
            <v>0</v>
          </cell>
          <cell r="F3405">
            <v>0.16</v>
          </cell>
          <cell r="I3405">
            <v>0</v>
          </cell>
          <cell r="J3405">
            <v>0</v>
          </cell>
          <cell r="K3405">
            <v>0.16</v>
          </cell>
          <cell r="L3405">
            <v>0.16239999999999999</v>
          </cell>
          <cell r="M3405">
            <v>0.1648</v>
          </cell>
        </row>
        <row r="3406">
          <cell r="A3406" t="str">
            <v>5K009114C000000100</v>
          </cell>
          <cell r="B3406" t="str">
            <v>5KC3Q102600N</v>
          </cell>
          <cell r="C3406" t="str">
            <v>LBL1-10497,IRMAS</v>
          </cell>
          <cell r="D3406">
            <v>0</v>
          </cell>
          <cell r="E3406">
            <v>0</v>
          </cell>
          <cell r="F3406">
            <v>0.16</v>
          </cell>
          <cell r="I3406">
            <v>0</v>
          </cell>
          <cell r="J3406">
            <v>0</v>
          </cell>
          <cell r="K3406">
            <v>0.16</v>
          </cell>
          <cell r="L3406">
            <v>0.16239999999999999</v>
          </cell>
          <cell r="M3406">
            <v>0.1648</v>
          </cell>
        </row>
        <row r="3407">
          <cell r="A3407" t="str">
            <v>5K009114C000000100</v>
          </cell>
          <cell r="B3407" t="str">
            <v>5KC3Q102600N</v>
          </cell>
          <cell r="C3407" t="str">
            <v>LBL1-10493,IRMAS</v>
          </cell>
          <cell r="D3407">
            <v>0</v>
          </cell>
          <cell r="E3407">
            <v>0</v>
          </cell>
          <cell r="F3407">
            <v>0.16</v>
          </cell>
          <cell r="I3407">
            <v>0</v>
          </cell>
          <cell r="J3407">
            <v>0</v>
          </cell>
          <cell r="K3407">
            <v>0.16</v>
          </cell>
          <cell r="L3407">
            <v>0.16239999999999999</v>
          </cell>
          <cell r="M3407">
            <v>0.1648</v>
          </cell>
        </row>
        <row r="3408">
          <cell r="A3408" t="str">
            <v>5K009114C000000100</v>
          </cell>
          <cell r="B3408" t="str">
            <v>5KC3Q102600N</v>
          </cell>
          <cell r="C3408" t="str">
            <v>LBL1-59955,LULU</v>
          </cell>
          <cell r="D3408">
            <v>0</v>
          </cell>
          <cell r="E3408">
            <v>0</v>
          </cell>
          <cell r="F3408">
            <v>0.16</v>
          </cell>
          <cell r="I3408">
            <v>0</v>
          </cell>
          <cell r="J3408">
            <v>0</v>
          </cell>
          <cell r="K3408">
            <v>0.16</v>
          </cell>
          <cell r="L3408">
            <v>0.16239999999999999</v>
          </cell>
          <cell r="M3408">
            <v>0.1648</v>
          </cell>
        </row>
        <row r="3409">
          <cell r="A3409" t="str">
            <v>5K009114C000000100</v>
          </cell>
          <cell r="B3409" t="str">
            <v>5KC3Q102600N</v>
          </cell>
          <cell r="C3409" t="str">
            <v>LBL1-59956,LULU</v>
          </cell>
          <cell r="D3409">
            <v>0</v>
          </cell>
          <cell r="E3409">
            <v>0</v>
          </cell>
          <cell r="F3409">
            <v>0.16</v>
          </cell>
          <cell r="I3409">
            <v>0</v>
          </cell>
          <cell r="J3409">
            <v>0</v>
          </cell>
          <cell r="K3409">
            <v>0.16</v>
          </cell>
          <cell r="L3409">
            <v>0.16239999999999999</v>
          </cell>
          <cell r="M3409">
            <v>0.1648</v>
          </cell>
        </row>
        <row r="3410">
          <cell r="A3410" t="str">
            <v>5K009114C000000100</v>
          </cell>
          <cell r="B3410" t="str">
            <v>5KC3Q102600N</v>
          </cell>
          <cell r="C3410" t="str">
            <v>LBL1-59957,LULU</v>
          </cell>
          <cell r="D3410">
            <v>0</v>
          </cell>
          <cell r="E3410">
            <v>0</v>
          </cell>
          <cell r="F3410">
            <v>0.16</v>
          </cell>
          <cell r="I3410">
            <v>0</v>
          </cell>
          <cell r="J3410">
            <v>0</v>
          </cell>
          <cell r="K3410">
            <v>0.16</v>
          </cell>
          <cell r="L3410">
            <v>0.16239999999999999</v>
          </cell>
          <cell r="M3410">
            <v>0.1648</v>
          </cell>
        </row>
        <row r="3411">
          <cell r="A3411" t="str">
            <v>5K009114C000000100</v>
          </cell>
          <cell r="B3411" t="str">
            <v>5KC3Q102600N</v>
          </cell>
          <cell r="C3411" t="str">
            <v>LBL1-61501,LULU</v>
          </cell>
          <cell r="D3411">
            <v>0</v>
          </cell>
          <cell r="E3411">
            <v>0</v>
          </cell>
          <cell r="F3411">
            <v>0.16</v>
          </cell>
          <cell r="I3411">
            <v>0</v>
          </cell>
          <cell r="J3411">
            <v>0</v>
          </cell>
          <cell r="K3411">
            <v>0.16</v>
          </cell>
          <cell r="L3411">
            <v>0.16239999999999999</v>
          </cell>
          <cell r="M3411">
            <v>0.1648</v>
          </cell>
        </row>
        <row r="3412">
          <cell r="A3412" t="str">
            <v>5K009114C000000100</v>
          </cell>
          <cell r="B3412" t="str">
            <v>5KC3Q102600N</v>
          </cell>
          <cell r="C3412" t="str">
            <v>LBL1-61502,LULU</v>
          </cell>
          <cell r="D3412">
            <v>0</v>
          </cell>
          <cell r="E3412">
            <v>0</v>
          </cell>
          <cell r="F3412">
            <v>0.16</v>
          </cell>
          <cell r="I3412">
            <v>0</v>
          </cell>
          <cell r="J3412">
            <v>0</v>
          </cell>
          <cell r="K3412">
            <v>0.16</v>
          </cell>
          <cell r="L3412">
            <v>0.16239999999999999</v>
          </cell>
          <cell r="M3412">
            <v>0.1648</v>
          </cell>
        </row>
        <row r="3413">
          <cell r="A3413" t="str">
            <v>5K009114C000000100</v>
          </cell>
          <cell r="B3413" t="str">
            <v>5KC3Q102600N</v>
          </cell>
          <cell r="C3413" t="str">
            <v>LBL1-58003,AL JAIED</v>
          </cell>
          <cell r="D3413">
            <v>0</v>
          </cell>
          <cell r="E3413">
            <v>0</v>
          </cell>
          <cell r="F3413">
            <v>0.16</v>
          </cell>
          <cell r="I3413">
            <v>0</v>
          </cell>
          <cell r="J3413">
            <v>0</v>
          </cell>
          <cell r="K3413">
            <v>0.16</v>
          </cell>
          <cell r="L3413">
            <v>0.16239999999999999</v>
          </cell>
          <cell r="M3413">
            <v>0.1648</v>
          </cell>
        </row>
        <row r="3414">
          <cell r="A3414" t="str">
            <v>5K00A133C000000100</v>
          </cell>
          <cell r="B3414" t="str">
            <v>5KC4B101600N</v>
          </cell>
          <cell r="C3414" t="str">
            <v>LBL 401X203,2P.(EZO)</v>
          </cell>
          <cell r="D3414">
            <v>0</v>
          </cell>
          <cell r="E3414">
            <v>0</v>
          </cell>
          <cell r="F3414">
            <v>0.23</v>
          </cell>
          <cell r="G3414">
            <v>0</v>
          </cell>
          <cell r="I3414">
            <v>0.22800000000000001</v>
          </cell>
          <cell r="J3414">
            <v>0.22800000000000001</v>
          </cell>
          <cell r="K3414">
            <v>0.23</v>
          </cell>
          <cell r="L3414">
            <v>0.23344999999999999</v>
          </cell>
          <cell r="M3414">
            <v>0.23690000000000003</v>
          </cell>
        </row>
        <row r="3415">
          <cell r="A3415" t="str">
            <v>5K00C012N000000100</v>
          </cell>
          <cell r="B3415" t="str">
            <v>5KC3S202700N</v>
          </cell>
          <cell r="C3415" t="str">
            <v>LBL 300X203,2P.(EZO,BEAD CAN)FOIL</v>
          </cell>
          <cell r="D3415">
            <v>0</v>
          </cell>
          <cell r="E3415">
            <v>0</v>
          </cell>
          <cell r="F3415">
            <v>0.68</v>
          </cell>
          <cell r="G3415">
            <v>0.68200000000000016</v>
          </cell>
          <cell r="I3415">
            <v>0.68200014179233259</v>
          </cell>
          <cell r="J3415">
            <v>0.68200023587687231</v>
          </cell>
          <cell r="K3415">
            <v>0.68200023587687231</v>
          </cell>
          <cell r="L3415">
            <v>0.69223023941502537</v>
          </cell>
          <cell r="M3415">
            <v>0.70246024295317855</v>
          </cell>
        </row>
        <row r="3416">
          <cell r="A3416" t="str">
            <v>5K00C012N000000100</v>
          </cell>
          <cell r="B3416" t="str">
            <v>5KC3S202700N</v>
          </cell>
          <cell r="C3416" t="str">
            <v>LBL1-12903,SOLID GOLD</v>
          </cell>
          <cell r="D3416">
            <v>0</v>
          </cell>
          <cell r="E3416">
            <v>0</v>
          </cell>
          <cell r="F3416">
            <v>0.68</v>
          </cell>
          <cell r="G3416">
            <v>0.68200000000000016</v>
          </cell>
          <cell r="I3416">
            <v>0.68200019850926552</v>
          </cell>
          <cell r="J3416">
            <v>0.68200023587687231</v>
          </cell>
          <cell r="K3416">
            <v>0.68200023587687231</v>
          </cell>
          <cell r="L3416">
            <v>0.69223023941502537</v>
          </cell>
          <cell r="M3416">
            <v>0.70246024295317855</v>
          </cell>
        </row>
        <row r="3417">
          <cell r="A3417" t="str">
            <v>5K00C012N000000100</v>
          </cell>
          <cell r="B3417" t="str">
            <v>5KC3S202700N</v>
          </cell>
          <cell r="C3417" t="str">
            <v>LBL1-33147,SOLID GOLD</v>
          </cell>
          <cell r="D3417">
            <v>0</v>
          </cell>
          <cell r="E3417">
            <v>0</v>
          </cell>
          <cell r="F3417">
            <v>0.68</v>
          </cell>
          <cell r="G3417">
            <v>0.68200000000000016</v>
          </cell>
          <cell r="I3417">
            <v>0.68200019850926552</v>
          </cell>
          <cell r="J3417">
            <v>0.68200023587687231</v>
          </cell>
          <cell r="K3417">
            <v>0.68200023587687231</v>
          </cell>
          <cell r="L3417">
            <v>0.69223023941502537</v>
          </cell>
          <cell r="M3417">
            <v>0.70246024295317855</v>
          </cell>
        </row>
        <row r="3418">
          <cell r="A3418" t="str">
            <v>5K00C012N000000100</v>
          </cell>
          <cell r="B3418" t="str">
            <v>5KC3S202700N</v>
          </cell>
          <cell r="C3418" t="str">
            <v>LBL(FOIL)1-33146,SOLID GOLD</v>
          </cell>
          <cell r="D3418">
            <v>0</v>
          </cell>
          <cell r="E3418">
            <v>0</v>
          </cell>
          <cell r="F3418">
            <v>0.68</v>
          </cell>
          <cell r="G3418">
            <v>0.68200000000000016</v>
          </cell>
          <cell r="I3418">
            <v>0.68200019850926552</v>
          </cell>
          <cell r="J3418">
            <v>0.68200023587687231</v>
          </cell>
          <cell r="K3418">
            <v>0.68200023587687231</v>
          </cell>
          <cell r="L3418">
            <v>0.69223023941502537</v>
          </cell>
          <cell r="M3418">
            <v>0.70246024295317855</v>
          </cell>
        </row>
        <row r="3419">
          <cell r="A3419" t="str">
            <v>5K00C012N000000100</v>
          </cell>
          <cell r="B3419" t="str">
            <v>5KC3S202700N</v>
          </cell>
          <cell r="C3419" t="str">
            <v>LBL1-33149,SOLID GOLD</v>
          </cell>
          <cell r="D3419">
            <v>0</v>
          </cell>
          <cell r="E3419">
            <v>0</v>
          </cell>
          <cell r="F3419">
            <v>0.68</v>
          </cell>
          <cell r="G3419">
            <v>0.68200000000000016</v>
          </cell>
          <cell r="I3419">
            <v>0.68200019850926552</v>
          </cell>
          <cell r="J3419">
            <v>0.68200023587687231</v>
          </cell>
          <cell r="K3419">
            <v>0.68200023587687231</v>
          </cell>
          <cell r="L3419">
            <v>0.69223023941502537</v>
          </cell>
          <cell r="M3419">
            <v>0.70246024295317855</v>
          </cell>
        </row>
        <row r="3420">
          <cell r="A3420" t="str">
            <v>5K00C012N000000200</v>
          </cell>
          <cell r="B3420" t="str">
            <v>5KC3S202700N</v>
          </cell>
          <cell r="C3420" t="str">
            <v>LBL(FOIL)1-12903,SOLID GOLD</v>
          </cell>
          <cell r="D3420">
            <v>0</v>
          </cell>
          <cell r="E3420">
            <v>0</v>
          </cell>
          <cell r="F3420">
            <v>0.68</v>
          </cell>
          <cell r="G3420">
            <v>0.68200000000000016</v>
          </cell>
          <cell r="I3420">
            <v>0.68200001039354452</v>
          </cell>
          <cell r="J3420">
            <v>0.68200000000000005</v>
          </cell>
          <cell r="K3420">
            <v>0.68200001039354452</v>
          </cell>
          <cell r="L3420">
            <v>0.69223001054944766</v>
          </cell>
          <cell r="M3420">
            <v>0.70246001070535091</v>
          </cell>
        </row>
        <row r="3421">
          <cell r="A3421" t="str">
            <v>5K00C012N000000300</v>
          </cell>
          <cell r="B3421" t="str">
            <v>5KC3S202700N</v>
          </cell>
          <cell r="C3421" t="str">
            <v>LBL(FOIL)1-33147,SOLID GOLD</v>
          </cell>
          <cell r="D3421">
            <v>0</v>
          </cell>
          <cell r="E3421">
            <v>0</v>
          </cell>
          <cell r="F3421">
            <v>0.68</v>
          </cell>
          <cell r="G3421">
            <v>0.68200000000000016</v>
          </cell>
          <cell r="I3421">
            <v>0.68200016087294613</v>
          </cell>
          <cell r="J3421">
            <v>0.68200011909015124</v>
          </cell>
          <cell r="K3421">
            <v>0.68200016087294613</v>
          </cell>
          <cell r="L3421">
            <v>0.69223016328604026</v>
          </cell>
          <cell r="M3421">
            <v>0.7024601656991345</v>
          </cell>
        </row>
        <row r="3422">
          <cell r="A3422" t="str">
            <v>5K00C012N000000400</v>
          </cell>
          <cell r="B3422" t="str">
            <v>5KC3S202700N</v>
          </cell>
          <cell r="C3422" t="str">
            <v>LBL(FOIL)1-33146,SOLID GOLD</v>
          </cell>
          <cell r="D3422">
            <v>0</v>
          </cell>
          <cell r="E3422">
            <v>0</v>
          </cell>
          <cell r="F3422">
            <v>0.68</v>
          </cell>
          <cell r="G3422">
            <v>0.68200000000000016</v>
          </cell>
          <cell r="I3422">
            <v>0.68200020668019201</v>
          </cell>
          <cell r="J3422">
            <v>0.68200023587687231</v>
          </cell>
          <cell r="K3422">
            <v>0.68200023587687231</v>
          </cell>
          <cell r="L3422">
            <v>0.69223023941502537</v>
          </cell>
          <cell r="M3422">
            <v>0.70246024295317855</v>
          </cell>
        </row>
        <row r="3423">
          <cell r="A3423" t="str">
            <v>5K00C012N000000500</v>
          </cell>
          <cell r="B3423" t="str">
            <v>5KC3S202700N</v>
          </cell>
          <cell r="C3423" t="str">
            <v>LBL(FOIL)1-33149,SOLID GOLD</v>
          </cell>
          <cell r="D3423">
            <v>0</v>
          </cell>
          <cell r="E3423">
            <v>0</v>
          </cell>
          <cell r="F3423">
            <v>0.68</v>
          </cell>
          <cell r="G3423">
            <v>0.68200000000000016</v>
          </cell>
          <cell r="I3423">
            <v>0.68200020668019201</v>
          </cell>
          <cell r="J3423">
            <v>0.68200023587687231</v>
          </cell>
          <cell r="K3423">
            <v>0.68200023587687231</v>
          </cell>
          <cell r="L3423">
            <v>0.69223023941502537</v>
          </cell>
          <cell r="M3423">
            <v>0.70246024295317855</v>
          </cell>
        </row>
        <row r="3424">
          <cell r="A3424" t="str">
            <v>5K00C012N000000600</v>
          </cell>
          <cell r="B3424" t="str">
            <v>5KC3V101600N</v>
          </cell>
          <cell r="C3424" t="str">
            <v>LBL(FOIL)2-2119,SOLID GOLD</v>
          </cell>
          <cell r="D3424">
            <v>0</v>
          </cell>
          <cell r="E3424">
            <v>0</v>
          </cell>
          <cell r="F3424">
            <v>0.09</v>
          </cell>
          <cell r="I3424">
            <v>0.68200000239293201</v>
          </cell>
          <cell r="J3424">
            <v>0.68199994103078188</v>
          </cell>
          <cell r="K3424">
            <v>0.68200000239293201</v>
          </cell>
          <cell r="L3424">
            <v>0.69223000242882593</v>
          </cell>
          <cell r="M3424">
            <v>0.70246000246471996</v>
          </cell>
        </row>
        <row r="3425">
          <cell r="A3425" t="str">
            <v>5K00C012N000000700</v>
          </cell>
          <cell r="B3425" t="str">
            <v>5KC3V101600N</v>
          </cell>
          <cell r="C3425" t="str">
            <v>LBL(FOIL)2-2120,SOLID GOLD</v>
          </cell>
          <cell r="D3425">
            <v>0</v>
          </cell>
          <cell r="E3425">
            <v>0</v>
          </cell>
          <cell r="F3425">
            <v>0.09</v>
          </cell>
          <cell r="I3425">
            <v>0.65200001965640597</v>
          </cell>
          <cell r="J3425">
            <v>0.65200003931281203</v>
          </cell>
          <cell r="K3425">
            <v>0.65200003931281203</v>
          </cell>
          <cell r="L3425">
            <v>0.66178003990250411</v>
          </cell>
          <cell r="M3425">
            <v>0.67156004049219642</v>
          </cell>
        </row>
        <row r="3426">
          <cell r="A3426" t="str">
            <v>5K00C012N000000800</v>
          </cell>
          <cell r="B3426" t="str">
            <v>5KC3V101600N</v>
          </cell>
          <cell r="C3426" t="str">
            <v>LBL(FOIL)2-2121,SOLID GOLD</v>
          </cell>
          <cell r="D3426">
            <v>0</v>
          </cell>
          <cell r="E3426">
            <v>0</v>
          </cell>
          <cell r="F3426">
            <v>0.09</v>
          </cell>
          <cell r="I3426">
            <v>0.682000058969218</v>
          </cell>
          <cell r="J3426">
            <v>0.68199994103078188</v>
          </cell>
          <cell r="K3426">
            <v>0.682000058969218</v>
          </cell>
          <cell r="L3426">
            <v>0.69223005985375619</v>
          </cell>
          <cell r="M3426">
            <v>0.70246006073829459</v>
          </cell>
        </row>
        <row r="3427">
          <cell r="A3427" t="str">
            <v>5K00C012N000000900</v>
          </cell>
          <cell r="B3427" t="str">
            <v>5KC3V101600N</v>
          </cell>
          <cell r="C3427" t="str">
            <v>LBL(FOIL)2-2122,SOLID GOLD</v>
          </cell>
          <cell r="D3427">
            <v>0</v>
          </cell>
          <cell r="E3427">
            <v>0</v>
          </cell>
          <cell r="F3427">
            <v>0.09</v>
          </cell>
          <cell r="I3427">
            <v>0.68200000239293201</v>
          </cell>
          <cell r="J3427">
            <v>0.68199994103078188</v>
          </cell>
          <cell r="K3427">
            <v>0.68200000239293201</v>
          </cell>
          <cell r="L3427">
            <v>0.69223000242882593</v>
          </cell>
          <cell r="M3427">
            <v>0.70246000246471996</v>
          </cell>
        </row>
        <row r="3428">
          <cell r="A3428" t="str">
            <v>5K00C181N000000100</v>
          </cell>
          <cell r="B3428" t="str">
            <v>5KC2B202700N</v>
          </cell>
          <cell r="C3428" t="str">
            <v>LBL 209.5X107,2P.(ALG,EZO) FOIL+U</v>
          </cell>
          <cell r="D3428">
            <v>0</v>
          </cell>
          <cell r="E3428">
            <v>0</v>
          </cell>
          <cell r="F3428">
            <v>0.43</v>
          </cell>
          <cell r="G3428">
            <v>0.434</v>
          </cell>
          <cell r="I3428">
            <v>0.43399999148965146</v>
          </cell>
          <cell r="J3428">
            <v>0.434</v>
          </cell>
          <cell r="K3428">
            <v>0.434</v>
          </cell>
          <cell r="L3428">
            <v>0.44050999999999996</v>
          </cell>
          <cell r="M3428">
            <v>0.44702000000000003</v>
          </cell>
        </row>
        <row r="3429">
          <cell r="A3429" t="str">
            <v>5K00C181N000000100</v>
          </cell>
          <cell r="B3429" t="str">
            <v>5KC2B202700N</v>
          </cell>
          <cell r="C3429" t="str">
            <v>LBL1-12901,SOLID GOLD</v>
          </cell>
          <cell r="D3429">
            <v>0</v>
          </cell>
          <cell r="E3429">
            <v>0</v>
          </cell>
          <cell r="F3429">
            <v>0.43</v>
          </cell>
          <cell r="G3429">
            <v>0.434</v>
          </cell>
          <cell r="I3429">
            <v>0.4339999897875817</v>
          </cell>
          <cell r="J3429">
            <v>0.434</v>
          </cell>
          <cell r="K3429">
            <v>0.434</v>
          </cell>
          <cell r="L3429">
            <v>0.44050999999999996</v>
          </cell>
          <cell r="M3429">
            <v>0.44702000000000003</v>
          </cell>
        </row>
        <row r="3430">
          <cell r="A3430" t="str">
            <v>5K00C181N000000100</v>
          </cell>
          <cell r="B3430" t="str">
            <v>5KC2B202700N</v>
          </cell>
          <cell r="C3430" t="str">
            <v>LBL1-33142,SOLID GOLD</v>
          </cell>
          <cell r="D3430">
            <v>0</v>
          </cell>
          <cell r="E3430">
            <v>0</v>
          </cell>
          <cell r="F3430">
            <v>0.43</v>
          </cell>
          <cell r="G3430">
            <v>0.434</v>
          </cell>
          <cell r="I3430">
            <v>0.4339999897875817</v>
          </cell>
          <cell r="J3430">
            <v>0.434</v>
          </cell>
          <cell r="K3430">
            <v>0.434</v>
          </cell>
          <cell r="L3430">
            <v>0.44050999999999996</v>
          </cell>
          <cell r="M3430">
            <v>0.44702000000000003</v>
          </cell>
        </row>
        <row r="3431">
          <cell r="A3431" t="str">
            <v>5K00C181N000000100</v>
          </cell>
          <cell r="B3431" t="str">
            <v>5KC2B202700N</v>
          </cell>
          <cell r="C3431" t="str">
            <v>LBL1-33141,SOLID GOLD</v>
          </cell>
          <cell r="D3431">
            <v>0</v>
          </cell>
          <cell r="E3431">
            <v>0</v>
          </cell>
          <cell r="F3431">
            <v>0.43</v>
          </cell>
          <cell r="G3431">
            <v>0.434</v>
          </cell>
          <cell r="I3431">
            <v>0.4339999897875817</v>
          </cell>
          <cell r="J3431">
            <v>0.434</v>
          </cell>
          <cell r="K3431">
            <v>0.434</v>
          </cell>
          <cell r="L3431">
            <v>0.44050999999999996</v>
          </cell>
          <cell r="M3431">
            <v>0.44702000000000003</v>
          </cell>
        </row>
        <row r="3432">
          <cell r="A3432" t="str">
            <v>5K00C181N000000100</v>
          </cell>
          <cell r="B3432" t="str">
            <v>5KC2B202700N</v>
          </cell>
          <cell r="C3432" t="str">
            <v>LBL1-33144,SOLID GOLD</v>
          </cell>
          <cell r="D3432">
            <v>0</v>
          </cell>
          <cell r="E3432">
            <v>0</v>
          </cell>
          <cell r="F3432">
            <v>0.43</v>
          </cell>
          <cell r="G3432">
            <v>0.434</v>
          </cell>
          <cell r="I3432">
            <v>0.4339999897875817</v>
          </cell>
          <cell r="J3432">
            <v>0.434</v>
          </cell>
          <cell r="K3432">
            <v>0.434</v>
          </cell>
          <cell r="L3432">
            <v>0.44050999999999996</v>
          </cell>
          <cell r="M3432">
            <v>0.44702000000000003</v>
          </cell>
        </row>
        <row r="3433">
          <cell r="A3433" t="str">
            <v>5K00C181N000000100</v>
          </cell>
          <cell r="B3433" t="str">
            <v>5KC2B202700N</v>
          </cell>
          <cell r="C3433" t="str">
            <v>LBL(FOIL)1-57659,SOLID GOLD</v>
          </cell>
          <cell r="D3433">
            <v>0</v>
          </cell>
          <cell r="E3433">
            <v>0</v>
          </cell>
          <cell r="F3433">
            <v>0.43</v>
          </cell>
          <cell r="G3433">
            <v>0.434</v>
          </cell>
          <cell r="I3433">
            <v>0.4339999897875817</v>
          </cell>
          <cell r="J3433">
            <v>0.434</v>
          </cell>
          <cell r="K3433">
            <v>0.434</v>
          </cell>
          <cell r="L3433">
            <v>0.44050999999999996</v>
          </cell>
          <cell r="M3433">
            <v>0.44702000000000003</v>
          </cell>
        </row>
        <row r="3434">
          <cell r="A3434" t="str">
            <v>5K00C181N000000200</v>
          </cell>
          <cell r="B3434" t="str">
            <v>5KC2B202700N</v>
          </cell>
          <cell r="C3434" t="str">
            <v>LBL(FOIL)1-12901,SOLID GOLD</v>
          </cell>
          <cell r="D3434">
            <v>0</v>
          </cell>
          <cell r="E3434">
            <v>0</v>
          </cell>
          <cell r="F3434">
            <v>0.43</v>
          </cell>
          <cell r="I3434">
            <v>0.43400000251261339</v>
          </cell>
          <cell r="J3434">
            <v>0.434</v>
          </cell>
          <cell r="K3434">
            <v>0.43400000251261339</v>
          </cell>
          <cell r="L3434">
            <v>0.44051000255030254</v>
          </cell>
          <cell r="M3434">
            <v>0.44702000258799179</v>
          </cell>
        </row>
        <row r="3435">
          <cell r="A3435" t="str">
            <v>5K00C181N000000300</v>
          </cell>
          <cell r="B3435" t="str">
            <v>5KC2B202700N</v>
          </cell>
          <cell r="C3435" t="str">
            <v>LBL(FOIL)1-33142,SOLID GOLD</v>
          </cell>
          <cell r="D3435">
            <v>0</v>
          </cell>
          <cell r="E3435">
            <v>0</v>
          </cell>
          <cell r="F3435">
            <v>0.43</v>
          </cell>
          <cell r="I3435">
            <v>0.434</v>
          </cell>
          <cell r="J3435">
            <v>0.434</v>
          </cell>
          <cell r="K3435">
            <v>0.434</v>
          </cell>
          <cell r="L3435">
            <v>0.44050999999999996</v>
          </cell>
          <cell r="M3435">
            <v>0.44702000000000003</v>
          </cell>
        </row>
        <row r="3436">
          <cell r="A3436" t="str">
            <v>5K00C181N000000400</v>
          </cell>
          <cell r="B3436" t="str">
            <v>5KC2B202700N</v>
          </cell>
          <cell r="C3436" t="str">
            <v>LBL(FOIL)1-33141,SOLID GOLD</v>
          </cell>
          <cell r="D3436">
            <v>0</v>
          </cell>
          <cell r="E3436">
            <v>0</v>
          </cell>
          <cell r="F3436">
            <v>0.43</v>
          </cell>
          <cell r="I3436">
            <v>0.434</v>
          </cell>
          <cell r="J3436">
            <v>0.434</v>
          </cell>
          <cell r="K3436">
            <v>0.434</v>
          </cell>
          <cell r="L3436">
            <v>0.44050999999999996</v>
          </cell>
          <cell r="M3436">
            <v>0.44702000000000003</v>
          </cell>
        </row>
        <row r="3437">
          <cell r="A3437" t="str">
            <v>5K00C181N000000500</v>
          </cell>
          <cell r="B3437" t="str">
            <v>5KC2B202700N</v>
          </cell>
          <cell r="C3437" t="str">
            <v>LBL(FOIL)1-33144,SOLID GOLD</v>
          </cell>
          <cell r="D3437">
            <v>0</v>
          </cell>
          <cell r="E3437">
            <v>0</v>
          </cell>
          <cell r="F3437">
            <v>0.43</v>
          </cell>
          <cell r="I3437">
            <v>0.434</v>
          </cell>
          <cell r="J3437">
            <v>0.434</v>
          </cell>
          <cell r="K3437">
            <v>0.434</v>
          </cell>
          <cell r="L3437">
            <v>0.44050999999999996</v>
          </cell>
          <cell r="M3437">
            <v>0.44702000000000003</v>
          </cell>
        </row>
        <row r="3438">
          <cell r="A3438" t="str">
            <v>5K00C181N000000600</v>
          </cell>
          <cell r="B3438" t="str">
            <v>5KC2B202700N</v>
          </cell>
          <cell r="C3438" t="str">
            <v>LBL(FOIL)1-57659,SOLID GOLD</v>
          </cell>
          <cell r="D3438">
            <v>0</v>
          </cell>
          <cell r="E3438">
            <v>0</v>
          </cell>
          <cell r="F3438">
            <v>0.43</v>
          </cell>
          <cell r="I3438">
            <v>0.434</v>
          </cell>
          <cell r="J3438">
            <v>0.434</v>
          </cell>
          <cell r="K3438">
            <v>0.434</v>
          </cell>
          <cell r="L3438">
            <v>0.44050999999999996</v>
          </cell>
          <cell r="M3438">
            <v>0.44702000000000003</v>
          </cell>
        </row>
        <row r="3439">
          <cell r="A3439" t="str">
            <v>5K00C181N000000700</v>
          </cell>
          <cell r="B3439" t="str">
            <v>5KC3V101600N</v>
          </cell>
          <cell r="C3439" t="str">
            <v>LBL(FOIL)2-2115,SOLID GOLD</v>
          </cell>
          <cell r="D3439">
            <v>0</v>
          </cell>
          <cell r="E3439">
            <v>0</v>
          </cell>
          <cell r="F3439">
            <v>0.09</v>
          </cell>
          <cell r="I3439">
            <v>0.43399996439792438</v>
          </cell>
          <cell r="J3439">
            <v>0.434</v>
          </cell>
          <cell r="K3439">
            <v>0.434</v>
          </cell>
          <cell r="L3439">
            <v>0.44050999999999996</v>
          </cell>
          <cell r="M3439">
            <v>0.44702000000000003</v>
          </cell>
        </row>
        <row r="3440">
          <cell r="A3440" t="str">
            <v>5K00C181N000000800</v>
          </cell>
          <cell r="B3440" t="str">
            <v>5KC3V101600N</v>
          </cell>
          <cell r="C3440" t="str">
            <v>LBL(FOIL)2-2116,SOLID GOLD</v>
          </cell>
          <cell r="D3440">
            <v>0</v>
          </cell>
          <cell r="E3440">
            <v>0</v>
          </cell>
          <cell r="F3440">
            <v>0.09</v>
          </cell>
          <cell r="I3440">
            <v>0.41399996485432117</v>
          </cell>
          <cell r="J3440">
            <v>0.41399999999999998</v>
          </cell>
          <cell r="K3440">
            <v>0.41399999999999998</v>
          </cell>
          <cell r="L3440">
            <v>0.42020999999999992</v>
          </cell>
          <cell r="M3440">
            <v>0.42641999999999997</v>
          </cell>
        </row>
        <row r="3441">
          <cell r="A3441" t="str">
            <v>5K00C181N000000900</v>
          </cell>
          <cell r="B3441" t="str">
            <v>5KC3V101600N</v>
          </cell>
          <cell r="C3441" t="str">
            <v>LBL(FOIL)2-2117,SOLID GOLD</v>
          </cell>
          <cell r="D3441">
            <v>0</v>
          </cell>
          <cell r="E3441">
            <v>0</v>
          </cell>
          <cell r="F3441">
            <v>0.09</v>
          </cell>
          <cell r="I3441">
            <v>0.43399997656954742</v>
          </cell>
          <cell r="J3441">
            <v>0.434</v>
          </cell>
          <cell r="K3441">
            <v>0.434</v>
          </cell>
          <cell r="L3441">
            <v>0.44050999999999996</v>
          </cell>
          <cell r="M3441">
            <v>0.44702000000000003</v>
          </cell>
        </row>
        <row r="3442">
          <cell r="A3442" t="str">
            <v>5K00C181N000001000</v>
          </cell>
          <cell r="B3442" t="str">
            <v>5KC3V101600N</v>
          </cell>
          <cell r="C3442" t="str">
            <v>LBL(FOIL)2-2118,SOLID GOLD</v>
          </cell>
          <cell r="D3442">
            <v>0</v>
          </cell>
          <cell r="E3442">
            <v>0</v>
          </cell>
          <cell r="F3442">
            <v>0.09</v>
          </cell>
          <cell r="I3442">
            <v>0.43399996439792438</v>
          </cell>
          <cell r="J3442">
            <v>0.434</v>
          </cell>
          <cell r="K3442">
            <v>0.434</v>
          </cell>
          <cell r="L3442">
            <v>0.44050999999999996</v>
          </cell>
          <cell r="M3442">
            <v>0.44702000000000003</v>
          </cell>
        </row>
        <row r="3443">
          <cell r="A3443" t="str">
            <v>5K00C181N000001100</v>
          </cell>
          <cell r="B3443" t="str">
            <v>5KC3V101600N</v>
          </cell>
          <cell r="C3443" t="str">
            <v>LBL(FOIL)2-2325,SOLID GOLD</v>
          </cell>
          <cell r="D3443">
            <v>0</v>
          </cell>
          <cell r="E3443">
            <v>0</v>
          </cell>
          <cell r="F3443">
            <v>0.09</v>
          </cell>
          <cell r="I3443">
            <v>0.43399996439792438</v>
          </cell>
          <cell r="J3443">
            <v>0.434</v>
          </cell>
          <cell r="K3443">
            <v>0.434</v>
          </cell>
          <cell r="L3443">
            <v>0.44050999999999996</v>
          </cell>
          <cell r="M3443">
            <v>0.44702000000000003</v>
          </cell>
        </row>
        <row r="3444">
          <cell r="A3444" t="str">
            <v>5K00C181N000001200</v>
          </cell>
          <cell r="B3444" t="str">
            <v>5KC3V101600N</v>
          </cell>
          <cell r="C3444" t="str">
            <v>LBL(FOIL)2-2326,SOLID GOLD</v>
          </cell>
          <cell r="D3444">
            <v>0</v>
          </cell>
          <cell r="E3444">
            <v>0</v>
          </cell>
          <cell r="F3444">
            <v>0.09</v>
          </cell>
          <cell r="I3444">
            <v>0.43399996439792438</v>
          </cell>
          <cell r="J3444">
            <v>0.434</v>
          </cell>
          <cell r="K3444">
            <v>0.434</v>
          </cell>
          <cell r="L3444">
            <v>0.44050999999999996</v>
          </cell>
          <cell r="M3444">
            <v>0.44702000000000003</v>
          </cell>
        </row>
        <row r="3445">
          <cell r="A3445" t="str">
            <v>5K00D102N000000300</v>
          </cell>
          <cell r="B3445" t="str">
            <v>5KC3N102600N</v>
          </cell>
          <cell r="C3445" t="str">
            <v>LBL 2-415 TONO BONO</v>
          </cell>
          <cell r="D3445">
            <v>0</v>
          </cell>
          <cell r="E3445">
            <v>0</v>
          </cell>
          <cell r="F3445">
            <v>0.16</v>
          </cell>
          <cell r="I3445">
            <v>0</v>
          </cell>
          <cell r="J3445">
            <v>0</v>
          </cell>
          <cell r="K3445">
            <v>0.16</v>
          </cell>
          <cell r="L3445">
            <v>0.16239999999999999</v>
          </cell>
          <cell r="M3445">
            <v>0.1648</v>
          </cell>
        </row>
        <row r="3446">
          <cell r="A3446" t="str">
            <v>5K00D228N000000100</v>
          </cell>
          <cell r="B3446" t="str">
            <v>5KC2J102600N</v>
          </cell>
          <cell r="C3446" t="str">
            <v>LBL 211X109,2P.(EZO) UV</v>
          </cell>
          <cell r="D3446">
            <v>0</v>
          </cell>
          <cell r="E3446">
            <v>0</v>
          </cell>
          <cell r="F3446">
            <v>0.12</v>
          </cell>
          <cell r="G3446">
            <v>0.12</v>
          </cell>
          <cell r="I3446">
            <v>0.11799999999999999</v>
          </cell>
          <cell r="J3446">
            <v>0.11799999999999999</v>
          </cell>
          <cell r="K3446">
            <v>0.12</v>
          </cell>
          <cell r="L3446">
            <v>0.12179999999999998</v>
          </cell>
          <cell r="M3446">
            <v>0.1236</v>
          </cell>
        </row>
        <row r="3447">
          <cell r="A3447" t="str">
            <v>5K00D228N000000100</v>
          </cell>
          <cell r="B3447" t="str">
            <v>5KC2J102600N</v>
          </cell>
          <cell r="C3447" t="str">
            <v>LBL1-52152,SOULISTIC</v>
          </cell>
          <cell r="D3447">
            <v>0</v>
          </cell>
          <cell r="E3447">
            <v>0</v>
          </cell>
          <cell r="F3447">
            <v>0.12</v>
          </cell>
          <cell r="I3447">
            <v>0</v>
          </cell>
          <cell r="J3447">
            <v>0</v>
          </cell>
          <cell r="K3447">
            <v>0.12</v>
          </cell>
          <cell r="L3447">
            <v>0.12179999999999998</v>
          </cell>
          <cell r="M3447">
            <v>0.1236</v>
          </cell>
        </row>
        <row r="3448">
          <cell r="A3448" t="str">
            <v>5K00D228N000000100</v>
          </cell>
          <cell r="B3448" t="str">
            <v>5KC2J102600N</v>
          </cell>
          <cell r="C3448" t="str">
            <v>LBL1-52154,SOULISTIC</v>
          </cell>
          <cell r="D3448">
            <v>0</v>
          </cell>
          <cell r="E3448">
            <v>0</v>
          </cell>
          <cell r="F3448">
            <v>0.12</v>
          </cell>
          <cell r="I3448">
            <v>0</v>
          </cell>
          <cell r="J3448">
            <v>0</v>
          </cell>
          <cell r="K3448">
            <v>0.12</v>
          </cell>
          <cell r="L3448">
            <v>0.12179999999999998</v>
          </cell>
          <cell r="M3448">
            <v>0.1236</v>
          </cell>
        </row>
        <row r="3449">
          <cell r="A3449" t="str">
            <v>5K00D228N000000100</v>
          </cell>
          <cell r="B3449" t="str">
            <v>5KC2J102600N</v>
          </cell>
          <cell r="C3449" t="str">
            <v>LBL1-52151,SOULISTIC</v>
          </cell>
          <cell r="D3449">
            <v>0</v>
          </cell>
          <cell r="E3449">
            <v>0</v>
          </cell>
          <cell r="F3449">
            <v>0.12</v>
          </cell>
          <cell r="I3449">
            <v>0</v>
          </cell>
          <cell r="J3449">
            <v>0</v>
          </cell>
          <cell r="K3449">
            <v>0.12</v>
          </cell>
          <cell r="L3449">
            <v>0.12179999999999998</v>
          </cell>
          <cell r="M3449">
            <v>0.1236</v>
          </cell>
        </row>
        <row r="3450">
          <cell r="A3450" t="str">
            <v>5K00D228N000000100</v>
          </cell>
          <cell r="B3450" t="str">
            <v>5KC2J102600N</v>
          </cell>
          <cell r="C3450" t="str">
            <v>LBL1-52150,SOULISTIC</v>
          </cell>
          <cell r="D3450">
            <v>0</v>
          </cell>
          <cell r="E3450">
            <v>0</v>
          </cell>
          <cell r="F3450">
            <v>0.12</v>
          </cell>
          <cell r="I3450">
            <v>0</v>
          </cell>
          <cell r="J3450">
            <v>0</v>
          </cell>
          <cell r="K3450">
            <v>0.12</v>
          </cell>
          <cell r="L3450">
            <v>0.12179999999999998</v>
          </cell>
          <cell r="M3450">
            <v>0.1236</v>
          </cell>
        </row>
        <row r="3451">
          <cell r="A3451" t="str">
            <v>5K00K250N000000100</v>
          </cell>
          <cell r="B3451" t="str">
            <v>5KC6B101400N</v>
          </cell>
          <cell r="C3451" t="str">
            <v>LBL 603X408,3P. 4 สี</v>
          </cell>
          <cell r="D3451">
            <v>0</v>
          </cell>
          <cell r="E3451">
            <v>0</v>
          </cell>
          <cell r="F3451">
            <v>0.68</v>
          </cell>
          <cell r="G3451">
            <v>0.77333333333333332</v>
          </cell>
          <cell r="I3451">
            <v>0.68</v>
          </cell>
          <cell r="J3451">
            <v>0.68</v>
          </cell>
          <cell r="K3451">
            <v>0.77333333333333332</v>
          </cell>
          <cell r="L3451">
            <v>0.78493333333333326</v>
          </cell>
          <cell r="M3451">
            <v>0.79653333333333332</v>
          </cell>
        </row>
        <row r="3452">
          <cell r="A3452" t="str">
            <v>5K00Q154N000000100</v>
          </cell>
          <cell r="B3452" t="str">
            <v>5KC2Q102600N</v>
          </cell>
          <cell r="C3452" t="str">
            <v>LBL 202X109,2P.(EZO) UV.</v>
          </cell>
          <cell r="D3452">
            <v>0</v>
          </cell>
          <cell r="E3452">
            <v>0</v>
          </cell>
          <cell r="F3452">
            <v>0.11</v>
          </cell>
          <cell r="G3452">
            <v>0.112</v>
          </cell>
          <cell r="I3452">
            <v>0.11199999999999999</v>
          </cell>
          <cell r="J3452">
            <v>0.112</v>
          </cell>
          <cell r="K3452">
            <v>0.112</v>
          </cell>
          <cell r="L3452">
            <v>0.11367999999999999</v>
          </cell>
          <cell r="M3452">
            <v>0.11536</v>
          </cell>
        </row>
        <row r="3453">
          <cell r="A3453" t="str">
            <v>5K00Q154N000000100</v>
          </cell>
          <cell r="B3453" t="str">
            <v>5KC2Q102600N</v>
          </cell>
          <cell r="C3453" t="str">
            <v>LBL1-52802,SPECIAL KITTY TREATS</v>
          </cell>
          <cell r="D3453">
            <v>0</v>
          </cell>
          <cell r="E3453">
            <v>0</v>
          </cell>
          <cell r="F3453">
            <v>0.11</v>
          </cell>
          <cell r="I3453">
            <v>0</v>
          </cell>
          <cell r="J3453">
            <v>0</v>
          </cell>
          <cell r="K3453">
            <v>0.11</v>
          </cell>
          <cell r="L3453">
            <v>0.11164999999999999</v>
          </cell>
          <cell r="M3453">
            <v>0.1133</v>
          </cell>
        </row>
        <row r="3454">
          <cell r="A3454" t="str">
            <v>5K00Q154N000000100</v>
          </cell>
          <cell r="B3454" t="str">
            <v>5KC2Q102600N</v>
          </cell>
          <cell r="C3454" t="str">
            <v>LBL1-52799,SPECIAL KITTY TREATS</v>
          </cell>
          <cell r="D3454">
            <v>0</v>
          </cell>
          <cell r="E3454">
            <v>0</v>
          </cell>
          <cell r="F3454">
            <v>0.11</v>
          </cell>
          <cell r="I3454">
            <v>0</v>
          </cell>
          <cell r="J3454">
            <v>0</v>
          </cell>
          <cell r="K3454">
            <v>0.11</v>
          </cell>
          <cell r="L3454">
            <v>0.11164999999999999</v>
          </cell>
          <cell r="M3454">
            <v>0.1133</v>
          </cell>
        </row>
        <row r="3455">
          <cell r="A3455" t="str">
            <v>5K00Q154N000000100</v>
          </cell>
          <cell r="B3455" t="str">
            <v>5KC2Q102600N</v>
          </cell>
          <cell r="C3455" t="str">
            <v>LBL1-52803,SPECIAL KITTY TREATS</v>
          </cell>
          <cell r="D3455">
            <v>0</v>
          </cell>
          <cell r="E3455">
            <v>0</v>
          </cell>
          <cell r="F3455">
            <v>0.11</v>
          </cell>
          <cell r="I3455">
            <v>0</v>
          </cell>
          <cell r="J3455">
            <v>0</v>
          </cell>
          <cell r="K3455">
            <v>0.11</v>
          </cell>
          <cell r="L3455">
            <v>0.11164999999999999</v>
          </cell>
          <cell r="M3455">
            <v>0.1133</v>
          </cell>
        </row>
        <row r="3456">
          <cell r="A3456" t="str">
            <v>5K00Q181N000000800</v>
          </cell>
          <cell r="B3456" t="str">
            <v>5KC3V101600N</v>
          </cell>
          <cell r="C3456" t="str">
            <v>LBL2-3027,PETITE CUISINE</v>
          </cell>
          <cell r="D3456">
            <v>0</v>
          </cell>
          <cell r="E3456">
            <v>0</v>
          </cell>
          <cell r="F3456">
            <v>0.12</v>
          </cell>
          <cell r="I3456">
            <v>0.12199999999999998</v>
          </cell>
          <cell r="J3456">
            <v>0.12199999999999998</v>
          </cell>
          <cell r="K3456">
            <v>0.12199999999999998</v>
          </cell>
          <cell r="L3456">
            <v>0.12382999999999997</v>
          </cell>
          <cell r="M3456">
            <v>0.12565999999999999</v>
          </cell>
        </row>
        <row r="3457">
          <cell r="A3457" t="str">
            <v>5K00Q181N000000900</v>
          </cell>
          <cell r="B3457" t="str">
            <v>5KC3V101600N</v>
          </cell>
          <cell r="C3457" t="str">
            <v>LBL2-3034,PETITE CUISINE</v>
          </cell>
          <cell r="D3457">
            <v>12164</v>
          </cell>
          <cell r="E3457">
            <v>1484.01</v>
          </cell>
          <cell r="F3457">
            <v>0.12</v>
          </cell>
          <cell r="I3457">
            <v>0.122</v>
          </cell>
          <cell r="J3457">
            <v>0.122</v>
          </cell>
          <cell r="K3457">
            <v>0.122</v>
          </cell>
          <cell r="L3457">
            <v>0.12382999999999998</v>
          </cell>
          <cell r="M3457">
            <v>0.12565999999999999</v>
          </cell>
        </row>
        <row r="3458">
          <cell r="A3458" t="str">
            <v>5K00Q181N000001000</v>
          </cell>
          <cell r="B3458" t="str">
            <v>5KC3V101600N</v>
          </cell>
          <cell r="C3458" t="str">
            <v>LBL2-3035,PETITE CUISINE</v>
          </cell>
          <cell r="D3458">
            <v>12164</v>
          </cell>
          <cell r="E3458">
            <v>1484.01</v>
          </cell>
          <cell r="F3458">
            <v>0.12</v>
          </cell>
          <cell r="I3458">
            <v>0.122</v>
          </cell>
          <cell r="J3458">
            <v>0.122</v>
          </cell>
          <cell r="K3458">
            <v>0.122</v>
          </cell>
          <cell r="L3458">
            <v>0.12382999999999998</v>
          </cell>
          <cell r="M3458">
            <v>0.12565999999999999</v>
          </cell>
        </row>
        <row r="3459">
          <cell r="A3459" t="str">
            <v>5K00Q181N000001100</v>
          </cell>
          <cell r="B3459" t="str">
            <v>5KC3V101600N</v>
          </cell>
          <cell r="C3459" t="str">
            <v>LBL2-3036,PETITE CUISINE</v>
          </cell>
          <cell r="D3459">
            <v>12164</v>
          </cell>
          <cell r="E3459">
            <v>1484.01</v>
          </cell>
          <cell r="F3459">
            <v>0.12</v>
          </cell>
          <cell r="I3459">
            <v>0.122</v>
          </cell>
          <cell r="J3459">
            <v>0.122</v>
          </cell>
          <cell r="K3459">
            <v>0.122</v>
          </cell>
          <cell r="L3459">
            <v>0.12382999999999998</v>
          </cell>
          <cell r="M3459">
            <v>0.12565999999999999</v>
          </cell>
        </row>
        <row r="3460">
          <cell r="A3460" t="str">
            <v>5K010024N000000100</v>
          </cell>
          <cell r="B3460" t="str">
            <v>5KC3V101600N</v>
          </cell>
          <cell r="C3460" t="str">
            <v>LBL1-33455,ALMO NATURE</v>
          </cell>
          <cell r="D3460">
            <v>12164</v>
          </cell>
          <cell r="E3460">
            <v>1484.01</v>
          </cell>
          <cell r="F3460">
            <v>0.17</v>
          </cell>
          <cell r="I3460">
            <v>0.16500000000000001</v>
          </cell>
          <cell r="J3460">
            <v>0</v>
          </cell>
          <cell r="K3460">
            <v>0.17</v>
          </cell>
          <cell r="L3460">
            <v>0.17255000000000001</v>
          </cell>
          <cell r="M3460">
            <v>0.17510000000000001</v>
          </cell>
        </row>
        <row r="3461">
          <cell r="A3461" t="str">
            <v>5K010024N000000100</v>
          </cell>
          <cell r="B3461" t="str">
            <v>5KC3V101600N</v>
          </cell>
          <cell r="C3461" t="str">
            <v>LBL 300X303,3P.(EZO) NECKED IN CA</v>
          </cell>
          <cell r="D3461">
            <v>1800</v>
          </cell>
          <cell r="E3461">
            <v>297</v>
          </cell>
          <cell r="F3461">
            <v>0.17</v>
          </cell>
          <cell r="G3461">
            <v>0.17</v>
          </cell>
          <cell r="I3461">
            <v>0.16500000000000001</v>
          </cell>
          <cell r="J3461">
            <v>0.16500000000000001</v>
          </cell>
          <cell r="K3461">
            <v>0.17</v>
          </cell>
          <cell r="L3461">
            <v>0.17255000000000001</v>
          </cell>
          <cell r="M3461">
            <v>0.17510000000000001</v>
          </cell>
        </row>
        <row r="3462">
          <cell r="A3462" t="str">
            <v>5K010024N000000100</v>
          </cell>
          <cell r="B3462" t="str">
            <v>5KC3V101600N</v>
          </cell>
          <cell r="C3462" t="str">
            <v>LBL1-32460,ALMO NATURE</v>
          </cell>
          <cell r="D3462">
            <v>1800</v>
          </cell>
          <cell r="E3462">
            <v>297</v>
          </cell>
          <cell r="F3462">
            <v>0.17</v>
          </cell>
          <cell r="I3462">
            <v>0.16500000000000001</v>
          </cell>
          <cell r="J3462">
            <v>0</v>
          </cell>
          <cell r="K3462">
            <v>0.17</v>
          </cell>
          <cell r="L3462">
            <v>0.17255000000000001</v>
          </cell>
          <cell r="M3462">
            <v>0.17510000000000001</v>
          </cell>
        </row>
        <row r="3463">
          <cell r="A3463" t="str">
            <v>5K010024N000000100</v>
          </cell>
          <cell r="B3463" t="str">
            <v>5KC3V101600N</v>
          </cell>
          <cell r="C3463" t="str">
            <v>LBL1-33452,ALMO NATURE</v>
          </cell>
          <cell r="D3463">
            <v>1800</v>
          </cell>
          <cell r="E3463">
            <v>297</v>
          </cell>
          <cell r="F3463">
            <v>0.17</v>
          </cell>
          <cell r="I3463">
            <v>0.16500000000000001</v>
          </cell>
          <cell r="J3463">
            <v>0</v>
          </cell>
          <cell r="K3463">
            <v>0.17</v>
          </cell>
          <cell r="L3463">
            <v>0.17255000000000001</v>
          </cell>
          <cell r="M3463">
            <v>0.17510000000000001</v>
          </cell>
        </row>
        <row r="3464">
          <cell r="A3464" t="str">
            <v>5K010024N000000100</v>
          </cell>
          <cell r="B3464" t="str">
            <v>5KC3V101600N</v>
          </cell>
          <cell r="C3464" t="str">
            <v>LBL1-32461,ALMO NATURE</v>
          </cell>
          <cell r="D3464">
            <v>1800</v>
          </cell>
          <cell r="E3464">
            <v>297</v>
          </cell>
          <cell r="F3464">
            <v>0.17</v>
          </cell>
          <cell r="I3464">
            <v>0.16500000000000001</v>
          </cell>
          <cell r="J3464">
            <v>0</v>
          </cell>
          <cell r="K3464">
            <v>0.17</v>
          </cell>
          <cell r="L3464">
            <v>0.17255000000000001</v>
          </cell>
          <cell r="M3464">
            <v>0.17510000000000001</v>
          </cell>
        </row>
        <row r="3465">
          <cell r="A3465" t="str">
            <v>5K010024N000000100</v>
          </cell>
          <cell r="B3465" t="str">
            <v>5KC3V101600N</v>
          </cell>
          <cell r="C3465" t="str">
            <v>LBL1-58758,ALMO NATURE</v>
          </cell>
          <cell r="D3465">
            <v>1800</v>
          </cell>
          <cell r="E3465">
            <v>297</v>
          </cell>
          <cell r="F3465">
            <v>0.17</v>
          </cell>
          <cell r="I3465">
            <v>0.16500000000000001</v>
          </cell>
          <cell r="J3465">
            <v>0</v>
          </cell>
          <cell r="K3465">
            <v>0.17</v>
          </cell>
          <cell r="L3465">
            <v>0.17255000000000001</v>
          </cell>
          <cell r="M3465">
            <v>0.17510000000000001</v>
          </cell>
        </row>
        <row r="3466">
          <cell r="A3466" t="str">
            <v>5K010024N000000100</v>
          </cell>
          <cell r="B3466" t="str">
            <v>5KC3V101600N</v>
          </cell>
          <cell r="C3466" t="str">
            <v>LBL1-58759,ALMO NATURE</v>
          </cell>
          <cell r="D3466">
            <v>1800</v>
          </cell>
          <cell r="E3466">
            <v>297</v>
          </cell>
          <cell r="F3466">
            <v>0.17</v>
          </cell>
          <cell r="I3466">
            <v>0.16500000000000001</v>
          </cell>
          <cell r="J3466">
            <v>0</v>
          </cell>
          <cell r="K3466">
            <v>0.17</v>
          </cell>
          <cell r="L3466">
            <v>0.17255000000000001</v>
          </cell>
          <cell r="M3466">
            <v>0.17510000000000001</v>
          </cell>
        </row>
        <row r="3467">
          <cell r="A3467" t="str">
            <v>5K010024N000000100</v>
          </cell>
          <cell r="B3467" t="str">
            <v>5KC3V101600N</v>
          </cell>
          <cell r="C3467" t="str">
            <v>LBL1-58760,ALMO NATURE</v>
          </cell>
          <cell r="D3467">
            <v>1800</v>
          </cell>
          <cell r="E3467">
            <v>297</v>
          </cell>
          <cell r="F3467">
            <v>0.17</v>
          </cell>
          <cell r="I3467">
            <v>0.16500000000000001</v>
          </cell>
          <cell r="J3467">
            <v>0</v>
          </cell>
          <cell r="K3467">
            <v>0.17</v>
          </cell>
          <cell r="L3467">
            <v>0.17255000000000001</v>
          </cell>
          <cell r="M3467">
            <v>0.17510000000000001</v>
          </cell>
        </row>
        <row r="3468">
          <cell r="A3468" t="str">
            <v>5K010024N000000100</v>
          </cell>
          <cell r="B3468" t="str">
            <v>5KC3V101600N</v>
          </cell>
          <cell r="C3468" t="str">
            <v>LBL1-59481,ALMO NATURE</v>
          </cell>
          <cell r="D3468">
            <v>1800</v>
          </cell>
          <cell r="E3468">
            <v>297</v>
          </cell>
          <cell r="F3468">
            <v>0.17</v>
          </cell>
          <cell r="I3468">
            <v>0.16500000000000001</v>
          </cell>
          <cell r="J3468">
            <v>0</v>
          </cell>
          <cell r="K3468">
            <v>0.17</v>
          </cell>
          <cell r="L3468">
            <v>0.17255000000000001</v>
          </cell>
          <cell r="M3468">
            <v>0.17510000000000001</v>
          </cell>
        </row>
        <row r="3469">
          <cell r="A3469" t="str">
            <v>5K010024N000000101</v>
          </cell>
          <cell r="B3469" t="str">
            <v>5KC3V101600N</v>
          </cell>
          <cell r="C3469" t="str">
            <v>LBL1-33455,ALMO NATURE</v>
          </cell>
          <cell r="D3469">
            <v>1800</v>
          </cell>
          <cell r="E3469">
            <v>297</v>
          </cell>
          <cell r="F3469">
            <v>0.18</v>
          </cell>
          <cell r="I3469">
            <v>0.17133366666666663</v>
          </cell>
          <cell r="J3469">
            <v>0.17599999999999999</v>
          </cell>
          <cell r="K3469">
            <v>0.18</v>
          </cell>
          <cell r="L3469">
            <v>0.18269999999999997</v>
          </cell>
          <cell r="M3469">
            <v>0.18540000000000001</v>
          </cell>
        </row>
        <row r="3470">
          <cell r="A3470" t="str">
            <v>5K010024N000000200</v>
          </cell>
          <cell r="B3470" t="str">
            <v>5KC37101600N</v>
          </cell>
          <cell r="C3470" t="str">
            <v>LBL1-32460,ALMO NATURE</v>
          </cell>
          <cell r="D3470">
            <v>8387</v>
          </cell>
          <cell r="E3470">
            <v>1467.9</v>
          </cell>
          <cell r="F3470">
            <v>0.17</v>
          </cell>
          <cell r="I3470">
            <v>0</v>
          </cell>
          <cell r="J3470">
            <v>0</v>
          </cell>
          <cell r="K3470">
            <v>0.17</v>
          </cell>
          <cell r="L3470">
            <v>0.17255000000000001</v>
          </cell>
          <cell r="M3470">
            <v>0.17510000000000001</v>
          </cell>
        </row>
        <row r="3471">
          <cell r="A3471" t="str">
            <v>5K010024N000000201</v>
          </cell>
          <cell r="B3471" t="str">
            <v>5KC3V101600N</v>
          </cell>
          <cell r="C3471" t="str">
            <v>LBL1-32460,ALMO NATURE</v>
          </cell>
          <cell r="D3471">
            <v>1516</v>
          </cell>
          <cell r="E3471">
            <v>253.06</v>
          </cell>
          <cell r="F3471">
            <v>0.18</v>
          </cell>
          <cell r="I3471">
            <v>0.17133350000000003</v>
          </cell>
          <cell r="J3471">
            <v>0.17599999999999999</v>
          </cell>
          <cell r="K3471">
            <v>0.18</v>
          </cell>
          <cell r="L3471">
            <v>0.18269999999999997</v>
          </cell>
          <cell r="M3471">
            <v>0.18540000000000001</v>
          </cell>
        </row>
        <row r="3472">
          <cell r="A3472" t="str">
            <v>5K010024N000000400</v>
          </cell>
          <cell r="B3472" t="str">
            <v>5KC3V101600N</v>
          </cell>
          <cell r="C3472" t="str">
            <v>LBL1-33454,ALMO NATURE</v>
          </cell>
          <cell r="D3472">
            <v>16455</v>
          </cell>
          <cell r="E3472">
            <v>2889.74</v>
          </cell>
          <cell r="F3472">
            <v>0.17</v>
          </cell>
          <cell r="I3472">
            <v>0.16500000000000001</v>
          </cell>
          <cell r="J3472">
            <v>0</v>
          </cell>
          <cell r="K3472">
            <v>0.17</v>
          </cell>
          <cell r="L3472">
            <v>0.17255000000000001</v>
          </cell>
          <cell r="M3472">
            <v>0.17510000000000001</v>
          </cell>
        </row>
        <row r="3473">
          <cell r="A3473" t="str">
            <v>5K010024N000000400</v>
          </cell>
          <cell r="B3473" t="str">
            <v>5KC3V101600N</v>
          </cell>
          <cell r="C3473" t="str">
            <v>LBL1-33454,ALMO NATURE</v>
          </cell>
          <cell r="D3473">
            <v>8446</v>
          </cell>
          <cell r="E3473">
            <v>1393.59</v>
          </cell>
          <cell r="F3473">
            <v>0.17</v>
          </cell>
          <cell r="I3473">
            <v>0</v>
          </cell>
          <cell r="J3473">
            <v>0</v>
          </cell>
          <cell r="K3473">
            <v>0.17</v>
          </cell>
          <cell r="L3473">
            <v>0.17255000000000001</v>
          </cell>
          <cell r="M3473">
            <v>0.17510000000000001</v>
          </cell>
        </row>
        <row r="3474">
          <cell r="A3474" t="str">
            <v>5K010024N000000401</v>
          </cell>
          <cell r="B3474" t="str">
            <v>5KC3V101600N</v>
          </cell>
          <cell r="C3474" t="str">
            <v>LBL1-33454,ALMO NATURE</v>
          </cell>
          <cell r="D3474">
            <v>8446</v>
          </cell>
          <cell r="E3474">
            <v>1393.59</v>
          </cell>
          <cell r="F3474">
            <v>0.18</v>
          </cell>
          <cell r="I3474">
            <v>0.16766671058988888</v>
          </cell>
          <cell r="J3474">
            <v>0.17300000000000001</v>
          </cell>
          <cell r="K3474">
            <v>0.18</v>
          </cell>
          <cell r="L3474">
            <v>0.18269999999999997</v>
          </cell>
          <cell r="M3474">
            <v>0.18540000000000001</v>
          </cell>
        </row>
        <row r="3475">
          <cell r="A3475" t="str">
            <v>5K010024N000000500</v>
          </cell>
          <cell r="B3475" t="str">
            <v>5KC3V101600N</v>
          </cell>
          <cell r="C3475" t="str">
            <v>LBL1-33453,ALMO NATURE</v>
          </cell>
          <cell r="D3475">
            <v>954</v>
          </cell>
          <cell r="E3475">
            <v>167.31</v>
          </cell>
          <cell r="F3475">
            <v>0.17</v>
          </cell>
          <cell r="I3475">
            <v>0.16500000000000001</v>
          </cell>
          <cell r="J3475">
            <v>0</v>
          </cell>
          <cell r="K3475">
            <v>0.17</v>
          </cell>
          <cell r="L3475">
            <v>0.17255000000000001</v>
          </cell>
          <cell r="M3475">
            <v>0.17510000000000001</v>
          </cell>
        </row>
        <row r="3476">
          <cell r="A3476" t="str">
            <v>5K010024N000000500</v>
          </cell>
          <cell r="B3476" t="str">
            <v>5KC3V101600N</v>
          </cell>
          <cell r="C3476" t="str">
            <v>LBL1-33453,ALMO NATURE</v>
          </cell>
          <cell r="D3476">
            <v>27373</v>
          </cell>
          <cell r="E3476">
            <v>4516.55</v>
          </cell>
          <cell r="F3476">
            <v>0.17</v>
          </cell>
          <cell r="I3476">
            <v>0</v>
          </cell>
          <cell r="J3476">
            <v>0</v>
          </cell>
          <cell r="K3476">
            <v>0.17</v>
          </cell>
          <cell r="L3476">
            <v>0.17255000000000001</v>
          </cell>
          <cell r="M3476">
            <v>0.17510000000000001</v>
          </cell>
        </row>
        <row r="3477">
          <cell r="A3477" t="str">
            <v>5K010024N000000501</v>
          </cell>
          <cell r="B3477" t="str">
            <v>5KC3V101600N</v>
          </cell>
          <cell r="C3477" t="str">
            <v>LBL1-33453,ALMO NATURE</v>
          </cell>
          <cell r="D3477">
            <v>27373</v>
          </cell>
          <cell r="E3477">
            <v>4516.55</v>
          </cell>
          <cell r="F3477">
            <v>0.18</v>
          </cell>
          <cell r="I3477">
            <v>0.16940016357683257</v>
          </cell>
          <cell r="J3477">
            <v>0.17599999999999999</v>
          </cell>
          <cell r="K3477">
            <v>0.18</v>
          </cell>
          <cell r="L3477">
            <v>0.18269999999999997</v>
          </cell>
          <cell r="M3477">
            <v>0.18540000000000001</v>
          </cell>
        </row>
        <row r="3478">
          <cell r="A3478" t="str">
            <v>5K010024N000000600</v>
          </cell>
          <cell r="B3478" t="str">
            <v>5KC3V101600N</v>
          </cell>
          <cell r="C3478" t="str">
            <v>LBL1-32461,ALMO NATURE</v>
          </cell>
          <cell r="D3478">
            <v>6946</v>
          </cell>
          <cell r="E3478">
            <v>1222.49</v>
          </cell>
          <cell r="F3478">
            <v>0.16</v>
          </cell>
          <cell r="I3478">
            <v>0</v>
          </cell>
          <cell r="J3478">
            <v>0</v>
          </cell>
          <cell r="K3478">
            <v>0.16</v>
          </cell>
          <cell r="L3478">
            <v>0.16239999999999999</v>
          </cell>
          <cell r="M3478">
            <v>0.1648</v>
          </cell>
        </row>
        <row r="3479">
          <cell r="A3479" t="str">
            <v>5K010024N000000600</v>
          </cell>
          <cell r="B3479" t="str">
            <v>5KC3V101600N</v>
          </cell>
          <cell r="C3479" t="str">
            <v>LBL1-32461,ALMO NATURE</v>
          </cell>
          <cell r="D3479">
            <v>2364</v>
          </cell>
          <cell r="E3479">
            <v>386.17</v>
          </cell>
          <cell r="F3479">
            <v>0.16</v>
          </cell>
          <cell r="I3479">
            <v>0</v>
          </cell>
          <cell r="J3479">
            <v>0</v>
          </cell>
          <cell r="K3479">
            <v>0.16</v>
          </cell>
          <cell r="L3479">
            <v>0.16239999999999999</v>
          </cell>
          <cell r="M3479">
            <v>0.1648</v>
          </cell>
        </row>
        <row r="3480">
          <cell r="A3480" t="str">
            <v>5K010024N000000601</v>
          </cell>
          <cell r="B3480" t="str">
            <v>5KC3V101600N</v>
          </cell>
          <cell r="C3480" t="str">
            <v>LBL1-32461,ALMO NATURE</v>
          </cell>
          <cell r="D3480">
            <v>2364</v>
          </cell>
          <cell r="E3480">
            <v>386.17</v>
          </cell>
          <cell r="F3480">
            <v>0.18</v>
          </cell>
          <cell r="I3480">
            <v>0.1726</v>
          </cell>
          <cell r="J3480">
            <v>0.17599999999999999</v>
          </cell>
          <cell r="K3480">
            <v>0.18</v>
          </cell>
          <cell r="L3480">
            <v>0.18269999999999997</v>
          </cell>
          <cell r="M3480">
            <v>0.18540000000000001</v>
          </cell>
        </row>
        <row r="3481">
          <cell r="A3481" t="str">
            <v>5K010024N000000700</v>
          </cell>
          <cell r="B3481" t="str">
            <v>5KC3V101600N</v>
          </cell>
          <cell r="C3481" t="str">
            <v>LBL1-50880,ALMO NATURE</v>
          </cell>
          <cell r="D3481">
            <v>8108</v>
          </cell>
          <cell r="E3481">
            <v>1426.97</v>
          </cell>
          <cell r="F3481">
            <v>0.17</v>
          </cell>
          <cell r="I3481">
            <v>0</v>
          </cell>
          <cell r="J3481">
            <v>0</v>
          </cell>
          <cell r="K3481">
            <v>0.17</v>
          </cell>
          <cell r="L3481">
            <v>0.17255000000000001</v>
          </cell>
          <cell r="M3481">
            <v>0.17510000000000001</v>
          </cell>
        </row>
        <row r="3482">
          <cell r="A3482" t="str">
            <v>5K010024N000000701</v>
          </cell>
          <cell r="B3482" t="str">
            <v>5KC3V101600N</v>
          </cell>
          <cell r="C3482" t="str">
            <v>LBL1-50880,ALMO NATURE</v>
          </cell>
          <cell r="D3482">
            <v>0</v>
          </cell>
          <cell r="E3482">
            <v>0</v>
          </cell>
          <cell r="F3482">
            <v>0.17</v>
          </cell>
          <cell r="I3482">
            <v>0</v>
          </cell>
          <cell r="J3482">
            <v>0</v>
          </cell>
          <cell r="K3482">
            <v>0.17</v>
          </cell>
          <cell r="L3482">
            <v>0.17255000000000001</v>
          </cell>
          <cell r="M3482">
            <v>0.17510000000000001</v>
          </cell>
        </row>
        <row r="3483">
          <cell r="A3483" t="str">
            <v>5K010024N000000800</v>
          </cell>
          <cell r="B3483" t="str">
            <v>5KC3V101600N</v>
          </cell>
          <cell r="C3483" t="str">
            <v>LBL1-50879,ALMO NATURE</v>
          </cell>
          <cell r="D3483">
            <v>8472</v>
          </cell>
          <cell r="E3483">
            <v>1397.88</v>
          </cell>
          <cell r="F3483">
            <v>0.17</v>
          </cell>
          <cell r="I3483">
            <v>0</v>
          </cell>
          <cell r="J3483">
            <v>0</v>
          </cell>
          <cell r="K3483">
            <v>0.17</v>
          </cell>
          <cell r="L3483">
            <v>0.17255000000000001</v>
          </cell>
          <cell r="M3483">
            <v>0.17510000000000001</v>
          </cell>
        </row>
        <row r="3484">
          <cell r="A3484" t="str">
            <v>5K010024N000000800</v>
          </cell>
          <cell r="B3484" t="str">
            <v>5KC3V101600N</v>
          </cell>
          <cell r="C3484" t="str">
            <v>LBL1-50879,ALMO NATURE</v>
          </cell>
          <cell r="D3484">
            <v>11500</v>
          </cell>
          <cell r="E3484">
            <v>1897.5</v>
          </cell>
          <cell r="F3484">
            <v>0.17</v>
          </cell>
          <cell r="I3484">
            <v>0</v>
          </cell>
          <cell r="J3484">
            <v>0</v>
          </cell>
          <cell r="K3484">
            <v>0.17</v>
          </cell>
          <cell r="L3484">
            <v>0.17255000000000001</v>
          </cell>
          <cell r="M3484">
            <v>0.17510000000000001</v>
          </cell>
        </row>
        <row r="3485">
          <cell r="A3485" t="str">
            <v>5K010024N000000801</v>
          </cell>
          <cell r="B3485" t="str">
            <v>5KC3V101600N</v>
          </cell>
          <cell r="C3485" t="str">
            <v>LBL1-50879,ALMO NATURE</v>
          </cell>
          <cell r="D3485">
            <v>11500</v>
          </cell>
          <cell r="E3485">
            <v>1897.5</v>
          </cell>
          <cell r="F3485">
            <v>0.18</v>
          </cell>
          <cell r="I3485">
            <v>0.16975006551362681</v>
          </cell>
          <cell r="J3485">
            <v>0.17599999999999999</v>
          </cell>
          <cell r="K3485">
            <v>0.18</v>
          </cell>
          <cell r="L3485">
            <v>0.18269999999999997</v>
          </cell>
          <cell r="M3485">
            <v>0.18540000000000001</v>
          </cell>
        </row>
        <row r="3486">
          <cell r="A3486" t="str">
            <v>5K010024N000000900</v>
          </cell>
          <cell r="B3486" t="str">
            <v>5KC3V101600N</v>
          </cell>
          <cell r="C3486" t="str">
            <v>LBL1-33456,ALMO NATURE</v>
          </cell>
          <cell r="D3486">
            <v>5301</v>
          </cell>
          <cell r="E3486">
            <v>929.7</v>
          </cell>
          <cell r="F3486">
            <v>0.17</v>
          </cell>
          <cell r="I3486">
            <v>0.16500000000000001</v>
          </cell>
          <cell r="J3486">
            <v>0</v>
          </cell>
          <cell r="K3486">
            <v>0.17</v>
          </cell>
          <cell r="L3486">
            <v>0.17255000000000001</v>
          </cell>
          <cell r="M3486">
            <v>0.17510000000000001</v>
          </cell>
        </row>
        <row r="3487">
          <cell r="A3487" t="str">
            <v>5K010024N000000901</v>
          </cell>
          <cell r="B3487" t="str">
            <v>5KC3V101600N</v>
          </cell>
          <cell r="C3487" t="str">
            <v>LBL1-33456,ALMO NATURE</v>
          </cell>
          <cell r="D3487">
            <v>0</v>
          </cell>
          <cell r="E3487">
            <v>0</v>
          </cell>
          <cell r="F3487">
            <v>0.18</v>
          </cell>
          <cell r="I3487">
            <v>0.17100012545793927</v>
          </cell>
          <cell r="J3487">
            <v>0.17599999999999999</v>
          </cell>
          <cell r="K3487">
            <v>0.18</v>
          </cell>
          <cell r="L3487">
            <v>0.18269999999999997</v>
          </cell>
          <cell r="M3487">
            <v>0.18540000000000001</v>
          </cell>
        </row>
        <row r="3488">
          <cell r="A3488" t="str">
            <v>5K010024N000001001</v>
          </cell>
          <cell r="B3488" t="str">
            <v>5KC3V101600N</v>
          </cell>
          <cell r="C3488" t="str">
            <v>LBL1-55970,ALMO NATURE</v>
          </cell>
          <cell r="D3488">
            <v>4825</v>
          </cell>
          <cell r="E3488">
            <v>849.05</v>
          </cell>
          <cell r="F3488">
            <v>0.18</v>
          </cell>
          <cell r="I3488">
            <v>0.1723335</v>
          </cell>
          <cell r="J3488">
            <v>0.17599999999999999</v>
          </cell>
          <cell r="K3488">
            <v>0.18</v>
          </cell>
          <cell r="L3488">
            <v>0.18269999999999997</v>
          </cell>
          <cell r="M3488">
            <v>0.18540000000000001</v>
          </cell>
        </row>
        <row r="3489">
          <cell r="A3489" t="str">
            <v>5K010024N000001100</v>
          </cell>
          <cell r="B3489" t="str">
            <v>5KC37101600N</v>
          </cell>
          <cell r="C3489" t="str">
            <v>LBL1-58757,ALMO NATURE</v>
          </cell>
          <cell r="D3489">
            <v>30078</v>
          </cell>
          <cell r="E3489">
            <v>5272.5</v>
          </cell>
          <cell r="F3489">
            <v>0.17</v>
          </cell>
          <cell r="I3489">
            <v>0.17300000000000001</v>
          </cell>
          <cell r="J3489">
            <v>0.17300000000000001</v>
          </cell>
          <cell r="K3489">
            <v>0.17300000000000001</v>
          </cell>
          <cell r="L3489">
            <v>0.175595</v>
          </cell>
          <cell r="M3489">
            <v>0.17819000000000002</v>
          </cell>
        </row>
        <row r="3490">
          <cell r="A3490" t="str">
            <v>5K010024N000001200</v>
          </cell>
          <cell r="B3490" t="str">
            <v>5KC37101600N</v>
          </cell>
          <cell r="C3490" t="str">
            <v>LBL1-58758,ALMO NATURE</v>
          </cell>
          <cell r="D3490">
            <v>13784</v>
          </cell>
          <cell r="E3490">
            <v>2367.96</v>
          </cell>
          <cell r="F3490">
            <v>0.17</v>
          </cell>
          <cell r="I3490">
            <v>0</v>
          </cell>
          <cell r="J3490">
            <v>0</v>
          </cell>
          <cell r="K3490">
            <v>0.17</v>
          </cell>
          <cell r="L3490">
            <v>0.17255000000000001</v>
          </cell>
          <cell r="M3490">
            <v>0.17510000000000001</v>
          </cell>
        </row>
        <row r="3491">
          <cell r="A3491" t="str">
            <v>5K010024N000001300</v>
          </cell>
          <cell r="B3491" t="str">
            <v>5KC37101600N</v>
          </cell>
          <cell r="C3491" t="str">
            <v>LBL1-58759,ALMO NATURE</v>
          </cell>
          <cell r="D3491">
            <v>14002</v>
          </cell>
          <cell r="E3491">
            <v>2310.33</v>
          </cell>
          <cell r="F3491">
            <v>0.17</v>
          </cell>
          <cell r="I3491">
            <v>0</v>
          </cell>
          <cell r="J3491">
            <v>0</v>
          </cell>
          <cell r="K3491">
            <v>0.17</v>
          </cell>
          <cell r="L3491">
            <v>0.17255000000000001</v>
          </cell>
          <cell r="M3491">
            <v>0.17510000000000001</v>
          </cell>
        </row>
        <row r="3492">
          <cell r="A3492" t="str">
            <v>5K010024N000001400</v>
          </cell>
          <cell r="B3492" t="str">
            <v>5KC37101600N</v>
          </cell>
          <cell r="C3492" t="str">
            <v>LBL1-58760,ALMO NATURE</v>
          </cell>
          <cell r="D3492">
            <v>15104</v>
          </cell>
          <cell r="E3492">
            <v>2492.16</v>
          </cell>
          <cell r="F3492">
            <v>0.16</v>
          </cell>
          <cell r="I3492">
            <v>0</v>
          </cell>
          <cell r="J3492">
            <v>0</v>
          </cell>
          <cell r="K3492">
            <v>0.16</v>
          </cell>
          <cell r="L3492">
            <v>0.16239999999999999</v>
          </cell>
          <cell r="M3492">
            <v>0.1648</v>
          </cell>
        </row>
        <row r="3493">
          <cell r="A3493" t="str">
            <v>5K010024N000001500</v>
          </cell>
          <cell r="B3493" t="str">
            <v>5KC37101600N</v>
          </cell>
          <cell r="C3493" t="str">
            <v>LBL1-58761,ALMO NATURE</v>
          </cell>
          <cell r="D3493">
            <v>30555</v>
          </cell>
          <cell r="E3493">
            <v>5041.57</v>
          </cell>
          <cell r="F3493">
            <v>0.16</v>
          </cell>
          <cell r="I3493">
            <v>0</v>
          </cell>
          <cell r="J3493">
            <v>0</v>
          </cell>
          <cell r="K3493">
            <v>0.16</v>
          </cell>
          <cell r="L3493">
            <v>0.16239999999999999</v>
          </cell>
          <cell r="M3493">
            <v>0.1648</v>
          </cell>
        </row>
        <row r="3494">
          <cell r="A3494" t="str">
            <v>5K010024N000001600</v>
          </cell>
          <cell r="B3494" t="str">
            <v>5KC37101600N</v>
          </cell>
          <cell r="C3494" t="str">
            <v>LBL1-59481,ALMO NATURE</v>
          </cell>
          <cell r="D3494">
            <v>3495</v>
          </cell>
          <cell r="E3494">
            <v>576.66999999999996</v>
          </cell>
          <cell r="F3494">
            <v>0.17</v>
          </cell>
          <cell r="I3494">
            <v>0</v>
          </cell>
          <cell r="J3494">
            <v>0</v>
          </cell>
          <cell r="K3494">
            <v>0.17</v>
          </cell>
          <cell r="L3494">
            <v>0.17255000000000001</v>
          </cell>
          <cell r="M3494">
            <v>0.17510000000000001</v>
          </cell>
        </row>
        <row r="3495">
          <cell r="A3495" t="str">
            <v>5K010024N000001601</v>
          </cell>
          <cell r="B3495" t="str">
            <v>5KC3V101600N</v>
          </cell>
          <cell r="C3495" t="str">
            <v>LBL1-59481,ALMO NATURE</v>
          </cell>
          <cell r="D3495">
            <v>15320</v>
          </cell>
          <cell r="E3495">
            <v>2527.8000000000002</v>
          </cell>
          <cell r="F3495">
            <v>0.18</v>
          </cell>
          <cell r="I3495">
            <v>0.17233351111111114</v>
          </cell>
          <cell r="J3495">
            <v>0.17599999999999999</v>
          </cell>
          <cell r="K3495">
            <v>0.18</v>
          </cell>
          <cell r="L3495">
            <v>0.18269999999999997</v>
          </cell>
          <cell r="M3495">
            <v>0.18540000000000001</v>
          </cell>
        </row>
        <row r="3496">
          <cell r="A3496" t="str">
            <v>5K010024N000001700</v>
          </cell>
          <cell r="B3496" t="str">
            <v>5KC3V101600N</v>
          </cell>
          <cell r="C3496" t="str">
            <v>LBL2-882,ALMO NATURE</v>
          </cell>
          <cell r="D3496">
            <v>22368</v>
          </cell>
          <cell r="E3496">
            <v>3924.12</v>
          </cell>
          <cell r="F3496">
            <v>0.17</v>
          </cell>
          <cell r="I3496">
            <v>0.16766683333333335</v>
          </cell>
          <cell r="J3496">
            <v>0.17300000000000001</v>
          </cell>
          <cell r="K3496">
            <v>0.17300000000000001</v>
          </cell>
          <cell r="L3496">
            <v>0.175595</v>
          </cell>
          <cell r="M3496">
            <v>0.17819000000000002</v>
          </cell>
        </row>
        <row r="3497">
          <cell r="A3497" t="str">
            <v>5K010024N000001700</v>
          </cell>
          <cell r="B3497" t="str">
            <v>5KC3V101600N</v>
          </cell>
          <cell r="C3497" t="str">
            <v>LBL2-882,ALMO NATURE</v>
          </cell>
          <cell r="D3497">
            <v>13252</v>
          </cell>
          <cell r="E3497">
            <v>2292.6</v>
          </cell>
          <cell r="F3497">
            <v>0.17</v>
          </cell>
          <cell r="I3497">
            <v>0.16766683333333335</v>
          </cell>
          <cell r="J3497">
            <v>0.17300000000000001</v>
          </cell>
          <cell r="K3497">
            <v>0.17300000000000001</v>
          </cell>
          <cell r="L3497">
            <v>0.175595</v>
          </cell>
          <cell r="M3497">
            <v>0.17819000000000002</v>
          </cell>
        </row>
        <row r="3498">
          <cell r="A3498" t="str">
            <v>5K010146N000000400</v>
          </cell>
          <cell r="B3498" t="str">
            <v>5KC2D101600N</v>
          </cell>
          <cell r="C3498" t="str">
            <v>LBL 211X106,2P.(EZO) BEAD CAN</v>
          </cell>
          <cell r="D3498">
            <v>13252</v>
          </cell>
          <cell r="E3498">
            <v>2292.6</v>
          </cell>
          <cell r="F3498">
            <v>0.09</v>
          </cell>
          <cell r="G3498">
            <v>9.049040027245088E-2</v>
          </cell>
          <cell r="I3498">
            <v>9.0000000000000011E-2</v>
          </cell>
          <cell r="J3498">
            <v>0.09</v>
          </cell>
          <cell r="K3498">
            <v>9.049040027245088E-2</v>
          </cell>
          <cell r="L3498">
            <v>9.1847756276537629E-2</v>
          </cell>
          <cell r="M3498">
            <v>9.3205112280624405E-2</v>
          </cell>
        </row>
        <row r="3499">
          <cell r="A3499" t="str">
            <v>5K010146N000000400</v>
          </cell>
          <cell r="B3499" t="str">
            <v>5KC2D101600N</v>
          </cell>
          <cell r="C3499" t="str">
            <v>LBL1-40753,MIO9</v>
          </cell>
          <cell r="D3499">
            <v>0</v>
          </cell>
          <cell r="E3499">
            <v>0</v>
          </cell>
          <cell r="F3499">
            <v>0.09</v>
          </cell>
          <cell r="G3499">
            <v>9.049040027245088E-2</v>
          </cell>
          <cell r="I3499">
            <v>0</v>
          </cell>
          <cell r="J3499">
            <v>0</v>
          </cell>
          <cell r="K3499">
            <v>9.049040027245088E-2</v>
          </cell>
          <cell r="L3499">
            <v>9.1847756276537629E-2</v>
          </cell>
          <cell r="M3499">
            <v>9.3205112280624405E-2</v>
          </cell>
        </row>
        <row r="3500">
          <cell r="A3500" t="str">
            <v>5K010146N000000400</v>
          </cell>
          <cell r="B3500" t="str">
            <v>5KC2D101600N</v>
          </cell>
          <cell r="C3500" t="str">
            <v>LBL1-40750,MIO9</v>
          </cell>
          <cell r="D3500">
            <v>0</v>
          </cell>
          <cell r="E3500">
            <v>0</v>
          </cell>
          <cell r="F3500">
            <v>0.09</v>
          </cell>
          <cell r="G3500">
            <v>9.049040027245088E-2</v>
          </cell>
          <cell r="I3500">
            <v>0</v>
          </cell>
          <cell r="J3500">
            <v>0</v>
          </cell>
          <cell r="K3500">
            <v>9.049040027245088E-2</v>
          </cell>
          <cell r="L3500">
            <v>9.1847756276537629E-2</v>
          </cell>
          <cell r="M3500">
            <v>9.3205112280624405E-2</v>
          </cell>
        </row>
        <row r="3501">
          <cell r="A3501" t="str">
            <v>5K010146N000000400</v>
          </cell>
          <cell r="B3501" t="str">
            <v>5KC2D101600N</v>
          </cell>
          <cell r="C3501" t="str">
            <v>LBL1-40751,MIO9</v>
          </cell>
          <cell r="D3501">
            <v>0</v>
          </cell>
          <cell r="E3501">
            <v>0</v>
          </cell>
          <cell r="F3501">
            <v>0.09</v>
          </cell>
          <cell r="G3501">
            <v>9.049040027245088E-2</v>
          </cell>
          <cell r="I3501">
            <v>0</v>
          </cell>
          <cell r="J3501">
            <v>0</v>
          </cell>
          <cell r="K3501">
            <v>9.049040027245088E-2</v>
          </cell>
          <cell r="L3501">
            <v>9.1847756276537629E-2</v>
          </cell>
          <cell r="M3501">
            <v>9.3205112280624405E-2</v>
          </cell>
        </row>
        <row r="3502">
          <cell r="A3502" t="str">
            <v>5K010146N000000400</v>
          </cell>
          <cell r="B3502" t="str">
            <v>5KC2D101600N</v>
          </cell>
          <cell r="C3502" t="str">
            <v>LBL1-40752,MIO9</v>
          </cell>
          <cell r="D3502">
            <v>0</v>
          </cell>
          <cell r="E3502">
            <v>0</v>
          </cell>
          <cell r="F3502">
            <v>0.09</v>
          </cell>
          <cell r="G3502">
            <v>9.049040027245088E-2</v>
          </cell>
          <cell r="I3502">
            <v>0</v>
          </cell>
          <cell r="J3502">
            <v>0</v>
          </cell>
          <cell r="K3502">
            <v>9.049040027245088E-2</v>
          </cell>
          <cell r="L3502">
            <v>9.1847756276537629E-2</v>
          </cell>
          <cell r="M3502">
            <v>9.3205112280624405E-2</v>
          </cell>
        </row>
        <row r="3503">
          <cell r="A3503" t="str">
            <v>5K010146N000000400</v>
          </cell>
          <cell r="B3503" t="str">
            <v>5KC2D101600N</v>
          </cell>
          <cell r="C3503" t="str">
            <v>LBL1-40749,MIO9</v>
          </cell>
          <cell r="D3503">
            <v>0</v>
          </cell>
          <cell r="E3503">
            <v>0</v>
          </cell>
          <cell r="F3503">
            <v>0.09</v>
          </cell>
          <cell r="G3503">
            <v>9.049040027245088E-2</v>
          </cell>
          <cell r="I3503">
            <v>0</v>
          </cell>
          <cell r="J3503">
            <v>0</v>
          </cell>
          <cell r="K3503">
            <v>9.049040027245088E-2</v>
          </cell>
          <cell r="L3503">
            <v>9.1847756276537629E-2</v>
          </cell>
          <cell r="M3503">
            <v>9.3205112280624405E-2</v>
          </cell>
        </row>
        <row r="3504">
          <cell r="A3504" t="str">
            <v>5K010146N000001600</v>
          </cell>
          <cell r="B3504" t="str">
            <v>5KC2D101600N</v>
          </cell>
          <cell r="C3504" t="str">
            <v>LBL1-58131,ALMO NATURE</v>
          </cell>
          <cell r="D3504">
            <v>0</v>
          </cell>
          <cell r="E3504">
            <v>0</v>
          </cell>
          <cell r="F3504">
            <v>0.09</v>
          </cell>
          <cell r="I3504">
            <v>0</v>
          </cell>
          <cell r="J3504">
            <v>0</v>
          </cell>
          <cell r="K3504">
            <v>0.09</v>
          </cell>
          <cell r="L3504">
            <v>9.1349999999999987E-2</v>
          </cell>
          <cell r="M3504">
            <v>9.2700000000000005E-2</v>
          </cell>
        </row>
        <row r="3505">
          <cell r="A3505" t="str">
            <v>5K010146N000001700</v>
          </cell>
          <cell r="B3505" t="str">
            <v>5KC2D101600N</v>
          </cell>
          <cell r="C3505" t="str">
            <v>LBL1-58132,ALMO NATURE</v>
          </cell>
          <cell r="D3505">
            <v>5900</v>
          </cell>
          <cell r="E3505">
            <v>531.88</v>
          </cell>
          <cell r="F3505">
            <v>0.09</v>
          </cell>
          <cell r="I3505">
            <v>0</v>
          </cell>
          <cell r="J3505">
            <v>0</v>
          </cell>
          <cell r="K3505">
            <v>0.09</v>
          </cell>
          <cell r="L3505">
            <v>9.1349999999999987E-2</v>
          </cell>
          <cell r="M3505">
            <v>9.2700000000000005E-2</v>
          </cell>
        </row>
        <row r="3506">
          <cell r="A3506" t="str">
            <v>5K010146N000001800</v>
          </cell>
          <cell r="B3506" t="str">
            <v>5KC2D101600N</v>
          </cell>
          <cell r="C3506" t="str">
            <v>LBL1-58133,ALMO NATURE</v>
          </cell>
          <cell r="D3506">
            <v>10559</v>
          </cell>
          <cell r="E3506">
            <v>951.14</v>
          </cell>
          <cell r="F3506">
            <v>0.09</v>
          </cell>
          <cell r="I3506">
            <v>0</v>
          </cell>
          <cell r="J3506">
            <v>0</v>
          </cell>
          <cell r="K3506">
            <v>0.09</v>
          </cell>
          <cell r="L3506">
            <v>9.1349999999999987E-2</v>
          </cell>
          <cell r="M3506">
            <v>9.2700000000000005E-2</v>
          </cell>
        </row>
        <row r="3507">
          <cell r="A3507" t="str">
            <v>5K010146N000001900</v>
          </cell>
          <cell r="B3507" t="str">
            <v>5KC2D101600N</v>
          </cell>
          <cell r="C3507" t="str">
            <v>LBL1-58134,ALMO NATURE</v>
          </cell>
          <cell r="D3507">
            <v>13045</v>
          </cell>
          <cell r="E3507">
            <v>1175</v>
          </cell>
          <cell r="F3507">
            <v>0.1</v>
          </cell>
          <cell r="I3507">
            <v>9.6999999999999989E-2</v>
          </cell>
          <cell r="J3507">
            <v>9.6999999999999989E-2</v>
          </cell>
          <cell r="K3507">
            <v>0.1</v>
          </cell>
          <cell r="L3507">
            <v>0.10149999999999999</v>
          </cell>
          <cell r="M3507">
            <v>0.10300000000000001</v>
          </cell>
        </row>
        <row r="3508">
          <cell r="A3508" t="str">
            <v>5K010146N000002000</v>
          </cell>
          <cell r="B3508" t="str">
            <v>5KC2D101600N</v>
          </cell>
          <cell r="C3508" t="str">
            <v>LBL1-58135,ALMO NATURE</v>
          </cell>
          <cell r="D3508">
            <v>68850</v>
          </cell>
          <cell r="E3508">
            <v>6629.22</v>
          </cell>
          <cell r="F3508">
            <v>0.1</v>
          </cell>
          <cell r="I3508">
            <v>9.6999999999999989E-2</v>
          </cell>
          <cell r="J3508">
            <v>9.6999999999999989E-2</v>
          </cell>
          <cell r="K3508">
            <v>0.1</v>
          </cell>
          <cell r="L3508">
            <v>0.10149999999999999</v>
          </cell>
          <cell r="M3508">
            <v>0.10300000000000001</v>
          </cell>
        </row>
        <row r="3509">
          <cell r="A3509" t="str">
            <v>5K010146N000005200</v>
          </cell>
          <cell r="B3509" t="str">
            <v>5KC3V101600N</v>
          </cell>
          <cell r="C3509" t="str">
            <v>LBL2-1446,ALMO NATURE</v>
          </cell>
          <cell r="D3509">
            <v>42175</v>
          </cell>
          <cell r="E3509">
            <v>4008</v>
          </cell>
          <cell r="F3509">
            <v>0.83</v>
          </cell>
          <cell r="I3509">
            <v>0.83000000000000007</v>
          </cell>
          <cell r="J3509">
            <v>0.83</v>
          </cell>
          <cell r="K3509">
            <v>0.83000000000000007</v>
          </cell>
          <cell r="L3509">
            <v>0.84245000000000003</v>
          </cell>
          <cell r="M3509">
            <v>0.8549000000000001</v>
          </cell>
        </row>
        <row r="3510">
          <cell r="A3510" t="str">
            <v>5K010146N000005200</v>
          </cell>
          <cell r="B3510" t="str">
            <v>5KC3V101600N</v>
          </cell>
          <cell r="C3510" t="str">
            <v>LBL2-1446,ALMO NATURE</v>
          </cell>
          <cell r="D3510">
            <v>95615</v>
          </cell>
          <cell r="E3510">
            <v>79360.45</v>
          </cell>
          <cell r="F3510">
            <v>0.83</v>
          </cell>
          <cell r="I3510">
            <v>0.83000000000000007</v>
          </cell>
          <cell r="J3510">
            <v>0.83</v>
          </cell>
          <cell r="K3510">
            <v>0.83000000000000007</v>
          </cell>
          <cell r="L3510">
            <v>0.84245000000000003</v>
          </cell>
          <cell r="M3510">
            <v>0.8549000000000001</v>
          </cell>
        </row>
        <row r="3511">
          <cell r="A3511" t="str">
            <v>5K010146N000005300</v>
          </cell>
          <cell r="B3511" t="str">
            <v>5KC3V101600N</v>
          </cell>
          <cell r="C3511" t="str">
            <v>LBL2-2087,ALMO NATURE</v>
          </cell>
          <cell r="D3511">
            <v>95615</v>
          </cell>
          <cell r="E3511">
            <v>79360.45</v>
          </cell>
          <cell r="F3511">
            <v>0.1</v>
          </cell>
          <cell r="I3511">
            <v>9.8333329169425235E-2</v>
          </cell>
          <cell r="J3511">
            <v>9.8999999999999991E-2</v>
          </cell>
          <cell r="K3511">
            <v>0.1</v>
          </cell>
          <cell r="L3511">
            <v>0.10149999999999999</v>
          </cell>
          <cell r="M3511">
            <v>0.10300000000000001</v>
          </cell>
        </row>
        <row r="3512">
          <cell r="A3512" t="str">
            <v>5K010146N000005400</v>
          </cell>
          <cell r="B3512" t="str">
            <v>5KC3V101600N</v>
          </cell>
          <cell r="C3512" t="str">
            <v>LBL2-2088,ALMO NATURE</v>
          </cell>
          <cell r="D3512">
            <v>30499</v>
          </cell>
          <cell r="E3512">
            <v>3019.4</v>
          </cell>
          <cell r="F3512">
            <v>0.1</v>
          </cell>
          <cell r="I3512">
            <v>9.8333308426112723E-2</v>
          </cell>
          <cell r="J3512">
            <v>9.8999999999999991E-2</v>
          </cell>
          <cell r="K3512">
            <v>0.1</v>
          </cell>
          <cell r="L3512">
            <v>0.10149999999999999</v>
          </cell>
          <cell r="M3512">
            <v>0.10300000000000001</v>
          </cell>
        </row>
        <row r="3513">
          <cell r="A3513" t="str">
            <v>5K010146N000005500</v>
          </cell>
          <cell r="B3513" t="str">
            <v>5KC3V101600N</v>
          </cell>
          <cell r="C3513" t="str">
            <v>LBL2-2089,ALMO NATURE</v>
          </cell>
          <cell r="D3513">
            <v>30744</v>
          </cell>
          <cell r="E3513">
            <v>3043.66</v>
          </cell>
          <cell r="F3513">
            <v>0.1</v>
          </cell>
          <cell r="I3513">
            <v>9.8333329169425235E-2</v>
          </cell>
          <cell r="J3513">
            <v>9.8999999999999991E-2</v>
          </cell>
          <cell r="K3513">
            <v>0.1</v>
          </cell>
          <cell r="L3513">
            <v>0.10149999999999999</v>
          </cell>
          <cell r="M3513">
            <v>0.10300000000000001</v>
          </cell>
        </row>
        <row r="3514">
          <cell r="A3514" t="str">
            <v>5K010146N000005600</v>
          </cell>
          <cell r="B3514" t="str">
            <v>5KC3V101600N</v>
          </cell>
          <cell r="C3514" t="str">
            <v>LBL2-2090,ALMO NATURE</v>
          </cell>
          <cell r="D3514">
            <v>30989</v>
          </cell>
          <cell r="E3514">
            <v>3067.91</v>
          </cell>
          <cell r="F3514">
            <v>0.1</v>
          </cell>
          <cell r="I3514">
            <v>9.8333308426112723E-2</v>
          </cell>
          <cell r="J3514">
            <v>9.8999999999999991E-2</v>
          </cell>
          <cell r="K3514">
            <v>0.1</v>
          </cell>
          <cell r="L3514">
            <v>0.10149999999999999</v>
          </cell>
          <cell r="M3514">
            <v>0.10300000000000001</v>
          </cell>
        </row>
        <row r="3515">
          <cell r="A3515" t="str">
            <v>5K010146N000005700</v>
          </cell>
          <cell r="B3515" t="str">
            <v>5KC3V101600N</v>
          </cell>
          <cell r="C3515" t="str">
            <v>LBL2-2092,ALMO NATURE</v>
          </cell>
          <cell r="D3515">
            <v>30989</v>
          </cell>
          <cell r="E3515">
            <v>3067.91</v>
          </cell>
          <cell r="F3515">
            <v>0.1</v>
          </cell>
          <cell r="I3515">
            <v>9.8333329169425235E-2</v>
          </cell>
          <cell r="J3515">
            <v>9.8999999999999991E-2</v>
          </cell>
          <cell r="K3515">
            <v>0.1</v>
          </cell>
          <cell r="L3515">
            <v>0.10149999999999999</v>
          </cell>
          <cell r="M3515">
            <v>0.10300000000000001</v>
          </cell>
        </row>
        <row r="3516">
          <cell r="A3516" t="str">
            <v>5K010146N000005800</v>
          </cell>
          <cell r="B3516" t="str">
            <v>5KC3V101600N</v>
          </cell>
          <cell r="C3516" t="str">
            <v>LBL2-2091,ALMO NATURE</v>
          </cell>
          <cell r="D3516">
            <v>30989</v>
          </cell>
          <cell r="E3516">
            <v>3067.91</v>
          </cell>
          <cell r="F3516">
            <v>0.1</v>
          </cell>
          <cell r="I3516">
            <v>9.8333329169425235E-2</v>
          </cell>
          <cell r="J3516">
            <v>9.8999999999999991E-2</v>
          </cell>
          <cell r="K3516">
            <v>0.1</v>
          </cell>
          <cell r="L3516">
            <v>0.10149999999999999</v>
          </cell>
          <cell r="M3516">
            <v>0.10300000000000001</v>
          </cell>
        </row>
        <row r="3517">
          <cell r="A3517" t="str">
            <v>5K010154N000000100</v>
          </cell>
          <cell r="B3517" t="str">
            <v>5KC2Q101600N</v>
          </cell>
          <cell r="C3517" t="str">
            <v>LBL 202X109,2P.(EZO)</v>
          </cell>
          <cell r="D3517">
            <v>30989</v>
          </cell>
          <cell r="E3517">
            <v>3067.91</v>
          </cell>
          <cell r="F3517">
            <v>0.09</v>
          </cell>
          <cell r="G3517">
            <v>0.09</v>
          </cell>
          <cell r="I3517">
            <v>8.7079219606793615E-2</v>
          </cell>
          <cell r="J3517">
            <v>8.6999999999999994E-2</v>
          </cell>
          <cell r="K3517">
            <v>0.09</v>
          </cell>
          <cell r="L3517">
            <v>9.1349999999999987E-2</v>
          </cell>
          <cell r="M3517">
            <v>9.2700000000000005E-2</v>
          </cell>
        </row>
        <row r="3518">
          <cell r="A3518" t="str">
            <v>5K010154N000000100</v>
          </cell>
          <cell r="B3518" t="str">
            <v>5KC2Q101600N</v>
          </cell>
          <cell r="C3518" t="str">
            <v>LBL1-401,ALMO NATURE</v>
          </cell>
          <cell r="D3518">
            <v>20416</v>
          </cell>
          <cell r="E3518">
            <v>1776.19</v>
          </cell>
          <cell r="F3518">
            <v>0.09</v>
          </cell>
          <cell r="G3518">
            <v>0.09</v>
          </cell>
          <cell r="I3518">
            <v>8.7000028985507225E-2</v>
          </cell>
          <cell r="J3518">
            <v>8.6999999999999994E-2</v>
          </cell>
          <cell r="K3518">
            <v>0.09</v>
          </cell>
          <cell r="L3518">
            <v>9.1349999999999987E-2</v>
          </cell>
          <cell r="M3518">
            <v>9.2700000000000005E-2</v>
          </cell>
        </row>
        <row r="3519">
          <cell r="A3519" t="str">
            <v>5K010154N000000100</v>
          </cell>
          <cell r="B3519" t="str">
            <v>5KC2Q101600N</v>
          </cell>
          <cell r="C3519" t="str">
            <v>LBL1-402,ALMO NATURE</v>
          </cell>
          <cell r="D3519">
            <v>20416</v>
          </cell>
          <cell r="E3519">
            <v>1776.19</v>
          </cell>
          <cell r="F3519">
            <v>0.09</v>
          </cell>
          <cell r="G3519">
            <v>0.09</v>
          </cell>
          <cell r="I3519">
            <v>8.7000028985507225E-2</v>
          </cell>
          <cell r="J3519">
            <v>8.6999999999999994E-2</v>
          </cell>
          <cell r="K3519">
            <v>0.09</v>
          </cell>
          <cell r="L3519">
            <v>9.1349999999999987E-2</v>
          </cell>
          <cell r="M3519">
            <v>9.2700000000000005E-2</v>
          </cell>
        </row>
        <row r="3520">
          <cell r="A3520" t="str">
            <v>5K010154N000000100</v>
          </cell>
          <cell r="B3520" t="str">
            <v>5KC2Q101600N</v>
          </cell>
          <cell r="C3520" t="str">
            <v>LBL1-403,ALMO NATURE</v>
          </cell>
          <cell r="D3520">
            <v>20416</v>
          </cell>
          <cell r="E3520">
            <v>1776.19</v>
          </cell>
          <cell r="F3520">
            <v>0.09</v>
          </cell>
          <cell r="G3520">
            <v>0.09</v>
          </cell>
          <cell r="I3520">
            <v>8.7000028985507225E-2</v>
          </cell>
          <cell r="J3520">
            <v>8.6999999999999994E-2</v>
          </cell>
          <cell r="K3520">
            <v>0.09</v>
          </cell>
          <cell r="L3520">
            <v>9.1349999999999987E-2</v>
          </cell>
          <cell r="M3520">
            <v>9.2700000000000005E-2</v>
          </cell>
        </row>
        <row r="3521">
          <cell r="A3521" t="str">
            <v>5K010154N000000100</v>
          </cell>
          <cell r="B3521" t="str">
            <v>5KC2Q101600N</v>
          </cell>
          <cell r="C3521" t="str">
            <v>LBL1-397,ALMO NATURE</v>
          </cell>
          <cell r="D3521">
            <v>20416</v>
          </cell>
          <cell r="E3521">
            <v>1776.19</v>
          </cell>
          <cell r="F3521">
            <v>0.09</v>
          </cell>
          <cell r="G3521">
            <v>0.09</v>
          </cell>
          <cell r="I3521">
            <v>8.7000028985507225E-2</v>
          </cell>
          <cell r="J3521">
            <v>8.6999999999999994E-2</v>
          </cell>
          <cell r="K3521">
            <v>0.09</v>
          </cell>
          <cell r="L3521">
            <v>9.1349999999999987E-2</v>
          </cell>
          <cell r="M3521">
            <v>9.2700000000000005E-2</v>
          </cell>
        </row>
        <row r="3522">
          <cell r="A3522" t="str">
            <v>5K010154N000000100</v>
          </cell>
          <cell r="B3522" t="str">
            <v>5KC2Q101600N</v>
          </cell>
          <cell r="C3522" t="str">
            <v>LBL1-31112,FORTIS</v>
          </cell>
          <cell r="D3522">
            <v>20416</v>
          </cell>
          <cell r="E3522">
            <v>1776.19</v>
          </cell>
          <cell r="F3522">
            <v>0.09</v>
          </cell>
          <cell r="G3522">
            <v>0.09</v>
          </cell>
          <cell r="I3522">
            <v>8.7000028985507225E-2</v>
          </cell>
          <cell r="J3522">
            <v>8.6999999999999994E-2</v>
          </cell>
          <cell r="K3522">
            <v>0.09</v>
          </cell>
          <cell r="L3522">
            <v>9.1349999999999987E-2</v>
          </cell>
          <cell r="M3522">
            <v>9.2700000000000005E-2</v>
          </cell>
        </row>
        <row r="3523">
          <cell r="A3523" t="str">
            <v>5K010154N000000100</v>
          </cell>
          <cell r="B3523" t="str">
            <v>5KC2Q101600N</v>
          </cell>
          <cell r="C3523" t="str">
            <v>LBL1-31113,FORTIS</v>
          </cell>
          <cell r="D3523">
            <v>20416</v>
          </cell>
          <cell r="E3523">
            <v>1776.19</v>
          </cell>
          <cell r="F3523">
            <v>0.09</v>
          </cell>
          <cell r="G3523">
            <v>0.09</v>
          </cell>
          <cell r="I3523">
            <v>8.7000028985507225E-2</v>
          </cell>
          <cell r="J3523">
            <v>8.6999999999999994E-2</v>
          </cell>
          <cell r="K3523">
            <v>0.09</v>
          </cell>
          <cell r="L3523">
            <v>9.1349999999999987E-2</v>
          </cell>
          <cell r="M3523">
            <v>9.2700000000000005E-2</v>
          </cell>
        </row>
        <row r="3524">
          <cell r="A3524" t="str">
            <v>5K010154N000000100</v>
          </cell>
          <cell r="B3524" t="str">
            <v>5KC2Q101600N</v>
          </cell>
          <cell r="C3524" t="str">
            <v>LBL1-31115,FORTIS</v>
          </cell>
          <cell r="D3524">
            <v>20416</v>
          </cell>
          <cell r="E3524">
            <v>1776.19</v>
          </cell>
          <cell r="F3524">
            <v>0.09</v>
          </cell>
          <cell r="G3524">
            <v>0.09</v>
          </cell>
          <cell r="I3524">
            <v>8.7000028985507225E-2</v>
          </cell>
          <cell r="J3524">
            <v>8.6999999999999994E-2</v>
          </cell>
          <cell r="K3524">
            <v>0.09</v>
          </cell>
          <cell r="L3524">
            <v>9.1349999999999987E-2</v>
          </cell>
          <cell r="M3524">
            <v>9.2700000000000005E-2</v>
          </cell>
        </row>
        <row r="3525">
          <cell r="A3525" t="str">
            <v>5K010154N000000100</v>
          </cell>
          <cell r="B3525" t="str">
            <v>5KC2Q101600N</v>
          </cell>
          <cell r="C3525" t="str">
            <v>LBL1-31114,FORTIS</v>
          </cell>
          <cell r="D3525">
            <v>20416</v>
          </cell>
          <cell r="E3525">
            <v>1776.19</v>
          </cell>
          <cell r="F3525">
            <v>0.09</v>
          </cell>
          <cell r="G3525">
            <v>0.09</v>
          </cell>
          <cell r="I3525">
            <v>8.7000028985507225E-2</v>
          </cell>
          <cell r="J3525">
            <v>8.6999999999999994E-2</v>
          </cell>
          <cell r="K3525">
            <v>0.09</v>
          </cell>
          <cell r="L3525">
            <v>9.1349999999999987E-2</v>
          </cell>
          <cell r="M3525">
            <v>9.2700000000000005E-2</v>
          </cell>
        </row>
        <row r="3526">
          <cell r="A3526" t="str">
            <v>5K010154N000000200</v>
          </cell>
          <cell r="B3526" t="str">
            <v>5KC2Q101600N</v>
          </cell>
          <cell r="C3526" t="str">
            <v>LBL1-401,ALMO NATURE</v>
          </cell>
          <cell r="D3526">
            <v>20416</v>
          </cell>
          <cell r="E3526">
            <v>1776.19</v>
          </cell>
          <cell r="F3526">
            <v>0.09</v>
          </cell>
          <cell r="G3526">
            <v>0.09</v>
          </cell>
          <cell r="I3526">
            <v>8.7000015236686393E-2</v>
          </cell>
          <cell r="J3526">
            <v>8.6999999999999994E-2</v>
          </cell>
          <cell r="K3526">
            <v>0.09</v>
          </cell>
          <cell r="L3526">
            <v>9.1349999999999987E-2</v>
          </cell>
          <cell r="M3526">
            <v>9.2700000000000005E-2</v>
          </cell>
        </row>
        <row r="3527">
          <cell r="A3527" t="str">
            <v>5K010154N000000300</v>
          </cell>
          <cell r="B3527" t="str">
            <v>5KC2Q101600N</v>
          </cell>
          <cell r="C3527" t="str">
            <v>LBL1-402,ALMO NATURE</v>
          </cell>
          <cell r="D3527">
            <v>4724</v>
          </cell>
          <cell r="E3527">
            <v>410.99</v>
          </cell>
          <cell r="F3527">
            <v>0.09</v>
          </cell>
          <cell r="G3527">
            <v>0.09</v>
          </cell>
          <cell r="I3527">
            <v>8.7000025570741088E-2</v>
          </cell>
          <cell r="J3527">
            <v>8.6999999999999994E-2</v>
          </cell>
          <cell r="K3527">
            <v>0.09</v>
          </cell>
          <cell r="L3527">
            <v>9.1349999999999987E-2</v>
          </cell>
          <cell r="M3527">
            <v>9.2700000000000005E-2</v>
          </cell>
        </row>
        <row r="3528">
          <cell r="A3528" t="str">
            <v>5K010154N000000400</v>
          </cell>
          <cell r="B3528" t="str">
            <v>5KC2Q101600N</v>
          </cell>
          <cell r="C3528" t="str">
            <v>LBL1-403,ALMO NATURE</v>
          </cell>
          <cell r="D3528">
            <v>1139</v>
          </cell>
          <cell r="E3528">
            <v>99.09</v>
          </cell>
          <cell r="F3528">
            <v>0.09</v>
          </cell>
          <cell r="G3528">
            <v>0.09</v>
          </cell>
          <cell r="I3528">
            <v>8.7000022304229055E-2</v>
          </cell>
          <cell r="J3528">
            <v>8.6999959004632477E-2</v>
          </cell>
          <cell r="K3528">
            <v>0.09</v>
          </cell>
          <cell r="L3528">
            <v>9.1349999999999987E-2</v>
          </cell>
          <cell r="M3528">
            <v>9.2700000000000005E-2</v>
          </cell>
        </row>
        <row r="3529">
          <cell r="A3529" t="str">
            <v>5K010154N000000700</v>
          </cell>
          <cell r="B3529" t="str">
            <v>5KC2Q101600N</v>
          </cell>
          <cell r="C3529" t="str">
            <v>LBL1-397,ALMO NATURE</v>
          </cell>
          <cell r="D3529">
            <v>24460</v>
          </cell>
          <cell r="E3529">
            <v>2128.02</v>
          </cell>
          <cell r="F3529">
            <v>0.09</v>
          </cell>
          <cell r="G3529">
            <v>0.09</v>
          </cell>
          <cell r="I3529">
            <v>8.7000104669887279E-2</v>
          </cell>
          <cell r="J3529">
            <v>8.6999999999999994E-2</v>
          </cell>
          <cell r="K3529">
            <v>0.09</v>
          </cell>
          <cell r="L3529">
            <v>9.1349999999999987E-2</v>
          </cell>
          <cell r="M3529">
            <v>9.2700000000000005E-2</v>
          </cell>
        </row>
        <row r="3530">
          <cell r="A3530" t="str">
            <v>5K010221N000000100</v>
          </cell>
          <cell r="B3530" t="str">
            <v>5KC3V101600N</v>
          </cell>
          <cell r="C3530" t="str">
            <v>LBL1-32459,ALMO NATURE</v>
          </cell>
          <cell r="D3530">
            <v>12960</v>
          </cell>
          <cell r="E3530">
            <v>1127.52</v>
          </cell>
          <cell r="F3530">
            <v>0.09</v>
          </cell>
          <cell r="I3530">
            <v>0</v>
          </cell>
          <cell r="J3530">
            <v>0</v>
          </cell>
          <cell r="K3530">
            <v>0.09</v>
          </cell>
          <cell r="L3530">
            <v>9.1349999999999987E-2</v>
          </cell>
          <cell r="M3530">
            <v>9.2700000000000005E-2</v>
          </cell>
        </row>
        <row r="3531">
          <cell r="A3531" t="str">
            <v>5K010221N000000100</v>
          </cell>
          <cell r="B3531" t="str">
            <v>5KC3V101600N</v>
          </cell>
          <cell r="C3531" t="str">
            <v>LBL1-32459,ALMO NATURE</v>
          </cell>
          <cell r="D3531">
            <v>2284</v>
          </cell>
          <cell r="E3531">
            <v>210.13</v>
          </cell>
          <cell r="F3531">
            <v>0.09</v>
          </cell>
          <cell r="I3531">
            <v>0</v>
          </cell>
          <cell r="J3531">
            <v>0</v>
          </cell>
          <cell r="K3531">
            <v>0.09</v>
          </cell>
          <cell r="L3531">
            <v>9.1349999999999987E-2</v>
          </cell>
          <cell r="M3531">
            <v>9.2700000000000005E-2</v>
          </cell>
        </row>
        <row r="3532">
          <cell r="A3532" t="str">
            <v>5K010221N000000101</v>
          </cell>
          <cell r="B3532" t="str">
            <v>5KC3V101600N</v>
          </cell>
          <cell r="C3532" t="str">
            <v>LBL1-32459,ALMO NATURE</v>
          </cell>
          <cell r="D3532">
            <v>2284</v>
          </cell>
          <cell r="E3532">
            <v>210.13</v>
          </cell>
          <cell r="F3532">
            <v>1.1299999999999999</v>
          </cell>
          <cell r="I3532">
            <v>1.0153811093871219</v>
          </cell>
          <cell r="J3532">
            <v>0.57999999999999996</v>
          </cell>
          <cell r="K3532">
            <v>1.1299999999999999</v>
          </cell>
          <cell r="L3532">
            <v>1.1469499999999997</v>
          </cell>
          <cell r="M3532">
            <v>1.1638999999999999</v>
          </cell>
        </row>
        <row r="3533">
          <cell r="A3533" t="str">
            <v>5K010221N000000201</v>
          </cell>
          <cell r="B3533" t="str">
            <v>5KC3V101600N</v>
          </cell>
          <cell r="C3533" t="str">
            <v>LBL1-426,ALMO NATURE</v>
          </cell>
          <cell r="D3533">
            <v>0</v>
          </cell>
          <cell r="E3533">
            <v>0</v>
          </cell>
          <cell r="F3533">
            <v>1.1299999999999999</v>
          </cell>
          <cell r="I3533">
            <v>0.75256324715040313</v>
          </cell>
          <cell r="J3533">
            <v>0.57999999999999996</v>
          </cell>
          <cell r="K3533">
            <v>1.1299999999999999</v>
          </cell>
          <cell r="L3533">
            <v>1.1469499999999997</v>
          </cell>
          <cell r="M3533">
            <v>1.1638999999999999</v>
          </cell>
        </row>
        <row r="3534">
          <cell r="A3534" t="str">
            <v>5K010221N000000301</v>
          </cell>
          <cell r="B3534" t="str">
            <v>5KC3V101600N</v>
          </cell>
          <cell r="C3534" t="str">
            <v>LBL1-55967,ALMO NATURE</v>
          </cell>
          <cell r="D3534">
            <v>0</v>
          </cell>
          <cell r="E3534">
            <v>0</v>
          </cell>
          <cell r="F3534">
            <v>1.1299999999999999</v>
          </cell>
          <cell r="I3534">
            <v>0.85499999999999998</v>
          </cell>
          <cell r="J3534">
            <v>0.57999999999999996</v>
          </cell>
          <cell r="K3534">
            <v>1.1299999999999999</v>
          </cell>
          <cell r="L3534">
            <v>1.1469499999999997</v>
          </cell>
          <cell r="M3534">
            <v>1.1638999999999999</v>
          </cell>
        </row>
        <row r="3535">
          <cell r="A3535" t="str">
            <v>5K010221N000000400</v>
          </cell>
          <cell r="B3535" t="str">
            <v>5KC2J101600N</v>
          </cell>
          <cell r="C3535" t="str">
            <v>LBL1-58752,ALMO NATURE</v>
          </cell>
          <cell r="D3535">
            <v>0</v>
          </cell>
          <cell r="E3535">
            <v>0</v>
          </cell>
          <cell r="F3535">
            <v>0.1</v>
          </cell>
          <cell r="I3535">
            <v>9.8999999999999991E-2</v>
          </cell>
          <cell r="J3535">
            <v>9.8999999999999991E-2</v>
          </cell>
          <cell r="K3535">
            <v>0.1</v>
          </cell>
          <cell r="L3535">
            <v>0.10149999999999999</v>
          </cell>
          <cell r="M3535">
            <v>0.10300000000000001</v>
          </cell>
        </row>
        <row r="3536">
          <cell r="A3536" t="str">
            <v>5K010221N000000500</v>
          </cell>
          <cell r="B3536" t="str">
            <v>5KC2J101600N</v>
          </cell>
          <cell r="C3536" t="str">
            <v>LBL1-58753,ALMO NATURE</v>
          </cell>
          <cell r="D3536">
            <v>26768</v>
          </cell>
          <cell r="E3536">
            <v>2612.23</v>
          </cell>
          <cell r="F3536">
            <v>0.09</v>
          </cell>
          <cell r="I3536">
            <v>0</v>
          </cell>
          <cell r="J3536">
            <v>0</v>
          </cell>
          <cell r="K3536">
            <v>0.09</v>
          </cell>
          <cell r="L3536">
            <v>9.1349999999999987E-2</v>
          </cell>
          <cell r="M3536">
            <v>9.2700000000000005E-2</v>
          </cell>
        </row>
        <row r="3537">
          <cell r="A3537" t="str">
            <v>5K010221N000000600</v>
          </cell>
          <cell r="B3537" t="str">
            <v>5KC2J101600N</v>
          </cell>
          <cell r="C3537" t="str">
            <v>LBL1-58754,ALMO NATURE</v>
          </cell>
          <cell r="D3537">
            <v>10283</v>
          </cell>
          <cell r="E3537">
            <v>947.05</v>
          </cell>
          <cell r="F3537">
            <v>0.09</v>
          </cell>
          <cell r="I3537">
            <v>0</v>
          </cell>
          <cell r="J3537">
            <v>0</v>
          </cell>
          <cell r="K3537">
            <v>0.09</v>
          </cell>
          <cell r="L3537">
            <v>9.1349999999999987E-2</v>
          </cell>
          <cell r="M3537">
            <v>9.2700000000000005E-2</v>
          </cell>
        </row>
        <row r="3538">
          <cell r="A3538" t="str">
            <v>5K010221N000000700</v>
          </cell>
          <cell r="B3538" t="str">
            <v>5KC2J101600N</v>
          </cell>
          <cell r="C3538" t="str">
            <v>LBL1-58755,ALMO NATURE</v>
          </cell>
          <cell r="D3538">
            <v>12976</v>
          </cell>
          <cell r="E3538">
            <v>1195.08</v>
          </cell>
          <cell r="F3538">
            <v>0.09</v>
          </cell>
          <cell r="I3538">
            <v>0</v>
          </cell>
          <cell r="J3538">
            <v>0</v>
          </cell>
          <cell r="K3538">
            <v>0.09</v>
          </cell>
          <cell r="L3538">
            <v>9.1349999999999987E-2</v>
          </cell>
          <cell r="M3538">
            <v>9.2700000000000005E-2</v>
          </cell>
        </row>
        <row r="3539">
          <cell r="A3539" t="str">
            <v>5K010221N000000800</v>
          </cell>
          <cell r="B3539" t="str">
            <v>5KC2J101600N</v>
          </cell>
          <cell r="C3539" t="str">
            <v>LBL1-58756,ALMO NATURE</v>
          </cell>
          <cell r="D3539">
            <v>13908</v>
          </cell>
          <cell r="E3539">
            <v>1280.9100000000001</v>
          </cell>
          <cell r="F3539">
            <v>0.09</v>
          </cell>
          <cell r="I3539">
            <v>0</v>
          </cell>
          <cell r="J3539">
            <v>0</v>
          </cell>
          <cell r="K3539">
            <v>0.09</v>
          </cell>
          <cell r="L3539">
            <v>9.1349999999999987E-2</v>
          </cell>
          <cell r="M3539">
            <v>9.2700000000000005E-2</v>
          </cell>
        </row>
        <row r="3540">
          <cell r="A3540" t="str">
            <v>5K010221N000000900</v>
          </cell>
          <cell r="B3540" t="str">
            <v>5KC3V101600N</v>
          </cell>
          <cell r="C3540" t="str">
            <v>LBL1-59480,ALMO NATURE</v>
          </cell>
          <cell r="D3540">
            <v>30700</v>
          </cell>
          <cell r="E3540">
            <v>2827.44</v>
          </cell>
          <cell r="F3540">
            <v>0.09</v>
          </cell>
          <cell r="I3540">
            <v>0</v>
          </cell>
          <cell r="J3540">
            <v>0</v>
          </cell>
          <cell r="K3540">
            <v>0.09</v>
          </cell>
          <cell r="L3540">
            <v>9.1349999999999987E-2</v>
          </cell>
          <cell r="M3540">
            <v>9.2700000000000005E-2</v>
          </cell>
        </row>
        <row r="3541">
          <cell r="A3541" t="str">
            <v>5K010221N000000900</v>
          </cell>
          <cell r="B3541" t="str">
            <v>5KC3V101600N</v>
          </cell>
          <cell r="C3541" t="str">
            <v>LBL1-59480,ALMO NATURE</v>
          </cell>
          <cell r="D3541">
            <v>1819</v>
          </cell>
          <cell r="E3541">
            <v>167.53</v>
          </cell>
          <cell r="F3541">
            <v>0.09</v>
          </cell>
          <cell r="I3541">
            <v>0</v>
          </cell>
          <cell r="J3541">
            <v>0</v>
          </cell>
          <cell r="K3541">
            <v>0.09</v>
          </cell>
          <cell r="L3541">
            <v>9.1349999999999987E-2</v>
          </cell>
          <cell r="M3541">
            <v>9.2700000000000005E-2</v>
          </cell>
        </row>
        <row r="3542">
          <cell r="A3542" t="str">
            <v>5K010221N000000901</v>
          </cell>
          <cell r="B3542" t="str">
            <v>5KC3V101600N</v>
          </cell>
          <cell r="C3542" t="str">
            <v>LBL1-59480,ALMO NATURE</v>
          </cell>
          <cell r="D3542">
            <v>1819</v>
          </cell>
          <cell r="E3542">
            <v>167.53</v>
          </cell>
          <cell r="F3542">
            <v>1.1299999999999999</v>
          </cell>
          <cell r="I3542">
            <v>0.98068527034559627</v>
          </cell>
          <cell r="J3542">
            <v>0.58000000000000007</v>
          </cell>
          <cell r="K3542">
            <v>1.1299999999999999</v>
          </cell>
          <cell r="L3542">
            <v>1.1469499999999997</v>
          </cell>
          <cell r="M3542">
            <v>1.1638999999999999</v>
          </cell>
        </row>
        <row r="3543">
          <cell r="A3543" t="str">
            <v>5K010246N000000100</v>
          </cell>
          <cell r="B3543" t="str">
            <v>5KC2P738A00N</v>
          </cell>
          <cell r="C3543" t="str">
            <v>L202X308,3P EZO,NECK 2PLYพิมพ์3น.</v>
          </cell>
          <cell r="D3543">
            <v>0</v>
          </cell>
          <cell r="E3543">
            <v>0</v>
          </cell>
          <cell r="F3543">
            <v>1.37</v>
          </cell>
          <cell r="G3543">
            <v>1.39</v>
          </cell>
          <cell r="I3543">
            <v>1.36</v>
          </cell>
          <cell r="J3543">
            <v>1.36</v>
          </cell>
          <cell r="K3543">
            <v>1.39</v>
          </cell>
          <cell r="L3543">
            <v>1.4108499999999997</v>
          </cell>
          <cell r="M3543">
            <v>1.4317</v>
          </cell>
        </row>
        <row r="3544">
          <cell r="A3544" t="str">
            <v>5K010246N000000101</v>
          </cell>
          <cell r="B3544" t="str">
            <v>5KC3Q103600N</v>
          </cell>
          <cell r="C3544" t="str">
            <v>LBL1-38960,ALMO NATURE</v>
          </cell>
          <cell r="D3544">
            <v>0</v>
          </cell>
          <cell r="E3544">
            <v>0</v>
          </cell>
          <cell r="F3544">
            <v>1.32</v>
          </cell>
          <cell r="I3544">
            <v>1.3307419489534944</v>
          </cell>
          <cell r="J3544">
            <v>1.3444516937209667</v>
          </cell>
          <cell r="K3544">
            <v>1.3444516937209667</v>
          </cell>
          <cell r="L3544">
            <v>1.3646184691267811</v>
          </cell>
          <cell r="M3544">
            <v>1.3847852445325959</v>
          </cell>
        </row>
        <row r="3545">
          <cell r="A3545" t="str">
            <v>5K010246N000000101</v>
          </cell>
          <cell r="B3545" t="str">
            <v>5KC3Q103600N</v>
          </cell>
          <cell r="C3545" t="str">
            <v>LBL1-42410,ALMO NATURE</v>
          </cell>
          <cell r="D3545">
            <v>2850</v>
          </cell>
          <cell r="E3545">
            <v>3758.39</v>
          </cell>
          <cell r="F3545">
            <v>1.32</v>
          </cell>
          <cell r="I3545">
            <v>1.3307419489534944</v>
          </cell>
          <cell r="J3545">
            <v>1.3444516937209667</v>
          </cell>
          <cell r="K3545">
            <v>1.3444516937209667</v>
          </cell>
          <cell r="L3545">
            <v>1.3646184691267811</v>
          </cell>
          <cell r="M3545">
            <v>1.3847852445325959</v>
          </cell>
        </row>
        <row r="3546">
          <cell r="A3546" t="str">
            <v>5K010246N000000101</v>
          </cell>
          <cell r="B3546" t="str">
            <v>5KC3Q103600N</v>
          </cell>
          <cell r="C3546" t="str">
            <v>LBL1-38961,ALMO NATURE</v>
          </cell>
          <cell r="D3546">
            <v>2850</v>
          </cell>
          <cell r="E3546">
            <v>3758.39</v>
          </cell>
          <cell r="F3546">
            <v>1.32</v>
          </cell>
          <cell r="I3546">
            <v>1.3307419489534944</v>
          </cell>
          <cell r="J3546">
            <v>1.3444516937209667</v>
          </cell>
          <cell r="K3546">
            <v>1.3444516937209667</v>
          </cell>
          <cell r="L3546">
            <v>1.3646184691267811</v>
          </cell>
          <cell r="M3546">
            <v>1.3847852445325959</v>
          </cell>
        </row>
        <row r="3547">
          <cell r="A3547" t="str">
            <v>5K010246N000000101</v>
          </cell>
          <cell r="B3547" t="str">
            <v>5KC3Q103600N</v>
          </cell>
          <cell r="C3547" t="str">
            <v>LBL1-38965,ALMO NATURE</v>
          </cell>
          <cell r="D3547">
            <v>2850</v>
          </cell>
          <cell r="E3547">
            <v>3758.39</v>
          </cell>
          <cell r="F3547">
            <v>1.32</v>
          </cell>
          <cell r="I3547">
            <v>1.3307419489534944</v>
          </cell>
          <cell r="J3547">
            <v>1.3444516937209667</v>
          </cell>
          <cell r="K3547">
            <v>1.3444516937209667</v>
          </cell>
          <cell r="L3547">
            <v>1.3646184691267811</v>
          </cell>
          <cell r="M3547">
            <v>1.3847852445325959</v>
          </cell>
        </row>
        <row r="3548">
          <cell r="A3548" t="str">
            <v>5K010246N000000101</v>
          </cell>
          <cell r="B3548" t="str">
            <v>5KC3Q103600N</v>
          </cell>
          <cell r="C3548" t="str">
            <v>LBL1-42406,ALMO NATURE</v>
          </cell>
          <cell r="D3548">
            <v>2850</v>
          </cell>
          <cell r="E3548">
            <v>3758.39</v>
          </cell>
          <cell r="F3548">
            <v>1.32</v>
          </cell>
          <cell r="I3548">
            <v>1.3307419489534944</v>
          </cell>
          <cell r="J3548">
            <v>1.3444516937209667</v>
          </cell>
          <cell r="K3548">
            <v>1.3444516937209667</v>
          </cell>
          <cell r="L3548">
            <v>1.3646184691267811</v>
          </cell>
          <cell r="M3548">
            <v>1.3847852445325959</v>
          </cell>
        </row>
        <row r="3549">
          <cell r="A3549" t="str">
            <v>5K010246N000000101</v>
          </cell>
          <cell r="B3549" t="str">
            <v>5KC3Q103600N</v>
          </cell>
          <cell r="C3549" t="str">
            <v>LBL1-38963,ALMO NATURE</v>
          </cell>
          <cell r="D3549">
            <v>2850</v>
          </cell>
          <cell r="E3549">
            <v>3758.39</v>
          </cell>
          <cell r="F3549">
            <v>1.32</v>
          </cell>
          <cell r="I3549">
            <v>1.3307419489534944</v>
          </cell>
          <cell r="J3549">
            <v>1.3444516937209667</v>
          </cell>
          <cell r="K3549">
            <v>1.3444516937209667</v>
          </cell>
          <cell r="L3549">
            <v>1.3646184691267811</v>
          </cell>
          <cell r="M3549">
            <v>1.3847852445325959</v>
          </cell>
        </row>
        <row r="3550">
          <cell r="A3550" t="str">
            <v>5K010246N000000101</v>
          </cell>
          <cell r="B3550" t="str">
            <v>5KC3Q103600N</v>
          </cell>
          <cell r="C3550" t="str">
            <v>LBL1-46204,ALMO NATURE</v>
          </cell>
          <cell r="D3550">
            <v>2850</v>
          </cell>
          <cell r="E3550">
            <v>3758.39</v>
          </cell>
          <cell r="F3550">
            <v>1.32</v>
          </cell>
          <cell r="I3550">
            <v>1.3307419489534944</v>
          </cell>
          <cell r="J3550">
            <v>1.3444516937209667</v>
          </cell>
          <cell r="K3550">
            <v>1.3444516937209667</v>
          </cell>
          <cell r="L3550">
            <v>1.3646184691267811</v>
          </cell>
          <cell r="M3550">
            <v>1.3847852445325959</v>
          </cell>
        </row>
        <row r="3551">
          <cell r="A3551" t="str">
            <v>5K010246N000000101</v>
          </cell>
          <cell r="B3551" t="str">
            <v>5KC3Q103600N</v>
          </cell>
          <cell r="C3551" t="str">
            <v>LBL1-42407,ALMO NATURE</v>
          </cell>
          <cell r="D3551">
            <v>2850</v>
          </cell>
          <cell r="E3551">
            <v>3758.39</v>
          </cell>
          <cell r="F3551">
            <v>1.32</v>
          </cell>
          <cell r="I3551">
            <v>1.3307419489534944</v>
          </cell>
          <cell r="J3551">
            <v>1.3444516937209667</v>
          </cell>
          <cell r="K3551">
            <v>1.3444516937209667</v>
          </cell>
          <cell r="L3551">
            <v>1.3646184691267811</v>
          </cell>
          <cell r="M3551">
            <v>1.3847852445325959</v>
          </cell>
        </row>
        <row r="3552">
          <cell r="A3552" t="str">
            <v>5K010246N000000101</v>
          </cell>
          <cell r="B3552" t="str">
            <v>5KC3Q103600N</v>
          </cell>
          <cell r="C3552" t="str">
            <v>LBL1-38962,ALMO NATURE</v>
          </cell>
          <cell r="D3552">
            <v>2850</v>
          </cell>
          <cell r="E3552">
            <v>3758.39</v>
          </cell>
          <cell r="F3552">
            <v>1.32</v>
          </cell>
          <cell r="I3552">
            <v>1.3307419489534944</v>
          </cell>
          <cell r="J3552">
            <v>1.3444516937209667</v>
          </cell>
          <cell r="K3552">
            <v>1.3444516937209667</v>
          </cell>
          <cell r="L3552">
            <v>1.3646184691267811</v>
          </cell>
          <cell r="M3552">
            <v>1.3847852445325959</v>
          </cell>
        </row>
        <row r="3553">
          <cell r="A3553" t="str">
            <v>5K010246N000000101</v>
          </cell>
          <cell r="B3553" t="str">
            <v>5KC3Q103600N</v>
          </cell>
          <cell r="C3553" t="str">
            <v>LBL1-38964,ALMO NATURE</v>
          </cell>
          <cell r="D3553">
            <v>2850</v>
          </cell>
          <cell r="E3553">
            <v>3758.39</v>
          </cell>
          <cell r="F3553">
            <v>1.32</v>
          </cell>
          <cell r="I3553">
            <v>1.3307419489534944</v>
          </cell>
          <cell r="J3553">
            <v>1.3444516937209667</v>
          </cell>
          <cell r="K3553">
            <v>1.3444516937209667</v>
          </cell>
          <cell r="L3553">
            <v>1.3646184691267811</v>
          </cell>
          <cell r="M3553">
            <v>1.3847852445325959</v>
          </cell>
        </row>
        <row r="3554">
          <cell r="A3554" t="str">
            <v>5K010246N000000101</v>
          </cell>
          <cell r="B3554" t="str">
            <v>5KC3Q103600N</v>
          </cell>
          <cell r="C3554" t="str">
            <v>LBL1-38967,ALMO NATURE</v>
          </cell>
          <cell r="D3554">
            <v>2850</v>
          </cell>
          <cell r="E3554">
            <v>3758.39</v>
          </cell>
          <cell r="F3554">
            <v>1.32</v>
          </cell>
          <cell r="I3554">
            <v>1.3307419489534944</v>
          </cell>
          <cell r="J3554">
            <v>1.3444516937209667</v>
          </cell>
          <cell r="K3554">
            <v>1.3444516937209667</v>
          </cell>
          <cell r="L3554">
            <v>1.3646184691267811</v>
          </cell>
          <cell r="M3554">
            <v>1.3847852445325959</v>
          </cell>
        </row>
        <row r="3555">
          <cell r="A3555" t="str">
            <v>5K010246N000000101</v>
          </cell>
          <cell r="B3555" t="str">
            <v>5KC3Q103600N</v>
          </cell>
          <cell r="C3555" t="str">
            <v>LBL1-42409,ALMO NATURE</v>
          </cell>
          <cell r="D3555">
            <v>2850</v>
          </cell>
          <cell r="E3555">
            <v>3758.39</v>
          </cell>
          <cell r="F3555">
            <v>1.32</v>
          </cell>
          <cell r="I3555">
            <v>1.3307419489534944</v>
          </cell>
          <cell r="J3555">
            <v>1.3444516937209667</v>
          </cell>
          <cell r="K3555">
            <v>1.3444516937209667</v>
          </cell>
          <cell r="L3555">
            <v>1.3646184691267811</v>
          </cell>
          <cell r="M3555">
            <v>1.3847852445325959</v>
          </cell>
        </row>
        <row r="3556">
          <cell r="A3556" t="str">
            <v>5K010246N000000101</v>
          </cell>
          <cell r="B3556" t="str">
            <v>5KC3Q103600N</v>
          </cell>
          <cell r="C3556" t="str">
            <v>LBL 307X113,2P.(EZO) ปั๊มนูน</v>
          </cell>
          <cell r="D3556">
            <v>2850</v>
          </cell>
          <cell r="E3556">
            <v>3758.39</v>
          </cell>
          <cell r="F3556">
            <v>1.32</v>
          </cell>
          <cell r="G3556">
            <v>0</v>
          </cell>
          <cell r="I3556">
            <v>1.3307419489534944</v>
          </cell>
          <cell r="J3556">
            <v>1.3444516937209667</v>
          </cell>
          <cell r="K3556">
            <v>1.3444516937209667</v>
          </cell>
          <cell r="L3556">
            <v>1.3646184691267811</v>
          </cell>
          <cell r="M3556">
            <v>1.3847852445325959</v>
          </cell>
        </row>
        <row r="3557">
          <cell r="A3557" t="str">
            <v>5K010246N000000201</v>
          </cell>
          <cell r="B3557" t="str">
            <v>5KC3Q103600N</v>
          </cell>
          <cell r="C3557" t="str">
            <v>LBL1-42410,ALMO NATURE</v>
          </cell>
          <cell r="D3557">
            <v>2850</v>
          </cell>
          <cell r="E3557">
            <v>3758.39</v>
          </cell>
          <cell r="F3557">
            <v>1.28</v>
          </cell>
          <cell r="I3557">
            <v>1.3243193962879869</v>
          </cell>
          <cell r="J3557">
            <v>1.3515969814399347</v>
          </cell>
          <cell r="K3557">
            <v>1.3515969814399347</v>
          </cell>
          <cell r="L3557">
            <v>1.3718709361615335</v>
          </cell>
          <cell r="M3557">
            <v>1.3921448908831326</v>
          </cell>
        </row>
        <row r="3558">
          <cell r="A3558" t="str">
            <v>5K010246N000000301</v>
          </cell>
          <cell r="B3558" t="str">
            <v>5KC3Q103600N</v>
          </cell>
          <cell r="C3558" t="str">
            <v>LBL1-38961,ALMO NATURE</v>
          </cell>
          <cell r="D3558">
            <v>0</v>
          </cell>
          <cell r="E3558">
            <v>0</v>
          </cell>
          <cell r="F3558">
            <v>1.28</v>
          </cell>
          <cell r="I3558">
            <v>1.3313324794535168</v>
          </cell>
          <cell r="J3558">
            <v>1.3479948767211016</v>
          </cell>
          <cell r="K3558">
            <v>1.3479948767211016</v>
          </cell>
          <cell r="L3558">
            <v>1.3682147998719181</v>
          </cell>
          <cell r="M3558">
            <v>1.3884347230227347</v>
          </cell>
        </row>
        <row r="3559">
          <cell r="A3559" t="str">
            <v>5K010246N000000400</v>
          </cell>
          <cell r="B3559" t="str">
            <v>5KC2P738A00N</v>
          </cell>
          <cell r="C3559" t="str">
            <v>LBL1-38965,ALMO NATURE</v>
          </cell>
          <cell r="D3559">
            <v>2871</v>
          </cell>
          <cell r="E3559">
            <v>3674.88</v>
          </cell>
          <cell r="F3559">
            <v>1.36</v>
          </cell>
          <cell r="I3559">
            <v>0</v>
          </cell>
          <cell r="J3559">
            <v>0</v>
          </cell>
          <cell r="K3559">
            <v>1.36</v>
          </cell>
          <cell r="L3559">
            <v>1.3804000000000001</v>
          </cell>
          <cell r="M3559">
            <v>1.4008</v>
          </cell>
        </row>
        <row r="3560">
          <cell r="A3560" t="str">
            <v>5K010246N000000401</v>
          </cell>
          <cell r="B3560" t="str">
            <v>5KC3Q103600N</v>
          </cell>
          <cell r="C3560" t="str">
            <v>LBL1-38965,ALMO NATURE</v>
          </cell>
          <cell r="D3560">
            <v>800</v>
          </cell>
          <cell r="E3560">
            <v>1090.7</v>
          </cell>
          <cell r="F3560">
            <v>1.33</v>
          </cell>
          <cell r="I3560">
            <v>1.3337633565324083</v>
          </cell>
          <cell r="J3560">
            <v>1.3573910443561152</v>
          </cell>
          <cell r="K3560">
            <v>1.3573910443561152</v>
          </cell>
          <cell r="L3560">
            <v>1.3777519100214568</v>
          </cell>
          <cell r="M3560">
            <v>1.3981127756867988</v>
          </cell>
        </row>
        <row r="3561">
          <cell r="A3561" t="str">
            <v>5K010246N000000500</v>
          </cell>
          <cell r="B3561" t="str">
            <v>5KC2P738A00N</v>
          </cell>
          <cell r="C3561" t="str">
            <v>LBL1-42406,ALMO NATURE</v>
          </cell>
          <cell r="D3561">
            <v>1605</v>
          </cell>
          <cell r="E3561">
            <v>2142.63</v>
          </cell>
          <cell r="F3561">
            <v>1.36</v>
          </cell>
          <cell r="I3561">
            <v>0</v>
          </cell>
          <cell r="J3561">
            <v>0</v>
          </cell>
          <cell r="K3561">
            <v>1.36</v>
          </cell>
          <cell r="L3561">
            <v>1.3804000000000001</v>
          </cell>
          <cell r="M3561">
            <v>1.4008</v>
          </cell>
        </row>
        <row r="3562">
          <cell r="A3562" t="str">
            <v>5K010246N000000501</v>
          </cell>
          <cell r="B3562" t="str">
            <v>5KC3Q103600N</v>
          </cell>
          <cell r="C3562" t="str">
            <v>LBL1-42406,ALMO NATURE</v>
          </cell>
          <cell r="D3562">
            <v>4945</v>
          </cell>
          <cell r="E3562">
            <v>6741.86</v>
          </cell>
          <cell r="F3562">
            <v>1.33</v>
          </cell>
          <cell r="I3562">
            <v>1.3323374579225515</v>
          </cell>
          <cell r="J3562">
            <v>1.3482577380616791</v>
          </cell>
          <cell r="K3562">
            <v>1.3482577380616791</v>
          </cell>
          <cell r="L3562">
            <v>1.3684816041326042</v>
          </cell>
          <cell r="M3562">
            <v>1.3887054702035295</v>
          </cell>
        </row>
        <row r="3563">
          <cell r="A3563" t="str">
            <v>5K010246N000000701</v>
          </cell>
          <cell r="B3563" t="str">
            <v>5KC3Q103600N</v>
          </cell>
          <cell r="C3563" t="str">
            <v>LBL1-38963,ALMO NATURE</v>
          </cell>
          <cell r="D3563">
            <v>2179</v>
          </cell>
          <cell r="E3563">
            <v>2896.73</v>
          </cell>
          <cell r="F3563">
            <v>1.33</v>
          </cell>
          <cell r="I3563">
            <v>1.3319392306965314</v>
          </cell>
          <cell r="J3563">
            <v>1.3516353841791893</v>
          </cell>
          <cell r="K3563">
            <v>1.3516353841791893</v>
          </cell>
          <cell r="L3563">
            <v>1.371909914941877</v>
          </cell>
          <cell r="M3563">
            <v>1.3921844457045649</v>
          </cell>
        </row>
        <row r="3564">
          <cell r="A3564" t="str">
            <v>5K010246N000000801</v>
          </cell>
          <cell r="B3564" t="str">
            <v>5KC3Q103600N</v>
          </cell>
          <cell r="C3564" t="str">
            <v>LBL1-46204,ALMO NATURE</v>
          </cell>
          <cell r="D3564">
            <v>1833</v>
          </cell>
          <cell r="E3564">
            <v>2446.52</v>
          </cell>
          <cell r="F3564">
            <v>1.28</v>
          </cell>
          <cell r="I3564">
            <v>1.3</v>
          </cell>
          <cell r="J3564">
            <v>1.34</v>
          </cell>
          <cell r="K3564">
            <v>1.34</v>
          </cell>
          <cell r="L3564">
            <v>1.3600999999999999</v>
          </cell>
          <cell r="M3564">
            <v>1.3802000000000001</v>
          </cell>
        </row>
        <row r="3565">
          <cell r="A3565" t="str">
            <v>5K010246N000000901</v>
          </cell>
          <cell r="B3565" t="str">
            <v>5KC3Q103600N</v>
          </cell>
          <cell r="C3565" t="str">
            <v>LBL1-42407,ALMO NATURE</v>
          </cell>
          <cell r="D3565">
            <v>148365</v>
          </cell>
          <cell r="E3565">
            <v>190154.96</v>
          </cell>
          <cell r="F3565">
            <v>1.35</v>
          </cell>
          <cell r="I3565">
            <v>1.3409963389470396</v>
          </cell>
          <cell r="J3565">
            <v>1.3530935941061812</v>
          </cell>
          <cell r="K3565">
            <v>1.3530935941061812</v>
          </cell>
          <cell r="L3565">
            <v>1.3733899980177737</v>
          </cell>
          <cell r="M3565">
            <v>1.3936864019293667</v>
          </cell>
        </row>
        <row r="3566">
          <cell r="A3566" t="str">
            <v>5K010246N000001001</v>
          </cell>
          <cell r="B3566" t="str">
            <v>5KC3Q103600N</v>
          </cell>
          <cell r="C3566" t="str">
            <v>LBL1-38962,ALMO NATURE</v>
          </cell>
          <cell r="D3566">
            <v>0</v>
          </cell>
          <cell r="E3566">
            <v>0</v>
          </cell>
          <cell r="F3566">
            <v>1.28</v>
          </cell>
          <cell r="I3566">
            <v>1.3311698759791124</v>
          </cell>
          <cell r="J3566">
            <v>1.3470192558746736</v>
          </cell>
          <cell r="K3566">
            <v>1.3470192558746736</v>
          </cell>
          <cell r="L3566">
            <v>1.3672245447127935</v>
          </cell>
          <cell r="M3566">
            <v>1.3874298335509139</v>
          </cell>
        </row>
        <row r="3567">
          <cell r="A3567" t="str">
            <v>5K010246N000001201</v>
          </cell>
          <cell r="B3567" t="str">
            <v>5KC3Q103600N</v>
          </cell>
          <cell r="C3567" t="str">
            <v>LBL1-38964,ALMO NATURE</v>
          </cell>
          <cell r="D3567">
            <v>0</v>
          </cell>
          <cell r="E3567">
            <v>0</v>
          </cell>
          <cell r="F3567">
            <v>1.3</v>
          </cell>
          <cell r="I3567">
            <v>1.3268398996844915</v>
          </cell>
          <cell r="J3567">
            <v>1.3641994984224577</v>
          </cell>
          <cell r="K3567">
            <v>1.3641994984224577</v>
          </cell>
          <cell r="L3567">
            <v>1.3846624908987943</v>
          </cell>
          <cell r="M3567">
            <v>1.4051254833751314</v>
          </cell>
        </row>
        <row r="3568">
          <cell r="A3568" t="str">
            <v>5K010246N000001401</v>
          </cell>
          <cell r="B3568" t="str">
            <v>5KC3Q103600N</v>
          </cell>
          <cell r="C3568" t="str">
            <v>LBL1-38967,ALMO NATURE</v>
          </cell>
          <cell r="D3568">
            <v>2732</v>
          </cell>
          <cell r="E3568">
            <v>3538.88</v>
          </cell>
          <cell r="F3568">
            <v>1.29</v>
          </cell>
          <cell r="I3568">
            <v>1.3175000000000001</v>
          </cell>
          <cell r="J3568">
            <v>1.37</v>
          </cell>
          <cell r="K3568">
            <v>1.37</v>
          </cell>
          <cell r="L3568">
            <v>1.39055</v>
          </cell>
          <cell r="M3568">
            <v>1.4111000000000002</v>
          </cell>
        </row>
        <row r="3569">
          <cell r="A3569" t="str">
            <v>5K010246N000001501</v>
          </cell>
          <cell r="B3569" t="str">
            <v>5KC3Q103600N</v>
          </cell>
          <cell r="C3569" t="str">
            <v>LBL1-42409,ALMO NATURE</v>
          </cell>
          <cell r="D3569">
            <v>26762</v>
          </cell>
          <cell r="E3569">
            <v>34411.699999999997</v>
          </cell>
          <cell r="F3569">
            <v>1.37</v>
          </cell>
          <cell r="I3569">
            <v>1.3475000000000001</v>
          </cell>
          <cell r="J3569">
            <v>1.37</v>
          </cell>
          <cell r="K3569">
            <v>1.37</v>
          </cell>
          <cell r="L3569">
            <v>1.39055</v>
          </cell>
          <cell r="M3569">
            <v>1.4111000000000002</v>
          </cell>
        </row>
        <row r="3570">
          <cell r="A3570" t="str">
            <v>5K010246N000001600</v>
          </cell>
          <cell r="B3570" t="str">
            <v>5KC3V101600N</v>
          </cell>
          <cell r="C3570" t="str">
            <v>LBL2-830,ALMO NATURE</v>
          </cell>
          <cell r="D3570">
            <v>0</v>
          </cell>
          <cell r="E3570">
            <v>0</v>
          </cell>
          <cell r="F3570">
            <v>1.28</v>
          </cell>
          <cell r="I3570">
            <v>1.33</v>
          </cell>
          <cell r="J3570">
            <v>1.34</v>
          </cell>
          <cell r="K3570">
            <v>1.34</v>
          </cell>
          <cell r="L3570">
            <v>1.3600999999999999</v>
          </cell>
          <cell r="M3570">
            <v>1.3802000000000001</v>
          </cell>
        </row>
        <row r="3571">
          <cell r="A3571" t="str">
            <v>5K010246N000001600</v>
          </cell>
          <cell r="B3571" t="str">
            <v>5KC3V101600N</v>
          </cell>
          <cell r="C3571" t="str">
            <v>LBL2-830,ALMO NATURE</v>
          </cell>
          <cell r="D3571">
            <v>2353</v>
          </cell>
          <cell r="E3571">
            <v>3011.84</v>
          </cell>
          <cell r="F3571">
            <v>1.28</v>
          </cell>
          <cell r="I3571">
            <v>1.33</v>
          </cell>
          <cell r="J3571">
            <v>1.34</v>
          </cell>
          <cell r="K3571">
            <v>1.34</v>
          </cell>
          <cell r="L3571">
            <v>1.3600999999999999</v>
          </cell>
          <cell r="M3571">
            <v>1.3802000000000001</v>
          </cell>
        </row>
        <row r="3572">
          <cell r="A3572" t="str">
            <v>5K010246N000001700</v>
          </cell>
          <cell r="B3572" t="str">
            <v>5KC3V101600N</v>
          </cell>
          <cell r="C3572" t="str">
            <v>LBL2-831,ALMO NATURE</v>
          </cell>
          <cell r="D3572">
            <v>2353</v>
          </cell>
          <cell r="E3572">
            <v>3011.84</v>
          </cell>
          <cell r="F3572">
            <v>1.28</v>
          </cell>
          <cell r="I3572">
            <v>1.31</v>
          </cell>
          <cell r="J3572">
            <v>1.34</v>
          </cell>
          <cell r="K3572">
            <v>1.34</v>
          </cell>
          <cell r="L3572">
            <v>1.3600999999999999</v>
          </cell>
          <cell r="M3572">
            <v>1.3802000000000001</v>
          </cell>
        </row>
        <row r="3573">
          <cell r="A3573" t="str">
            <v>5K010246N000001700</v>
          </cell>
          <cell r="B3573" t="str">
            <v>5KC3V101600N</v>
          </cell>
          <cell r="C3573" t="str">
            <v>LBL2-831,ALMO NATURE</v>
          </cell>
          <cell r="D3573">
            <v>375</v>
          </cell>
          <cell r="E3573">
            <v>480</v>
          </cell>
          <cell r="F3573">
            <v>1.28</v>
          </cell>
          <cell r="I3573">
            <v>1.31</v>
          </cell>
          <cell r="J3573">
            <v>1.34</v>
          </cell>
          <cell r="K3573">
            <v>1.34</v>
          </cell>
          <cell r="L3573">
            <v>1.3600999999999999</v>
          </cell>
          <cell r="M3573">
            <v>1.3802000000000001</v>
          </cell>
        </row>
        <row r="3574">
          <cell r="A3574" t="str">
            <v>5K010246N000001800</v>
          </cell>
          <cell r="B3574" t="str">
            <v>5KC3V101600N</v>
          </cell>
          <cell r="C3574" t="str">
            <v>LBL2-832,ALMO NATURE</v>
          </cell>
          <cell r="D3574">
            <v>375</v>
          </cell>
          <cell r="E3574">
            <v>480</v>
          </cell>
          <cell r="F3574">
            <v>1.28</v>
          </cell>
          <cell r="I3574">
            <v>1.33</v>
          </cell>
          <cell r="J3574">
            <v>1.34</v>
          </cell>
          <cell r="K3574">
            <v>1.34</v>
          </cell>
          <cell r="L3574">
            <v>1.3600999999999999</v>
          </cell>
          <cell r="M3574">
            <v>1.3802000000000001</v>
          </cell>
        </row>
        <row r="3575">
          <cell r="A3575" t="str">
            <v>5K010246N000001800</v>
          </cell>
          <cell r="B3575" t="str">
            <v>5KC3V101600N</v>
          </cell>
          <cell r="C3575" t="str">
            <v>LBL2-832,ALMO NATURE</v>
          </cell>
          <cell r="D3575">
            <v>0</v>
          </cell>
          <cell r="E3575">
            <v>0</v>
          </cell>
          <cell r="F3575">
            <v>1.28</v>
          </cell>
          <cell r="I3575">
            <v>1.33</v>
          </cell>
          <cell r="J3575">
            <v>1.34</v>
          </cell>
          <cell r="K3575">
            <v>1.34</v>
          </cell>
          <cell r="L3575">
            <v>1.3600999999999999</v>
          </cell>
          <cell r="M3575">
            <v>1.3802000000000001</v>
          </cell>
        </row>
        <row r="3576">
          <cell r="A3576" t="str">
            <v>5K01T103N000000100</v>
          </cell>
          <cell r="B3576" t="str">
            <v>5KC3N101600N</v>
          </cell>
          <cell r="C3576" t="str">
            <v>LBL 307X111,2P.(EZO)</v>
          </cell>
          <cell r="D3576">
            <v>0</v>
          </cell>
          <cell r="E3576">
            <v>0</v>
          </cell>
          <cell r="F3576">
            <v>0.13</v>
          </cell>
          <cell r="G3576">
            <v>0.13</v>
          </cell>
          <cell r="I3576">
            <v>0.12700003242037555</v>
          </cell>
          <cell r="J3576">
            <v>0.12700004538852577</v>
          </cell>
          <cell r="K3576">
            <v>0.13</v>
          </cell>
          <cell r="L3576">
            <v>0.13194999999999998</v>
          </cell>
          <cell r="M3576">
            <v>0.13390000000000002</v>
          </cell>
        </row>
        <row r="3577">
          <cell r="A3577" t="str">
            <v>5K01T103N000000100</v>
          </cell>
          <cell r="B3577" t="str">
            <v>5KC3N101600N</v>
          </cell>
          <cell r="C3577" t="str">
            <v>LBL1-54842,BEST</v>
          </cell>
          <cell r="D3577">
            <v>0</v>
          </cell>
          <cell r="E3577">
            <v>0</v>
          </cell>
          <cell r="F3577">
            <v>0.13</v>
          </cell>
          <cell r="G3577">
            <v>0.13</v>
          </cell>
          <cell r="I3577">
            <v>0.12700004538852577</v>
          </cell>
          <cell r="J3577">
            <v>0.12700004538852577</v>
          </cell>
          <cell r="K3577">
            <v>0.13</v>
          </cell>
          <cell r="L3577">
            <v>0.13194999999999998</v>
          </cell>
          <cell r="M3577">
            <v>0.13390000000000002</v>
          </cell>
        </row>
        <row r="3578">
          <cell r="A3578" t="str">
            <v>5K01T103N000000100</v>
          </cell>
          <cell r="B3578" t="str">
            <v>5KC3N101600N</v>
          </cell>
          <cell r="C3578" t="str">
            <v>LBL1-7012,PIRKKA</v>
          </cell>
          <cell r="D3578">
            <v>0</v>
          </cell>
          <cell r="E3578">
            <v>0</v>
          </cell>
          <cell r="F3578">
            <v>0.13</v>
          </cell>
          <cell r="G3578">
            <v>0.13</v>
          </cell>
          <cell r="I3578">
            <v>0.12700004538852577</v>
          </cell>
          <cell r="J3578">
            <v>0.12700004538852577</v>
          </cell>
          <cell r="K3578">
            <v>0.13</v>
          </cell>
          <cell r="L3578">
            <v>0.13194999999999998</v>
          </cell>
          <cell r="M3578">
            <v>0.13390000000000002</v>
          </cell>
        </row>
        <row r="3579">
          <cell r="A3579" t="str">
            <v>5K01T103N000000100</v>
          </cell>
          <cell r="B3579" t="str">
            <v>5KC3N101600N</v>
          </cell>
          <cell r="C3579" t="str">
            <v>LBL1-7014,PIRKKA</v>
          </cell>
          <cell r="D3579">
            <v>0</v>
          </cell>
          <cell r="E3579">
            <v>0</v>
          </cell>
          <cell r="F3579">
            <v>0.13</v>
          </cell>
          <cell r="G3579">
            <v>0.13</v>
          </cell>
          <cell r="I3579">
            <v>0.12700004538852577</v>
          </cell>
          <cell r="J3579">
            <v>0.12700004538852577</v>
          </cell>
          <cell r="K3579">
            <v>0.13</v>
          </cell>
          <cell r="L3579">
            <v>0.13194999999999998</v>
          </cell>
          <cell r="M3579">
            <v>0.13390000000000002</v>
          </cell>
        </row>
        <row r="3580">
          <cell r="A3580" t="str">
            <v>5K01T103N000000100</v>
          </cell>
          <cell r="B3580" t="str">
            <v>5KC3N101600N</v>
          </cell>
          <cell r="C3580" t="str">
            <v>LBL1-7013,PIRKKA</v>
          </cell>
          <cell r="D3580">
            <v>0</v>
          </cell>
          <cell r="E3580">
            <v>0</v>
          </cell>
          <cell r="F3580">
            <v>0.13</v>
          </cell>
          <cell r="G3580">
            <v>0.13</v>
          </cell>
          <cell r="I3580">
            <v>0.12700004538852577</v>
          </cell>
          <cell r="J3580">
            <v>0.12700004538852577</v>
          </cell>
          <cell r="K3580">
            <v>0.13</v>
          </cell>
          <cell r="L3580">
            <v>0.13194999999999998</v>
          </cell>
          <cell r="M3580">
            <v>0.13390000000000002</v>
          </cell>
        </row>
        <row r="3581">
          <cell r="A3581" t="str">
            <v>5K01T103N000000200</v>
          </cell>
          <cell r="B3581" t="str">
            <v>5KC3N101600N</v>
          </cell>
          <cell r="C3581" t="str">
            <v>LBL1-54842,BEST</v>
          </cell>
          <cell r="D3581">
            <v>0</v>
          </cell>
          <cell r="E3581">
            <v>0</v>
          </cell>
          <cell r="F3581">
            <v>0.13</v>
          </cell>
          <cell r="G3581">
            <v>0.13</v>
          </cell>
          <cell r="I3581">
            <v>0.12700004538852577</v>
          </cell>
          <cell r="J3581">
            <v>0.12700004538852577</v>
          </cell>
          <cell r="K3581">
            <v>0.13</v>
          </cell>
          <cell r="L3581">
            <v>0.13194999999999998</v>
          </cell>
          <cell r="M3581">
            <v>0.13390000000000002</v>
          </cell>
        </row>
        <row r="3582">
          <cell r="A3582" t="str">
            <v>5K029081N000000100</v>
          </cell>
          <cell r="B3582" t="str">
            <v>5KC3J101600N</v>
          </cell>
          <cell r="C3582" t="str">
            <v>LBL 307X108,2P.(EZO)</v>
          </cell>
          <cell r="D3582">
            <v>0</v>
          </cell>
          <cell r="E3582">
            <v>0</v>
          </cell>
          <cell r="F3582">
            <v>0.1</v>
          </cell>
          <cell r="G3582">
            <v>0.12</v>
          </cell>
          <cell r="I3582">
            <v>0.10913015171335348</v>
          </cell>
          <cell r="J3582">
            <v>0.11699999999999999</v>
          </cell>
          <cell r="K3582">
            <v>0.12</v>
          </cell>
          <cell r="L3582">
            <v>0.12179999999999998</v>
          </cell>
          <cell r="M3582">
            <v>0.1236</v>
          </cell>
        </row>
        <row r="3583">
          <cell r="A3583" t="str">
            <v>5K029081N000000100</v>
          </cell>
          <cell r="B3583" t="str">
            <v>5KC3J101600N</v>
          </cell>
          <cell r="C3583" t="str">
            <v>LBL1-35556,CHERRY STAR</v>
          </cell>
          <cell r="D3583">
            <v>0</v>
          </cell>
          <cell r="E3583">
            <v>0</v>
          </cell>
          <cell r="F3583">
            <v>0.1</v>
          </cell>
          <cell r="G3583">
            <v>0.12</v>
          </cell>
          <cell r="I3583">
            <v>0</v>
          </cell>
          <cell r="J3583">
            <v>0</v>
          </cell>
          <cell r="K3583">
            <v>0.12</v>
          </cell>
          <cell r="L3583">
            <v>0.12179999999999998</v>
          </cell>
          <cell r="M3583">
            <v>0.1236</v>
          </cell>
        </row>
        <row r="3584">
          <cell r="A3584" t="str">
            <v>5K029081N000000100</v>
          </cell>
          <cell r="B3584" t="str">
            <v>5KC3J101600N</v>
          </cell>
          <cell r="C3584" t="str">
            <v>LBL1-35557,CHERRY STAR</v>
          </cell>
          <cell r="D3584">
            <v>0</v>
          </cell>
          <cell r="E3584">
            <v>0</v>
          </cell>
          <cell r="F3584">
            <v>0.1</v>
          </cell>
          <cell r="G3584">
            <v>0.12</v>
          </cell>
          <cell r="I3584">
            <v>0</v>
          </cell>
          <cell r="J3584">
            <v>0</v>
          </cell>
          <cell r="K3584">
            <v>0.12</v>
          </cell>
          <cell r="L3584">
            <v>0.12179999999999998</v>
          </cell>
          <cell r="M3584">
            <v>0.1236</v>
          </cell>
        </row>
        <row r="3585">
          <cell r="A3585" t="str">
            <v>5K029081N000000100</v>
          </cell>
          <cell r="B3585" t="str">
            <v>5KC3J101600N</v>
          </cell>
          <cell r="C3585" t="str">
            <v>LBL1-35558,CHERRY STAR</v>
          </cell>
          <cell r="D3585">
            <v>0</v>
          </cell>
          <cell r="E3585">
            <v>0</v>
          </cell>
          <cell r="F3585">
            <v>0.1</v>
          </cell>
          <cell r="G3585">
            <v>0.12</v>
          </cell>
          <cell r="I3585">
            <v>0</v>
          </cell>
          <cell r="J3585">
            <v>0</v>
          </cell>
          <cell r="K3585">
            <v>0.12</v>
          </cell>
          <cell r="L3585">
            <v>0.12179999999999998</v>
          </cell>
          <cell r="M3585">
            <v>0.1236</v>
          </cell>
        </row>
        <row r="3586">
          <cell r="A3586" t="str">
            <v>5K029081N000000100</v>
          </cell>
          <cell r="B3586" t="str">
            <v>5KC3J101600N</v>
          </cell>
          <cell r="C3586" t="str">
            <v>LBL1-30951,DAVE'S</v>
          </cell>
          <cell r="D3586">
            <v>0</v>
          </cell>
          <cell r="E3586">
            <v>0</v>
          </cell>
          <cell r="F3586">
            <v>0.1</v>
          </cell>
          <cell r="G3586">
            <v>0.12</v>
          </cell>
          <cell r="I3586">
            <v>0</v>
          </cell>
          <cell r="J3586">
            <v>0</v>
          </cell>
          <cell r="K3586">
            <v>0.12</v>
          </cell>
          <cell r="L3586">
            <v>0.12179999999999998</v>
          </cell>
          <cell r="M3586">
            <v>0.1236</v>
          </cell>
        </row>
        <row r="3587">
          <cell r="A3587" t="str">
            <v>5K029081N000000100</v>
          </cell>
          <cell r="B3587" t="str">
            <v>5KC3J101600N</v>
          </cell>
          <cell r="C3587" t="str">
            <v>LBL1-26001,DAVE'S</v>
          </cell>
          <cell r="D3587">
            <v>0</v>
          </cell>
          <cell r="E3587">
            <v>0</v>
          </cell>
          <cell r="F3587">
            <v>0.1</v>
          </cell>
          <cell r="G3587">
            <v>0.12</v>
          </cell>
          <cell r="I3587">
            <v>0</v>
          </cell>
          <cell r="J3587">
            <v>0</v>
          </cell>
          <cell r="K3587">
            <v>0.12</v>
          </cell>
          <cell r="L3587">
            <v>0.12179999999999998</v>
          </cell>
          <cell r="M3587">
            <v>0.1236</v>
          </cell>
        </row>
        <row r="3588">
          <cell r="A3588" t="str">
            <v>5K029081N000000100</v>
          </cell>
          <cell r="B3588" t="str">
            <v>5KC3J101600N</v>
          </cell>
          <cell r="C3588" t="str">
            <v>LBL1-26000,DAVE'S</v>
          </cell>
          <cell r="D3588">
            <v>0</v>
          </cell>
          <cell r="E3588">
            <v>0</v>
          </cell>
          <cell r="F3588">
            <v>0.1</v>
          </cell>
          <cell r="G3588">
            <v>0.12</v>
          </cell>
          <cell r="I3588">
            <v>0</v>
          </cell>
          <cell r="J3588">
            <v>0</v>
          </cell>
          <cell r="K3588">
            <v>0.12</v>
          </cell>
          <cell r="L3588">
            <v>0.12179999999999998</v>
          </cell>
          <cell r="M3588">
            <v>0.1236</v>
          </cell>
        </row>
        <row r="3589">
          <cell r="A3589" t="str">
            <v>5K029081N000000100</v>
          </cell>
          <cell r="B3589" t="str">
            <v>5KC3J101600N</v>
          </cell>
          <cell r="C3589" t="str">
            <v>LBL1-25999,DAVE'S</v>
          </cell>
          <cell r="D3589">
            <v>0</v>
          </cell>
          <cell r="E3589">
            <v>0</v>
          </cell>
          <cell r="F3589">
            <v>0.1</v>
          </cell>
          <cell r="G3589">
            <v>0.12</v>
          </cell>
          <cell r="I3589">
            <v>0</v>
          </cell>
          <cell r="J3589">
            <v>0</v>
          </cell>
          <cell r="K3589">
            <v>0.12</v>
          </cell>
          <cell r="L3589">
            <v>0.12179999999999998</v>
          </cell>
          <cell r="M3589">
            <v>0.1236</v>
          </cell>
        </row>
        <row r="3590">
          <cell r="A3590" t="str">
            <v>5K029081N000000100</v>
          </cell>
          <cell r="B3590" t="str">
            <v>5KC3J101600N</v>
          </cell>
          <cell r="C3590" t="str">
            <v>LBL1-30952,DAVE'S</v>
          </cell>
          <cell r="D3590">
            <v>0</v>
          </cell>
          <cell r="E3590">
            <v>0</v>
          </cell>
          <cell r="F3590">
            <v>0.1</v>
          </cell>
          <cell r="G3590">
            <v>0.12</v>
          </cell>
          <cell r="I3590">
            <v>0</v>
          </cell>
          <cell r="J3590">
            <v>0</v>
          </cell>
          <cell r="K3590">
            <v>0.12</v>
          </cell>
          <cell r="L3590">
            <v>0.12179999999999998</v>
          </cell>
          <cell r="M3590">
            <v>0.1236</v>
          </cell>
        </row>
        <row r="3591">
          <cell r="A3591" t="str">
            <v>5K029081N000000101</v>
          </cell>
          <cell r="B3591" t="str">
            <v>5KC3V101600N</v>
          </cell>
          <cell r="C3591" t="str">
            <v>LBL1-48494,BLUE ANGEL</v>
          </cell>
          <cell r="D3591">
            <v>0</v>
          </cell>
          <cell r="E3591">
            <v>0</v>
          </cell>
          <cell r="F3591">
            <v>0.09</v>
          </cell>
          <cell r="I3591">
            <v>0.11699999999999999</v>
          </cell>
          <cell r="J3591">
            <v>0.11699999999999999</v>
          </cell>
          <cell r="K3591">
            <v>0.11699999999999999</v>
          </cell>
          <cell r="L3591">
            <v>0.11875499999999999</v>
          </cell>
          <cell r="M3591">
            <v>0.12050999999999999</v>
          </cell>
        </row>
        <row r="3592">
          <cell r="A3592" t="str">
            <v>5K029221N000000101</v>
          </cell>
          <cell r="B3592" t="str">
            <v>5KC3V101600N</v>
          </cell>
          <cell r="C3592" t="str">
            <v>LBL1-48490,BLUE ANGEL</v>
          </cell>
          <cell r="D3592">
            <v>0</v>
          </cell>
          <cell r="E3592">
            <v>0</v>
          </cell>
          <cell r="F3592">
            <v>0.09</v>
          </cell>
          <cell r="I3592">
            <v>9.2999987031849779E-2</v>
          </cell>
          <cell r="J3592">
            <v>9.2999987031849779E-2</v>
          </cell>
          <cell r="K3592">
            <v>9.2999987031849779E-2</v>
          </cell>
          <cell r="L3592">
            <v>9.4394986837327513E-2</v>
          </cell>
          <cell r="M3592">
            <v>9.5789986642805275E-2</v>
          </cell>
        </row>
        <row r="3593">
          <cell r="A3593" t="str">
            <v>5K02X096N000000100</v>
          </cell>
          <cell r="B3593" t="str">
            <v>5KC3K101600N</v>
          </cell>
          <cell r="C3593" t="str">
            <v>LBL1-52537,NOGAL DORADO</v>
          </cell>
          <cell r="D3593">
            <v>0</v>
          </cell>
          <cell r="E3593">
            <v>0</v>
          </cell>
          <cell r="F3593">
            <v>0.12</v>
          </cell>
          <cell r="I3593">
            <v>0</v>
          </cell>
          <cell r="J3593">
            <v>0</v>
          </cell>
          <cell r="K3593">
            <v>0.12</v>
          </cell>
          <cell r="L3593">
            <v>0.12179999999999998</v>
          </cell>
          <cell r="M3593">
            <v>0.1236</v>
          </cell>
        </row>
        <row r="3594">
          <cell r="A3594" t="str">
            <v>5K02X096N000000100</v>
          </cell>
          <cell r="B3594" t="str">
            <v>5KC3K101600N</v>
          </cell>
          <cell r="C3594" t="str">
            <v>LBL1-52538,NOGAL DORADO</v>
          </cell>
          <cell r="D3594">
            <v>0</v>
          </cell>
          <cell r="E3594">
            <v>0</v>
          </cell>
          <cell r="F3594">
            <v>0.12</v>
          </cell>
          <cell r="I3594">
            <v>0</v>
          </cell>
          <cell r="J3594">
            <v>0</v>
          </cell>
          <cell r="K3594">
            <v>0.12</v>
          </cell>
          <cell r="L3594">
            <v>0.12179999999999998</v>
          </cell>
          <cell r="M3594">
            <v>0.1236</v>
          </cell>
        </row>
        <row r="3595">
          <cell r="A3595" t="str">
            <v>5K034114N000000300</v>
          </cell>
          <cell r="B3595" t="str">
            <v>5KC3Q102600N</v>
          </cell>
          <cell r="C3595" t="str">
            <v>LBL1-20285,CARREFOUR</v>
          </cell>
          <cell r="D3595">
            <v>0</v>
          </cell>
          <cell r="E3595">
            <v>0</v>
          </cell>
          <cell r="F3595">
            <v>0.16</v>
          </cell>
          <cell r="I3595">
            <v>0.15700002081817233</v>
          </cell>
          <cell r="J3595">
            <v>0.15700016210082671</v>
          </cell>
          <cell r="K3595">
            <v>0.16</v>
          </cell>
          <cell r="L3595">
            <v>0.16239999999999999</v>
          </cell>
          <cell r="M3595">
            <v>0.1648</v>
          </cell>
        </row>
        <row r="3596">
          <cell r="A3596" t="str">
            <v>5K034114N000000400</v>
          </cell>
          <cell r="B3596" t="str">
            <v>5KC3Q102600N</v>
          </cell>
          <cell r="C3596" t="str">
            <v>LBL1-20286,CARREFOUR</v>
          </cell>
          <cell r="D3596">
            <v>0</v>
          </cell>
          <cell r="E3596">
            <v>0</v>
          </cell>
          <cell r="F3596">
            <v>0.16</v>
          </cell>
          <cell r="I3596">
            <v>0.15700007293104429</v>
          </cell>
          <cell r="J3596">
            <v>0.15700016210082671</v>
          </cell>
          <cell r="K3596">
            <v>0.16</v>
          </cell>
          <cell r="L3596">
            <v>0.16239999999999999</v>
          </cell>
          <cell r="M3596">
            <v>0.1648</v>
          </cell>
        </row>
        <row r="3597">
          <cell r="A3597" t="str">
            <v>5K034271N000000100</v>
          </cell>
          <cell r="B3597" t="str">
            <v>5KC3X102600N</v>
          </cell>
          <cell r="C3597" t="str">
            <v>LBL300X407,3P.EZO(BEAD&amp;NECKEDCAN)</v>
          </cell>
          <cell r="D3597">
            <v>495</v>
          </cell>
          <cell r="E3597">
            <v>77.709999999999994</v>
          </cell>
          <cell r="F3597">
            <v>0.36</v>
          </cell>
          <cell r="G3597">
            <v>0.36</v>
          </cell>
          <cell r="I3597">
            <v>0.35766817033057841</v>
          </cell>
          <cell r="J3597">
            <v>0.35700009248982612</v>
          </cell>
          <cell r="K3597">
            <v>0.36</v>
          </cell>
          <cell r="L3597">
            <v>0.36539999999999995</v>
          </cell>
          <cell r="M3597">
            <v>0.37080000000000002</v>
          </cell>
        </row>
        <row r="3598">
          <cell r="A3598" t="str">
            <v>5K034271N000000100</v>
          </cell>
          <cell r="B3598" t="str">
            <v>5KC3X102600N</v>
          </cell>
          <cell r="C3598" t="str">
            <v>LBL1-59195,CARREFOUR</v>
          </cell>
          <cell r="D3598">
            <v>1224</v>
          </cell>
          <cell r="E3598">
            <v>436.97</v>
          </cell>
          <cell r="F3598">
            <v>0.36</v>
          </cell>
          <cell r="G3598">
            <v>0.36</v>
          </cell>
          <cell r="I3598">
            <v>0.35700009248982612</v>
          </cell>
          <cell r="J3598">
            <v>0.35700009248982612</v>
          </cell>
          <cell r="K3598">
            <v>0.36</v>
          </cell>
          <cell r="L3598">
            <v>0.36539999999999995</v>
          </cell>
          <cell r="M3598">
            <v>0.37080000000000002</v>
          </cell>
        </row>
        <row r="3599">
          <cell r="A3599" t="str">
            <v>5K034271N000000200</v>
          </cell>
          <cell r="B3599" t="str">
            <v>5KC3X102600N</v>
          </cell>
          <cell r="C3599" t="str">
            <v>LBL1-59195,CARREFOUR</v>
          </cell>
          <cell r="D3599">
            <v>1224</v>
          </cell>
          <cell r="E3599">
            <v>436.97</v>
          </cell>
          <cell r="F3599">
            <v>0.36</v>
          </cell>
          <cell r="I3599">
            <v>0</v>
          </cell>
          <cell r="J3599">
            <v>0</v>
          </cell>
          <cell r="K3599">
            <v>0.36</v>
          </cell>
          <cell r="L3599">
            <v>0.36539999999999995</v>
          </cell>
          <cell r="M3599">
            <v>0.37080000000000002</v>
          </cell>
        </row>
        <row r="3600">
          <cell r="A3600" t="str">
            <v>5K03P081N000000200</v>
          </cell>
          <cell r="B3600" t="str">
            <v>5KC3J101600N</v>
          </cell>
          <cell r="C3600" t="str">
            <v>LBL1-37201,CHERRY STAR</v>
          </cell>
          <cell r="D3600">
            <v>2448</v>
          </cell>
          <cell r="E3600">
            <v>873.93</v>
          </cell>
          <cell r="F3600">
            <v>0.1</v>
          </cell>
          <cell r="I3600">
            <v>0.11700016408236935</v>
          </cell>
          <cell r="J3600">
            <v>0.11700016408236935</v>
          </cell>
          <cell r="K3600">
            <v>0.11700016408236935</v>
          </cell>
          <cell r="L3600">
            <v>0.11875516654360488</v>
          </cell>
          <cell r="M3600">
            <v>0.12051016900484043</v>
          </cell>
        </row>
        <row r="3601">
          <cell r="A3601" t="str">
            <v>5K03P081N000000300</v>
          </cell>
          <cell r="B3601" t="str">
            <v>5KC3J101600N</v>
          </cell>
          <cell r="C3601" t="str">
            <v>LBL1-35556,CHERRY STAR</v>
          </cell>
          <cell r="D3601">
            <v>0</v>
          </cell>
          <cell r="E3601">
            <v>0</v>
          </cell>
          <cell r="F3601">
            <v>0.12</v>
          </cell>
          <cell r="I3601">
            <v>0.11933338431877287</v>
          </cell>
          <cell r="J3601">
            <v>0.125</v>
          </cell>
          <cell r="K3601">
            <v>0.125</v>
          </cell>
          <cell r="L3601">
            <v>0.12687499999999999</v>
          </cell>
          <cell r="M3601">
            <v>0.12875</v>
          </cell>
        </row>
        <row r="3602">
          <cell r="A3602" t="str">
            <v>5K03P081N000000400</v>
          </cell>
          <cell r="B3602" t="str">
            <v>5KC3J101600N</v>
          </cell>
          <cell r="C3602" t="str">
            <v>LBL1-35557,CHERRY STAR</v>
          </cell>
          <cell r="D3602">
            <v>0</v>
          </cell>
          <cell r="E3602">
            <v>0</v>
          </cell>
          <cell r="F3602">
            <v>0.13</v>
          </cell>
          <cell r="I3602">
            <v>0.11991504329760665</v>
          </cell>
          <cell r="J3602">
            <v>0.125</v>
          </cell>
          <cell r="K3602">
            <v>0.13</v>
          </cell>
          <cell r="L3602">
            <v>0.13194999999999998</v>
          </cell>
          <cell r="M3602">
            <v>0.13390000000000002</v>
          </cell>
        </row>
        <row r="3603">
          <cell r="A3603" t="str">
            <v>5K03P081N000000500</v>
          </cell>
          <cell r="B3603" t="str">
            <v>5KC3J101600N</v>
          </cell>
          <cell r="C3603" t="str">
            <v>LBL1-35558,CHERRY STAR</v>
          </cell>
          <cell r="D3603">
            <v>11398</v>
          </cell>
          <cell r="E3603">
            <v>1424.75</v>
          </cell>
          <cell r="F3603">
            <v>0.1</v>
          </cell>
          <cell r="I3603">
            <v>0.12125001837396328</v>
          </cell>
          <cell r="J3603">
            <v>0.12500005127626626</v>
          </cell>
          <cell r="K3603">
            <v>0.12500005127626626</v>
          </cell>
          <cell r="L3603">
            <v>0.12687505204541025</v>
          </cell>
          <cell r="M3603">
            <v>0.12875005281455426</v>
          </cell>
        </row>
        <row r="3604">
          <cell r="A3604" t="str">
            <v>5K03P221N000000100</v>
          </cell>
          <cell r="B3604" t="str">
            <v>5KC2J101600N</v>
          </cell>
          <cell r="C3604" t="str">
            <v>LBL1-667,CHERRY STAR</v>
          </cell>
          <cell r="D3604">
            <v>0</v>
          </cell>
          <cell r="E3604">
            <v>0</v>
          </cell>
          <cell r="F3604">
            <v>0.09</v>
          </cell>
          <cell r="I3604">
            <v>9.7048413741360251E-2</v>
          </cell>
          <cell r="J3604">
            <v>9.9000225005625136E-2</v>
          </cell>
          <cell r="K3604">
            <v>9.9000225005625136E-2</v>
          </cell>
          <cell r="L3604">
            <v>0.1004852283807095</v>
          </cell>
          <cell r="M3604">
            <v>0.10197023175579389</v>
          </cell>
        </row>
        <row r="3605">
          <cell r="A3605" t="str">
            <v>5K03P221N000000200</v>
          </cell>
          <cell r="B3605" t="str">
            <v>5KC2J101600N</v>
          </cell>
          <cell r="C3605" t="str">
            <v>LBL1-669,CHERRY STAR</v>
          </cell>
          <cell r="D3605">
            <v>898</v>
          </cell>
          <cell r="E3605">
            <v>82.62</v>
          </cell>
          <cell r="F3605">
            <v>0.09</v>
          </cell>
          <cell r="I3605">
            <v>0</v>
          </cell>
          <cell r="J3605">
            <v>0</v>
          </cell>
          <cell r="K3605">
            <v>0.09</v>
          </cell>
          <cell r="L3605">
            <v>9.1349999999999987E-2</v>
          </cell>
          <cell r="M3605">
            <v>9.2700000000000005E-2</v>
          </cell>
        </row>
        <row r="3606">
          <cell r="A3606" t="str">
            <v>5K03U250N000000100</v>
          </cell>
          <cell r="B3606" t="str">
            <v>5KC6B102600N</v>
          </cell>
          <cell r="C3606" t="str">
            <v>LBL 603X408,3P. UV</v>
          </cell>
          <cell r="D3606">
            <v>5796</v>
          </cell>
          <cell r="E3606">
            <v>533.80999999999995</v>
          </cell>
          <cell r="F3606">
            <v>0.82</v>
          </cell>
          <cell r="G3606">
            <v>0.82099999999999995</v>
          </cell>
          <cell r="I3606">
            <v>0.79999999999999982</v>
          </cell>
          <cell r="J3606">
            <v>0.77899999999999969</v>
          </cell>
          <cell r="K3606">
            <v>0.82099999999999995</v>
          </cell>
          <cell r="L3606">
            <v>0.83331499999999992</v>
          </cell>
          <cell r="M3606">
            <v>0.84562999999999999</v>
          </cell>
        </row>
        <row r="3607">
          <cell r="A3607" t="str">
            <v>5K03U250N000000100</v>
          </cell>
          <cell r="B3607" t="str">
            <v>5KC6B102600N</v>
          </cell>
          <cell r="C3607" t="str">
            <v>LBL1-59288,365</v>
          </cell>
          <cell r="D3607">
            <v>0</v>
          </cell>
          <cell r="E3607">
            <v>0</v>
          </cell>
          <cell r="F3607">
            <v>0.82</v>
          </cell>
          <cell r="G3607">
            <v>0.82099999999999995</v>
          </cell>
          <cell r="I3607">
            <v>0</v>
          </cell>
          <cell r="J3607">
            <v>0</v>
          </cell>
          <cell r="K3607">
            <v>0.82099999999999995</v>
          </cell>
          <cell r="L3607">
            <v>0.83331499999999992</v>
          </cell>
          <cell r="M3607">
            <v>0.84562999999999999</v>
          </cell>
        </row>
        <row r="3608">
          <cell r="A3608" t="str">
            <v>5K03U250N000000100</v>
          </cell>
          <cell r="B3608" t="str">
            <v>5KC6B102600N</v>
          </cell>
          <cell r="C3608" t="str">
            <v>LBL1-53005,CUMANA</v>
          </cell>
          <cell r="D3608">
            <v>0</v>
          </cell>
          <cell r="E3608">
            <v>0</v>
          </cell>
          <cell r="F3608">
            <v>0.82</v>
          </cell>
          <cell r="G3608">
            <v>0.82099999999999995</v>
          </cell>
          <cell r="I3608">
            <v>0</v>
          </cell>
          <cell r="J3608">
            <v>0</v>
          </cell>
          <cell r="K3608">
            <v>0.82099999999999995</v>
          </cell>
          <cell r="L3608">
            <v>0.83331499999999992</v>
          </cell>
          <cell r="M3608">
            <v>0.84562999999999999</v>
          </cell>
        </row>
        <row r="3609">
          <cell r="A3609" t="str">
            <v>5K03U250N000000100</v>
          </cell>
          <cell r="B3609" t="str">
            <v>5KC6B102600N</v>
          </cell>
          <cell r="C3609" t="str">
            <v>LBL1-53002,CUMANA</v>
          </cell>
          <cell r="D3609">
            <v>0</v>
          </cell>
          <cell r="E3609">
            <v>0</v>
          </cell>
          <cell r="F3609">
            <v>0.82</v>
          </cell>
          <cell r="G3609">
            <v>0.82099999999999995</v>
          </cell>
          <cell r="I3609">
            <v>0</v>
          </cell>
          <cell r="J3609">
            <v>0</v>
          </cell>
          <cell r="K3609">
            <v>0.82099999999999995</v>
          </cell>
          <cell r="L3609">
            <v>0.83331499999999992</v>
          </cell>
          <cell r="M3609">
            <v>0.84562999999999999</v>
          </cell>
        </row>
        <row r="3610">
          <cell r="A3610" t="str">
            <v>5K03U250N000000100</v>
          </cell>
          <cell r="B3610" t="str">
            <v>5KC6B102600N</v>
          </cell>
          <cell r="C3610" t="str">
            <v>LBL1-58006,AL JAIED</v>
          </cell>
          <cell r="D3610">
            <v>0</v>
          </cell>
          <cell r="E3610">
            <v>0</v>
          </cell>
          <cell r="F3610">
            <v>0.82</v>
          </cell>
          <cell r="G3610">
            <v>0.82099999999999995</v>
          </cell>
          <cell r="I3610">
            <v>0</v>
          </cell>
          <cell r="J3610">
            <v>0</v>
          </cell>
          <cell r="K3610">
            <v>0.82099999999999995</v>
          </cell>
          <cell r="L3610">
            <v>0.83331499999999992</v>
          </cell>
          <cell r="M3610">
            <v>0.84562999999999999</v>
          </cell>
        </row>
        <row r="3611">
          <cell r="A3611" t="str">
            <v>5K045175N000000100</v>
          </cell>
          <cell r="B3611" t="str">
            <v>5KC1D101600N</v>
          </cell>
          <cell r="C3611" t="str">
            <v>LBL 67.2x96 mm.</v>
          </cell>
          <cell r="D3611">
            <v>0</v>
          </cell>
          <cell r="E3611">
            <v>0</v>
          </cell>
          <cell r="F3611">
            <v>0.32</v>
          </cell>
          <cell r="G3611">
            <v>0.32</v>
          </cell>
          <cell r="I3611">
            <v>0.315</v>
          </cell>
          <cell r="J3611">
            <v>0.315</v>
          </cell>
          <cell r="K3611">
            <v>0.32</v>
          </cell>
          <cell r="L3611">
            <v>0.32479999999999998</v>
          </cell>
          <cell r="M3611">
            <v>0.3296</v>
          </cell>
        </row>
        <row r="3612">
          <cell r="A3612" t="str">
            <v>5K045175N000000100</v>
          </cell>
          <cell r="B3612" t="str">
            <v>5KC1D101600N</v>
          </cell>
          <cell r="C3612" t="str">
            <v>LBL1-40655,TESCO</v>
          </cell>
          <cell r="D3612">
            <v>0</v>
          </cell>
          <cell r="E3612">
            <v>0</v>
          </cell>
          <cell r="F3612">
            <v>0.32</v>
          </cell>
          <cell r="G3612">
            <v>0.32</v>
          </cell>
          <cell r="I3612">
            <v>0.315</v>
          </cell>
          <cell r="J3612">
            <v>0</v>
          </cell>
          <cell r="K3612">
            <v>0.32</v>
          </cell>
          <cell r="L3612">
            <v>0.32479999999999998</v>
          </cell>
          <cell r="M3612">
            <v>0.3296</v>
          </cell>
        </row>
        <row r="3613">
          <cell r="A3613" t="str">
            <v>5K045175N000000100</v>
          </cell>
          <cell r="B3613" t="str">
            <v>5KC1D101600N</v>
          </cell>
          <cell r="C3613" t="str">
            <v>LBL1-40656,TESCO</v>
          </cell>
          <cell r="D3613">
            <v>0</v>
          </cell>
          <cell r="E3613">
            <v>0</v>
          </cell>
          <cell r="F3613">
            <v>0.32</v>
          </cell>
          <cell r="G3613">
            <v>0.32</v>
          </cell>
          <cell r="I3613">
            <v>0.315</v>
          </cell>
          <cell r="J3613">
            <v>0</v>
          </cell>
          <cell r="K3613">
            <v>0.32</v>
          </cell>
          <cell r="L3613">
            <v>0.32479999999999998</v>
          </cell>
          <cell r="M3613">
            <v>0.3296</v>
          </cell>
        </row>
        <row r="3614">
          <cell r="A3614" t="str">
            <v>5K045175N000000101</v>
          </cell>
          <cell r="B3614" t="str">
            <v>5KC3V101600N</v>
          </cell>
          <cell r="C3614" t="str">
            <v>LBL1-41718,CO-OP</v>
          </cell>
          <cell r="D3614">
            <v>0</v>
          </cell>
          <cell r="E3614">
            <v>0</v>
          </cell>
          <cell r="F3614">
            <v>0.09</v>
          </cell>
          <cell r="I3614">
            <v>0.33800018155410311</v>
          </cell>
          <cell r="J3614">
            <v>0.33800018155410311</v>
          </cell>
          <cell r="K3614">
            <v>0.33800018155410311</v>
          </cell>
          <cell r="L3614">
            <v>0.34307018427741465</v>
          </cell>
          <cell r="M3614">
            <v>0.34814018700072619</v>
          </cell>
        </row>
        <row r="3615">
          <cell r="A3615" t="str">
            <v>5K045175N000000201</v>
          </cell>
          <cell r="B3615" t="str">
            <v>5KC3V101600N</v>
          </cell>
          <cell r="C3615" t="str">
            <v>LBL1-41720,CO-OP</v>
          </cell>
          <cell r="D3615">
            <v>0</v>
          </cell>
          <cell r="E3615">
            <v>0</v>
          </cell>
          <cell r="F3615">
            <v>0.09</v>
          </cell>
          <cell r="I3615">
            <v>0.33800018155410311</v>
          </cell>
          <cell r="J3615">
            <v>0.33800018155410311</v>
          </cell>
          <cell r="K3615">
            <v>0.33800018155410311</v>
          </cell>
          <cell r="L3615">
            <v>0.34307018427741465</v>
          </cell>
          <cell r="M3615">
            <v>0.34814018700072619</v>
          </cell>
        </row>
        <row r="3616">
          <cell r="A3616" t="str">
            <v>5K04H250N000000101</v>
          </cell>
          <cell r="B3616" t="str">
            <v>5KC6B102600N</v>
          </cell>
          <cell r="C3616" t="str">
            <v>LBL1-53005,CUMANA</v>
          </cell>
          <cell r="D3616">
            <v>0</v>
          </cell>
          <cell r="E3616">
            <v>0</v>
          </cell>
          <cell r="F3616">
            <v>0.84</v>
          </cell>
          <cell r="I3616">
            <v>0.84400072601869491</v>
          </cell>
          <cell r="J3616">
            <v>0.84399999999999997</v>
          </cell>
          <cell r="K3616">
            <v>0.84400072601869491</v>
          </cell>
          <cell r="L3616">
            <v>0.85666073690897526</v>
          </cell>
          <cell r="M3616">
            <v>0.86932074779925583</v>
          </cell>
        </row>
        <row r="3617">
          <cell r="A3617" t="str">
            <v>5K04H250N000000200</v>
          </cell>
          <cell r="B3617" t="str">
            <v>5KC6B102600N</v>
          </cell>
          <cell r="C3617" t="str">
            <v>LBL1-53002,CUMANA</v>
          </cell>
          <cell r="D3617">
            <v>919</v>
          </cell>
          <cell r="E3617">
            <v>775.63</v>
          </cell>
          <cell r="F3617">
            <v>0.82</v>
          </cell>
          <cell r="I3617">
            <v>0.84400011260206664</v>
          </cell>
          <cell r="J3617">
            <v>0.84400035137034435</v>
          </cell>
          <cell r="K3617">
            <v>0.84400035137034435</v>
          </cell>
          <cell r="L3617">
            <v>0.85666035664089946</v>
          </cell>
          <cell r="M3617">
            <v>0.86932036191145468</v>
          </cell>
        </row>
        <row r="3618">
          <cell r="A3618" t="str">
            <v>5K04Q114N000000100</v>
          </cell>
          <cell r="B3618" t="str">
            <v>5KC3QL02600N</v>
          </cell>
          <cell r="C3618" t="str">
            <v>LBL307X113,2P(EZO)+UV(อาร์ตมัน1หน</v>
          </cell>
          <cell r="D3618">
            <v>0</v>
          </cell>
          <cell r="E3618">
            <v>0</v>
          </cell>
          <cell r="F3618">
            <v>0.16</v>
          </cell>
          <cell r="G3618">
            <v>0.157</v>
          </cell>
          <cell r="I3618">
            <v>0.15699999999999997</v>
          </cell>
          <cell r="J3618">
            <v>0.15699999999999997</v>
          </cell>
          <cell r="K3618">
            <v>0.16</v>
          </cell>
          <cell r="L3618">
            <v>0.16239999999999999</v>
          </cell>
          <cell r="M3618">
            <v>0.1648</v>
          </cell>
        </row>
        <row r="3619">
          <cell r="A3619" t="str">
            <v>5K05G087N000000100</v>
          </cell>
          <cell r="B3619" t="str">
            <v>5KC3J102600N</v>
          </cell>
          <cell r="C3619" t="str">
            <v>LBL 307X108,2P.(EZO) UV</v>
          </cell>
          <cell r="D3619">
            <v>0</v>
          </cell>
          <cell r="E3619">
            <v>0</v>
          </cell>
          <cell r="F3619">
            <v>0.13</v>
          </cell>
          <cell r="G3619">
            <v>0.15</v>
          </cell>
          <cell r="I3619">
            <v>0.14252526950657737</v>
          </cell>
          <cell r="J3619">
            <v>0.14900000000000002</v>
          </cell>
          <cell r="K3619">
            <v>0.15</v>
          </cell>
          <cell r="L3619">
            <v>0.15224999999999997</v>
          </cell>
          <cell r="M3619">
            <v>0.1545</v>
          </cell>
        </row>
        <row r="3620">
          <cell r="A3620" t="str">
            <v>5K05G087N000000100</v>
          </cell>
          <cell r="B3620" t="str">
            <v>5KC3J102600N</v>
          </cell>
          <cell r="C3620" t="str">
            <v>LBL1-56602,ELOMAS</v>
          </cell>
          <cell r="D3620">
            <v>0</v>
          </cell>
          <cell r="E3620">
            <v>0</v>
          </cell>
          <cell r="F3620">
            <v>0.13</v>
          </cell>
          <cell r="G3620">
            <v>0.15</v>
          </cell>
          <cell r="I3620">
            <v>0</v>
          </cell>
          <cell r="J3620">
            <v>0</v>
          </cell>
          <cell r="K3620">
            <v>0.15</v>
          </cell>
          <cell r="L3620">
            <v>0.15224999999999997</v>
          </cell>
          <cell r="M3620">
            <v>0.1545</v>
          </cell>
        </row>
        <row r="3621">
          <cell r="A3621" t="str">
            <v>5K05G087N000000100</v>
          </cell>
          <cell r="B3621" t="str">
            <v>5KC3J102600N</v>
          </cell>
          <cell r="C3621" t="str">
            <v>LBL1-58457,ELOMAS</v>
          </cell>
          <cell r="D3621">
            <v>0</v>
          </cell>
          <cell r="E3621">
            <v>0</v>
          </cell>
          <cell r="F3621">
            <v>0.13</v>
          </cell>
          <cell r="G3621">
            <v>0.15</v>
          </cell>
          <cell r="I3621">
            <v>0</v>
          </cell>
          <cell r="J3621">
            <v>0</v>
          </cell>
          <cell r="K3621">
            <v>0.15</v>
          </cell>
          <cell r="L3621">
            <v>0.15224999999999997</v>
          </cell>
          <cell r="M3621">
            <v>0.1545</v>
          </cell>
        </row>
        <row r="3622">
          <cell r="A3622" t="str">
            <v>5K05G087N000000100</v>
          </cell>
          <cell r="B3622" t="str">
            <v>5KC3J102600N</v>
          </cell>
          <cell r="C3622" t="str">
            <v>LBL1-58459,ELOMAS</v>
          </cell>
          <cell r="D3622">
            <v>0</v>
          </cell>
          <cell r="E3622">
            <v>0</v>
          </cell>
          <cell r="F3622">
            <v>0.13</v>
          </cell>
          <cell r="G3622">
            <v>0.15</v>
          </cell>
          <cell r="I3622">
            <v>0</v>
          </cell>
          <cell r="J3622">
            <v>0</v>
          </cell>
          <cell r="K3622">
            <v>0.15</v>
          </cell>
          <cell r="L3622">
            <v>0.15224999999999997</v>
          </cell>
          <cell r="M3622">
            <v>0.1545</v>
          </cell>
        </row>
        <row r="3623">
          <cell r="A3623" t="str">
            <v>5K05G087N000000100</v>
          </cell>
          <cell r="B3623" t="str">
            <v>5KC3J102600N</v>
          </cell>
          <cell r="C3623" t="str">
            <v>LBL1-58473,ELOMAS</v>
          </cell>
          <cell r="D3623">
            <v>0</v>
          </cell>
          <cell r="E3623">
            <v>0</v>
          </cell>
          <cell r="F3623">
            <v>0.13</v>
          </cell>
          <cell r="G3623">
            <v>0.15</v>
          </cell>
          <cell r="I3623">
            <v>0</v>
          </cell>
          <cell r="J3623">
            <v>0</v>
          </cell>
          <cell r="K3623">
            <v>0.15</v>
          </cell>
          <cell r="L3623">
            <v>0.15224999999999997</v>
          </cell>
          <cell r="M3623">
            <v>0.1545</v>
          </cell>
        </row>
        <row r="3624">
          <cell r="A3624" t="str">
            <v>5K05G087N000000100</v>
          </cell>
          <cell r="B3624" t="str">
            <v>5KC3J102600N</v>
          </cell>
          <cell r="C3624" t="str">
            <v>LBL1-58458,ELOMAS</v>
          </cell>
          <cell r="D3624">
            <v>0</v>
          </cell>
          <cell r="E3624">
            <v>0</v>
          </cell>
          <cell r="F3624">
            <v>0.13</v>
          </cell>
          <cell r="G3624">
            <v>0.15</v>
          </cell>
          <cell r="I3624">
            <v>0</v>
          </cell>
          <cell r="J3624">
            <v>0</v>
          </cell>
          <cell r="K3624">
            <v>0.15</v>
          </cell>
          <cell r="L3624">
            <v>0.15224999999999997</v>
          </cell>
          <cell r="M3624">
            <v>0.1545</v>
          </cell>
        </row>
        <row r="3625">
          <cell r="A3625" t="str">
            <v>5K05G087N000000100</v>
          </cell>
          <cell r="B3625" t="str">
            <v>5KC3J102600N</v>
          </cell>
          <cell r="C3625" t="str">
            <v>LBL1-58002,AL JAIED</v>
          </cell>
          <cell r="D3625">
            <v>0</v>
          </cell>
          <cell r="E3625">
            <v>0</v>
          </cell>
          <cell r="F3625">
            <v>0.13</v>
          </cell>
          <cell r="G3625">
            <v>0.15</v>
          </cell>
          <cell r="I3625">
            <v>0</v>
          </cell>
          <cell r="J3625">
            <v>0</v>
          </cell>
          <cell r="K3625">
            <v>0.15</v>
          </cell>
          <cell r="L3625">
            <v>0.15224999999999997</v>
          </cell>
          <cell r="M3625">
            <v>0.1545</v>
          </cell>
        </row>
        <row r="3626">
          <cell r="A3626" t="str">
            <v>5K05G087N000000100</v>
          </cell>
          <cell r="B3626" t="str">
            <v>5KC3J102600N</v>
          </cell>
          <cell r="C3626" t="str">
            <v>LBL1-58311,LA MARE</v>
          </cell>
          <cell r="D3626">
            <v>0</v>
          </cell>
          <cell r="E3626">
            <v>0</v>
          </cell>
          <cell r="F3626">
            <v>0.13</v>
          </cell>
          <cell r="G3626">
            <v>0.15</v>
          </cell>
          <cell r="I3626">
            <v>0</v>
          </cell>
          <cell r="J3626">
            <v>0</v>
          </cell>
          <cell r="K3626">
            <v>0.15</v>
          </cell>
          <cell r="L3626">
            <v>0.15224999999999997</v>
          </cell>
          <cell r="M3626">
            <v>0.1545</v>
          </cell>
        </row>
        <row r="3627">
          <cell r="A3627" t="str">
            <v>5K05G087N000000100</v>
          </cell>
          <cell r="B3627" t="str">
            <v>5KC3J102600N</v>
          </cell>
          <cell r="C3627" t="str">
            <v>LBL1-58312,LA MARE</v>
          </cell>
          <cell r="D3627">
            <v>0</v>
          </cell>
          <cell r="E3627">
            <v>0</v>
          </cell>
          <cell r="F3627">
            <v>0.13</v>
          </cell>
          <cell r="G3627">
            <v>0.15</v>
          </cell>
          <cell r="I3627">
            <v>0</v>
          </cell>
          <cell r="J3627">
            <v>0</v>
          </cell>
          <cell r="K3627">
            <v>0.15</v>
          </cell>
          <cell r="L3627">
            <v>0.15224999999999997</v>
          </cell>
          <cell r="M3627">
            <v>0.1545</v>
          </cell>
        </row>
        <row r="3628">
          <cell r="A3628" t="str">
            <v>5K05G087N000000100</v>
          </cell>
          <cell r="B3628" t="str">
            <v>5KC3J102600N</v>
          </cell>
          <cell r="C3628" t="str">
            <v>LBL1-58313,LA MARE</v>
          </cell>
          <cell r="D3628">
            <v>0</v>
          </cell>
          <cell r="E3628">
            <v>0</v>
          </cell>
          <cell r="F3628">
            <v>0.13</v>
          </cell>
          <cell r="G3628">
            <v>0.15</v>
          </cell>
          <cell r="I3628">
            <v>0</v>
          </cell>
          <cell r="J3628">
            <v>0</v>
          </cell>
          <cell r="K3628">
            <v>0.15</v>
          </cell>
          <cell r="L3628">
            <v>0.15224999999999997</v>
          </cell>
          <cell r="M3628">
            <v>0.1545</v>
          </cell>
        </row>
        <row r="3629">
          <cell r="A3629" t="str">
            <v>5K05G087N000000100</v>
          </cell>
          <cell r="B3629" t="str">
            <v>5KC3J102600N</v>
          </cell>
          <cell r="C3629" t="str">
            <v>LBL1-58436,LA MARE</v>
          </cell>
          <cell r="D3629">
            <v>0</v>
          </cell>
          <cell r="E3629">
            <v>0</v>
          </cell>
          <cell r="F3629">
            <v>0.13</v>
          </cell>
          <cell r="G3629">
            <v>0.15</v>
          </cell>
          <cell r="I3629">
            <v>0</v>
          </cell>
          <cell r="J3629">
            <v>0</v>
          </cell>
          <cell r="K3629">
            <v>0.15</v>
          </cell>
          <cell r="L3629">
            <v>0.15224999999999997</v>
          </cell>
          <cell r="M3629">
            <v>0.1545</v>
          </cell>
        </row>
        <row r="3630">
          <cell r="A3630" t="str">
            <v>5K05G087N000000100</v>
          </cell>
          <cell r="B3630" t="str">
            <v>5KC3J102600N</v>
          </cell>
          <cell r="C3630" t="str">
            <v>LBL1-58437,LA MARE</v>
          </cell>
          <cell r="D3630">
            <v>0</v>
          </cell>
          <cell r="E3630">
            <v>0</v>
          </cell>
          <cell r="F3630">
            <v>0.13</v>
          </cell>
          <cell r="G3630">
            <v>0.15</v>
          </cell>
          <cell r="I3630">
            <v>0</v>
          </cell>
          <cell r="J3630">
            <v>0</v>
          </cell>
          <cell r="K3630">
            <v>0.15</v>
          </cell>
          <cell r="L3630">
            <v>0.15224999999999997</v>
          </cell>
          <cell r="M3630">
            <v>0.1545</v>
          </cell>
        </row>
        <row r="3631">
          <cell r="A3631" t="str">
            <v>5K05G087N000000100</v>
          </cell>
          <cell r="B3631" t="str">
            <v>5KC3J102600N</v>
          </cell>
          <cell r="C3631" t="str">
            <v>LBL1-58438,LA MARE</v>
          </cell>
          <cell r="D3631">
            <v>0</v>
          </cell>
          <cell r="E3631">
            <v>0</v>
          </cell>
          <cell r="F3631">
            <v>0.13</v>
          </cell>
          <cell r="G3631">
            <v>0.15</v>
          </cell>
          <cell r="I3631">
            <v>0</v>
          </cell>
          <cell r="J3631">
            <v>0</v>
          </cell>
          <cell r="K3631">
            <v>0.15</v>
          </cell>
          <cell r="L3631">
            <v>0.15224999999999997</v>
          </cell>
          <cell r="M3631">
            <v>0.1545</v>
          </cell>
        </row>
        <row r="3632">
          <cell r="A3632" t="str">
            <v>5K05G087N000000100</v>
          </cell>
          <cell r="B3632" t="str">
            <v>5KC3J102600N</v>
          </cell>
          <cell r="C3632" t="str">
            <v>LBL1-52173,SOULISTIC</v>
          </cell>
          <cell r="D3632">
            <v>0</v>
          </cell>
          <cell r="E3632">
            <v>0</v>
          </cell>
          <cell r="F3632">
            <v>0.13</v>
          </cell>
          <cell r="G3632">
            <v>0.15</v>
          </cell>
          <cell r="I3632">
            <v>0</v>
          </cell>
          <cell r="J3632">
            <v>0</v>
          </cell>
          <cell r="K3632">
            <v>0.15</v>
          </cell>
          <cell r="L3632">
            <v>0.15224999999999997</v>
          </cell>
          <cell r="M3632">
            <v>0.1545</v>
          </cell>
        </row>
        <row r="3633">
          <cell r="A3633" t="str">
            <v>5K05G087N000000100</v>
          </cell>
          <cell r="B3633" t="str">
            <v>5KC3J102600N</v>
          </cell>
          <cell r="C3633" t="str">
            <v>LBL1-52172,SOULISTIC</v>
          </cell>
          <cell r="D3633">
            <v>0</v>
          </cell>
          <cell r="E3633">
            <v>0</v>
          </cell>
          <cell r="F3633">
            <v>0.13</v>
          </cell>
          <cell r="G3633">
            <v>0.15</v>
          </cell>
          <cell r="I3633">
            <v>0</v>
          </cell>
          <cell r="J3633">
            <v>0</v>
          </cell>
          <cell r="K3633">
            <v>0.15</v>
          </cell>
          <cell r="L3633">
            <v>0.15224999999999997</v>
          </cell>
          <cell r="M3633">
            <v>0.1545</v>
          </cell>
        </row>
        <row r="3634">
          <cell r="A3634" t="str">
            <v>5K05G087N000000100</v>
          </cell>
          <cell r="B3634" t="str">
            <v>5KC3J102600N</v>
          </cell>
          <cell r="C3634" t="str">
            <v>LBL1-52169,SOULISTIC</v>
          </cell>
          <cell r="D3634">
            <v>0</v>
          </cell>
          <cell r="E3634">
            <v>0</v>
          </cell>
          <cell r="F3634">
            <v>0.13</v>
          </cell>
          <cell r="G3634">
            <v>0.15</v>
          </cell>
          <cell r="I3634">
            <v>0</v>
          </cell>
          <cell r="J3634">
            <v>0</v>
          </cell>
          <cell r="K3634">
            <v>0.15</v>
          </cell>
          <cell r="L3634">
            <v>0.15224999999999997</v>
          </cell>
          <cell r="M3634">
            <v>0.1545</v>
          </cell>
        </row>
        <row r="3635">
          <cell r="A3635" t="str">
            <v>5K05G087N000000100</v>
          </cell>
          <cell r="B3635" t="str">
            <v>5KC3J102600N</v>
          </cell>
          <cell r="C3635" t="str">
            <v>LBL1-52168,SOULISTIC</v>
          </cell>
          <cell r="D3635">
            <v>0</v>
          </cell>
          <cell r="E3635">
            <v>0</v>
          </cell>
          <cell r="F3635">
            <v>0.13</v>
          </cell>
          <cell r="G3635">
            <v>0.15</v>
          </cell>
          <cell r="I3635">
            <v>0</v>
          </cell>
          <cell r="J3635">
            <v>0</v>
          </cell>
          <cell r="K3635">
            <v>0.15</v>
          </cell>
          <cell r="L3635">
            <v>0.15224999999999997</v>
          </cell>
          <cell r="M3635">
            <v>0.1545</v>
          </cell>
        </row>
        <row r="3636">
          <cell r="A3636" t="str">
            <v>5K05G087N000000102</v>
          </cell>
          <cell r="B3636" t="str">
            <v>5KC3V101600N</v>
          </cell>
          <cell r="C3636" t="str">
            <v>LBL1-38263,ELITE</v>
          </cell>
          <cell r="D3636">
            <v>0</v>
          </cell>
          <cell r="E3636">
            <v>0</v>
          </cell>
          <cell r="F3636">
            <v>0.09</v>
          </cell>
          <cell r="I3636">
            <v>0.16</v>
          </cell>
          <cell r="J3636">
            <v>0.16</v>
          </cell>
          <cell r="K3636">
            <v>0.16</v>
          </cell>
          <cell r="L3636">
            <v>0.16239999999999999</v>
          </cell>
          <cell r="M3636">
            <v>0.1648</v>
          </cell>
        </row>
        <row r="3637">
          <cell r="A3637" t="str">
            <v>5K05G087N000000201</v>
          </cell>
          <cell r="B3637" t="str">
            <v>5KC3V101600N</v>
          </cell>
          <cell r="C3637" t="str">
            <v>LBL1-40405,ELITE</v>
          </cell>
          <cell r="D3637">
            <v>0</v>
          </cell>
          <cell r="E3637">
            <v>0</v>
          </cell>
          <cell r="F3637">
            <v>0.09</v>
          </cell>
          <cell r="I3637">
            <v>0.15700000305587972</v>
          </cell>
          <cell r="J3637">
            <v>0.15700002460811574</v>
          </cell>
          <cell r="K3637">
            <v>0.15700002460811574</v>
          </cell>
          <cell r="L3637">
            <v>0.15935502497723747</v>
          </cell>
          <cell r="M3637">
            <v>0.16171002534635923</v>
          </cell>
        </row>
        <row r="3638">
          <cell r="A3638" t="str">
            <v>5K05G087N000000301</v>
          </cell>
          <cell r="B3638" t="str">
            <v>5KC3V101600N</v>
          </cell>
          <cell r="C3638" t="str">
            <v>LBL1-58260,ELITE</v>
          </cell>
          <cell r="D3638">
            <v>0</v>
          </cell>
          <cell r="E3638">
            <v>0</v>
          </cell>
          <cell r="F3638">
            <v>0.09</v>
          </cell>
          <cell r="I3638">
            <v>0.14899986383442268</v>
          </cell>
          <cell r="J3638">
            <v>0.14899986383442268</v>
          </cell>
          <cell r="K3638">
            <v>0.14899986383442268</v>
          </cell>
          <cell r="L3638">
            <v>0.15123486179193901</v>
          </cell>
          <cell r="M3638">
            <v>0.15346985974945537</v>
          </cell>
        </row>
        <row r="3639">
          <cell r="A3639" t="str">
            <v>5K05G087N000000302</v>
          </cell>
          <cell r="B3639" t="str">
            <v>5KC3V101600N</v>
          </cell>
          <cell r="C3639" t="str">
            <v>LBL1-58260,ELITE</v>
          </cell>
          <cell r="D3639">
            <v>0</v>
          </cell>
          <cell r="E3639">
            <v>0</v>
          </cell>
          <cell r="F3639">
            <v>0.16</v>
          </cell>
          <cell r="I3639">
            <v>0.16</v>
          </cell>
          <cell r="J3639">
            <v>0.16</v>
          </cell>
          <cell r="K3639">
            <v>0.16</v>
          </cell>
          <cell r="L3639">
            <v>0.16239999999999999</v>
          </cell>
          <cell r="M3639">
            <v>0.1648</v>
          </cell>
        </row>
        <row r="3640">
          <cell r="A3640" t="str">
            <v>5K05G114N000000101</v>
          </cell>
          <cell r="B3640" t="str">
            <v>5KC3V101600N</v>
          </cell>
          <cell r="C3640" t="str">
            <v>LBL1-38257,ELITE</v>
          </cell>
          <cell r="D3640">
            <v>0</v>
          </cell>
          <cell r="E3640">
            <v>0</v>
          </cell>
          <cell r="F3640">
            <v>0.16</v>
          </cell>
          <cell r="I3640">
            <v>0.16</v>
          </cell>
          <cell r="J3640">
            <v>0.16</v>
          </cell>
          <cell r="K3640">
            <v>0.16</v>
          </cell>
          <cell r="L3640">
            <v>0.16239999999999999</v>
          </cell>
          <cell r="M3640">
            <v>0.1648</v>
          </cell>
        </row>
        <row r="3641">
          <cell r="A3641" t="str">
            <v>5K05G114N000000201</v>
          </cell>
          <cell r="B3641" t="str">
            <v>5KC3V101600N</v>
          </cell>
          <cell r="C3641" t="str">
            <v>LBL1-38258,ELITE</v>
          </cell>
          <cell r="D3641">
            <v>0</v>
          </cell>
          <cell r="E3641">
            <v>0</v>
          </cell>
          <cell r="F3641">
            <v>0.16</v>
          </cell>
          <cell r="I3641">
            <v>0.16</v>
          </cell>
          <cell r="J3641">
            <v>0.16</v>
          </cell>
          <cell r="K3641">
            <v>0.16</v>
          </cell>
          <cell r="L3641">
            <v>0.16239999999999999</v>
          </cell>
          <cell r="M3641">
            <v>0.1648</v>
          </cell>
        </row>
        <row r="3642">
          <cell r="A3642" t="str">
            <v>5K05G114N000000301</v>
          </cell>
          <cell r="B3642" t="str">
            <v>5KC3V101600N</v>
          </cell>
          <cell r="C3642" t="str">
            <v>LBL1-57558,ELITE</v>
          </cell>
          <cell r="D3642">
            <v>6156</v>
          </cell>
          <cell r="E3642">
            <v>984.96</v>
          </cell>
          <cell r="F3642">
            <v>0.16</v>
          </cell>
          <cell r="I3642">
            <v>0.16</v>
          </cell>
          <cell r="J3642">
            <v>0.16</v>
          </cell>
          <cell r="K3642">
            <v>0.16</v>
          </cell>
          <cell r="L3642">
            <v>0.16239999999999999</v>
          </cell>
          <cell r="M3642">
            <v>0.1648</v>
          </cell>
        </row>
        <row r="3643">
          <cell r="A3643" t="str">
            <v>5K05G218N000000100</v>
          </cell>
          <cell r="B3643" t="str">
            <v>5KC3V101600N</v>
          </cell>
          <cell r="C3643" t="str">
            <v>LBL 211X106,2P.(EZO) UV</v>
          </cell>
          <cell r="D3643">
            <v>13916</v>
          </cell>
          <cell r="E3643">
            <v>2226.56</v>
          </cell>
          <cell r="F3643">
            <v>0.12</v>
          </cell>
          <cell r="G3643">
            <v>0.12</v>
          </cell>
          <cell r="I3643">
            <v>0.11539707750952986</v>
          </cell>
          <cell r="J3643">
            <v>0.115</v>
          </cell>
          <cell r="K3643">
            <v>0.12</v>
          </cell>
          <cell r="L3643">
            <v>0.12179999999999998</v>
          </cell>
          <cell r="M3643">
            <v>0.1236</v>
          </cell>
        </row>
        <row r="3644">
          <cell r="A3644" t="str">
            <v>5K05G218N000000100</v>
          </cell>
          <cell r="B3644" t="str">
            <v>5KC3V101600N</v>
          </cell>
          <cell r="C3644" t="str">
            <v>LBL1-44114,IAMS</v>
          </cell>
          <cell r="D3644">
            <v>0</v>
          </cell>
          <cell r="E3644">
            <v>0</v>
          </cell>
          <cell r="F3644">
            <v>0.12</v>
          </cell>
          <cell r="G3644">
            <v>0.12</v>
          </cell>
          <cell r="I3644">
            <v>0</v>
          </cell>
          <cell r="J3644">
            <v>0</v>
          </cell>
          <cell r="K3644">
            <v>0.12</v>
          </cell>
          <cell r="L3644">
            <v>0.12179999999999998</v>
          </cell>
          <cell r="M3644">
            <v>0.1236</v>
          </cell>
        </row>
        <row r="3645">
          <cell r="A3645" t="str">
            <v>5K05G218N000000100</v>
          </cell>
          <cell r="B3645" t="str">
            <v>5KC3V101600N</v>
          </cell>
          <cell r="C3645" t="str">
            <v>LBL1-44106,IAMS</v>
          </cell>
          <cell r="D3645">
            <v>0</v>
          </cell>
          <cell r="E3645">
            <v>0</v>
          </cell>
          <cell r="F3645">
            <v>0.12</v>
          </cell>
          <cell r="G3645">
            <v>0.12</v>
          </cell>
          <cell r="I3645">
            <v>0</v>
          </cell>
          <cell r="J3645">
            <v>0</v>
          </cell>
          <cell r="K3645">
            <v>0.12</v>
          </cell>
          <cell r="L3645">
            <v>0.12179999999999998</v>
          </cell>
          <cell r="M3645">
            <v>0.1236</v>
          </cell>
        </row>
        <row r="3646">
          <cell r="A3646" t="str">
            <v>5K05G218N000000100</v>
          </cell>
          <cell r="B3646" t="str">
            <v>5KC3V101600N</v>
          </cell>
          <cell r="C3646" t="str">
            <v>LBL1-44108,IAMS</v>
          </cell>
          <cell r="D3646">
            <v>0</v>
          </cell>
          <cell r="E3646">
            <v>0</v>
          </cell>
          <cell r="F3646">
            <v>0.12</v>
          </cell>
          <cell r="G3646">
            <v>0.12</v>
          </cell>
          <cell r="I3646">
            <v>0</v>
          </cell>
          <cell r="J3646">
            <v>0</v>
          </cell>
          <cell r="K3646">
            <v>0.12</v>
          </cell>
          <cell r="L3646">
            <v>0.12179999999999998</v>
          </cell>
          <cell r="M3646">
            <v>0.1236</v>
          </cell>
        </row>
        <row r="3647">
          <cell r="A3647" t="str">
            <v>5K05G218N000000100</v>
          </cell>
          <cell r="B3647" t="str">
            <v>5KC3V101600N</v>
          </cell>
          <cell r="C3647" t="str">
            <v>LBL1-44110,IAMS</v>
          </cell>
          <cell r="D3647">
            <v>0</v>
          </cell>
          <cell r="E3647">
            <v>0</v>
          </cell>
          <cell r="F3647">
            <v>0.12</v>
          </cell>
          <cell r="G3647">
            <v>0.12</v>
          </cell>
          <cell r="I3647">
            <v>0</v>
          </cell>
          <cell r="J3647">
            <v>0</v>
          </cell>
          <cell r="K3647">
            <v>0.12</v>
          </cell>
          <cell r="L3647">
            <v>0.12179999999999998</v>
          </cell>
          <cell r="M3647">
            <v>0.1236</v>
          </cell>
        </row>
        <row r="3648">
          <cell r="A3648" t="str">
            <v>5K05G218N000000100</v>
          </cell>
          <cell r="B3648" t="str">
            <v>5KC3V101600N</v>
          </cell>
          <cell r="C3648" t="str">
            <v>LBL1-59892,IAMS</v>
          </cell>
          <cell r="D3648">
            <v>0</v>
          </cell>
          <cell r="E3648">
            <v>0</v>
          </cell>
          <cell r="F3648">
            <v>0.12</v>
          </cell>
          <cell r="G3648">
            <v>0.12</v>
          </cell>
          <cell r="I3648">
            <v>0</v>
          </cell>
          <cell r="J3648">
            <v>0</v>
          </cell>
          <cell r="K3648">
            <v>0.12</v>
          </cell>
          <cell r="L3648">
            <v>0.12179999999999998</v>
          </cell>
          <cell r="M3648">
            <v>0.1236</v>
          </cell>
        </row>
        <row r="3649">
          <cell r="A3649" t="str">
            <v>5K05G218N000000100</v>
          </cell>
          <cell r="B3649" t="str">
            <v>5KC3V101600N</v>
          </cell>
          <cell r="C3649" t="str">
            <v>LBL1-59893,IAMS</v>
          </cell>
          <cell r="D3649">
            <v>0</v>
          </cell>
          <cell r="E3649">
            <v>0</v>
          </cell>
          <cell r="F3649">
            <v>0.12</v>
          </cell>
          <cell r="G3649">
            <v>0.12</v>
          </cell>
          <cell r="I3649">
            <v>0</v>
          </cell>
          <cell r="J3649">
            <v>0</v>
          </cell>
          <cell r="K3649">
            <v>0.12</v>
          </cell>
          <cell r="L3649">
            <v>0.12179999999999998</v>
          </cell>
          <cell r="M3649">
            <v>0.1236</v>
          </cell>
        </row>
        <row r="3650">
          <cell r="A3650" t="str">
            <v>5K05G218N000000100</v>
          </cell>
          <cell r="B3650" t="str">
            <v>5KC3V101600N</v>
          </cell>
          <cell r="C3650" t="str">
            <v>LBL1-44115,IAMS</v>
          </cell>
          <cell r="D3650">
            <v>0</v>
          </cell>
          <cell r="E3650">
            <v>0</v>
          </cell>
          <cell r="F3650">
            <v>0.12</v>
          </cell>
          <cell r="G3650">
            <v>0.12</v>
          </cell>
          <cell r="I3650">
            <v>0</v>
          </cell>
          <cell r="J3650">
            <v>0</v>
          </cell>
          <cell r="K3650">
            <v>0.12</v>
          </cell>
          <cell r="L3650">
            <v>0.12179999999999998</v>
          </cell>
          <cell r="M3650">
            <v>0.1236</v>
          </cell>
        </row>
        <row r="3651">
          <cell r="A3651" t="str">
            <v>5K05G218N000000100</v>
          </cell>
          <cell r="B3651" t="str">
            <v>5KC3V101600N</v>
          </cell>
          <cell r="C3651" t="str">
            <v>LBL1-58460,ELOMAS</v>
          </cell>
          <cell r="D3651">
            <v>0</v>
          </cell>
          <cell r="E3651">
            <v>0</v>
          </cell>
          <cell r="F3651">
            <v>0.12</v>
          </cell>
          <cell r="G3651">
            <v>0.12</v>
          </cell>
          <cell r="I3651">
            <v>0</v>
          </cell>
          <cell r="J3651">
            <v>0</v>
          </cell>
          <cell r="K3651">
            <v>0.12</v>
          </cell>
          <cell r="L3651">
            <v>0.12179999999999998</v>
          </cell>
          <cell r="M3651">
            <v>0.1236</v>
          </cell>
        </row>
        <row r="3652">
          <cell r="A3652" t="str">
            <v>5K05G218N000000100</v>
          </cell>
          <cell r="B3652" t="str">
            <v>5KC3V101600N</v>
          </cell>
          <cell r="C3652" t="str">
            <v>LBL1-58461,ELOMAS</v>
          </cell>
          <cell r="D3652">
            <v>0</v>
          </cell>
          <cell r="E3652">
            <v>0</v>
          </cell>
          <cell r="F3652">
            <v>0.12</v>
          </cell>
          <cell r="G3652">
            <v>0.12</v>
          </cell>
          <cell r="I3652">
            <v>0</v>
          </cell>
          <cell r="J3652">
            <v>0</v>
          </cell>
          <cell r="K3652">
            <v>0.12</v>
          </cell>
          <cell r="L3652">
            <v>0.12179999999999998</v>
          </cell>
          <cell r="M3652">
            <v>0.1236</v>
          </cell>
        </row>
        <row r="3653">
          <cell r="A3653" t="str">
            <v>5K05G218N000000100</v>
          </cell>
          <cell r="B3653" t="str">
            <v>5KC3V101600N</v>
          </cell>
          <cell r="C3653" t="str">
            <v>LBL1-58314,LA MARE</v>
          </cell>
          <cell r="D3653">
            <v>0</v>
          </cell>
          <cell r="E3653">
            <v>0</v>
          </cell>
          <cell r="F3653">
            <v>0.12</v>
          </cell>
          <cell r="G3653">
            <v>0.12</v>
          </cell>
          <cell r="I3653">
            <v>0</v>
          </cell>
          <cell r="J3653">
            <v>0</v>
          </cell>
          <cell r="K3653">
            <v>0.12</v>
          </cell>
          <cell r="L3653">
            <v>0.12179999999999998</v>
          </cell>
          <cell r="M3653">
            <v>0.1236</v>
          </cell>
        </row>
        <row r="3654">
          <cell r="A3654" t="str">
            <v>5K05G218N000000100</v>
          </cell>
          <cell r="B3654" t="str">
            <v>5KC3V101600N</v>
          </cell>
          <cell r="C3654" t="str">
            <v>LBL1-58315,LA MARE</v>
          </cell>
          <cell r="D3654">
            <v>0</v>
          </cell>
          <cell r="E3654">
            <v>0</v>
          </cell>
          <cell r="F3654">
            <v>0.12</v>
          </cell>
          <cell r="G3654">
            <v>0.12</v>
          </cell>
          <cell r="I3654">
            <v>0</v>
          </cell>
          <cell r="J3654">
            <v>0</v>
          </cell>
          <cell r="K3654">
            <v>0.12</v>
          </cell>
          <cell r="L3654">
            <v>0.12179999999999998</v>
          </cell>
          <cell r="M3654">
            <v>0.1236</v>
          </cell>
        </row>
        <row r="3655">
          <cell r="A3655" t="str">
            <v>5K05G218N000000101</v>
          </cell>
          <cell r="B3655" t="str">
            <v>5KC3V101600N</v>
          </cell>
          <cell r="C3655" t="str">
            <v>LBL1-40810,ELITE</v>
          </cell>
          <cell r="D3655">
            <v>0</v>
          </cell>
          <cell r="E3655">
            <v>0</v>
          </cell>
          <cell r="F3655">
            <v>0.09</v>
          </cell>
          <cell r="I3655">
            <v>0.12400000830275153</v>
          </cell>
          <cell r="J3655">
            <v>0.12400001660550306</v>
          </cell>
          <cell r="K3655">
            <v>0.12400001660550306</v>
          </cell>
          <cell r="L3655">
            <v>0.12586001685458559</v>
          </cell>
          <cell r="M3655">
            <v>0.12772001710366815</v>
          </cell>
        </row>
        <row r="3656">
          <cell r="A3656" t="str">
            <v>5K05G218N000000201</v>
          </cell>
          <cell r="B3656" t="str">
            <v>5KC3V101600N</v>
          </cell>
          <cell r="C3656" t="str">
            <v>LBL1-58259,ELITE</v>
          </cell>
          <cell r="D3656">
            <v>0</v>
          </cell>
          <cell r="E3656">
            <v>0</v>
          </cell>
          <cell r="F3656">
            <v>0.09</v>
          </cell>
          <cell r="I3656">
            <v>0.11800006808278866</v>
          </cell>
          <cell r="J3656">
            <v>0.11800006808278866</v>
          </cell>
          <cell r="K3656">
            <v>0.11800006808278866</v>
          </cell>
          <cell r="L3656">
            <v>0.11977006910403049</v>
          </cell>
          <cell r="M3656">
            <v>0.12154007012527233</v>
          </cell>
        </row>
        <row r="3657">
          <cell r="A3657" t="str">
            <v>5K05G218N000000202</v>
          </cell>
          <cell r="B3657" t="str">
            <v>5KC3V101600N</v>
          </cell>
          <cell r="C3657" t="str">
            <v>LBL1-58259,ELITE</v>
          </cell>
          <cell r="D3657">
            <v>0</v>
          </cell>
          <cell r="E3657">
            <v>0</v>
          </cell>
          <cell r="F3657">
            <v>0.13</v>
          </cell>
          <cell r="I3657">
            <v>0.126</v>
          </cell>
          <cell r="J3657">
            <v>0.126</v>
          </cell>
          <cell r="K3657">
            <v>0.13</v>
          </cell>
          <cell r="L3657">
            <v>0.13194999999999998</v>
          </cell>
          <cell r="M3657">
            <v>0.13390000000000002</v>
          </cell>
        </row>
        <row r="3658">
          <cell r="A3658" t="str">
            <v>5K05G218N000000300</v>
          </cell>
          <cell r="B3658" t="str">
            <v>5KC3V101600N</v>
          </cell>
          <cell r="C3658" t="str">
            <v>LBL1-38262,ELITE</v>
          </cell>
          <cell r="D3658">
            <v>6616</v>
          </cell>
          <cell r="E3658">
            <v>833.62</v>
          </cell>
          <cell r="F3658">
            <v>0.09</v>
          </cell>
          <cell r="I3658">
            <v>0.126</v>
          </cell>
          <cell r="J3658">
            <v>0.126</v>
          </cell>
          <cell r="K3658">
            <v>0.126</v>
          </cell>
          <cell r="L3658">
            <v>0.12788999999999998</v>
          </cell>
          <cell r="M3658">
            <v>0.12978000000000001</v>
          </cell>
        </row>
        <row r="3659">
          <cell r="A3659" t="str">
            <v>5K05P097N000000101</v>
          </cell>
          <cell r="B3659" t="str">
            <v>5KC3V101600N</v>
          </cell>
          <cell r="C3659" t="str">
            <v>LBL1-18223,EVE</v>
          </cell>
          <cell r="D3659">
            <v>0</v>
          </cell>
          <cell r="E3659">
            <v>0</v>
          </cell>
          <cell r="F3659">
            <v>0.12</v>
          </cell>
          <cell r="I3659">
            <v>0.12500037878787879</v>
          </cell>
          <cell r="J3659">
            <v>0.12500037878787879</v>
          </cell>
          <cell r="K3659">
            <v>0.12500037878787879</v>
          </cell>
          <cell r="L3659">
            <v>0.12687538446969696</v>
          </cell>
          <cell r="M3659">
            <v>0.12875039015151515</v>
          </cell>
        </row>
        <row r="3660">
          <cell r="A3660" t="str">
            <v>5K05P225N000000101</v>
          </cell>
          <cell r="B3660" t="str">
            <v>5KC3V101600N</v>
          </cell>
          <cell r="C3660" t="str">
            <v>LBL1-4555,EVE</v>
          </cell>
          <cell r="D3660">
            <v>7305</v>
          </cell>
          <cell r="E3660">
            <v>913.12</v>
          </cell>
          <cell r="F3660">
            <v>0.09</v>
          </cell>
          <cell r="I3660">
            <v>9.9000048086170411E-2</v>
          </cell>
          <cell r="J3660">
            <v>9.9000048086170411E-2</v>
          </cell>
          <cell r="K3660">
            <v>9.9000048086170411E-2</v>
          </cell>
          <cell r="L3660">
            <v>0.10048504880746295</v>
          </cell>
          <cell r="M3660">
            <v>0.10197004952875553</v>
          </cell>
        </row>
        <row r="3661">
          <cell r="A3661" t="str">
            <v>5K05P250N000000101</v>
          </cell>
          <cell r="B3661" t="str">
            <v>5KC3V101600N</v>
          </cell>
          <cell r="C3661" t="str">
            <v>LBL1-4553,EVE</v>
          </cell>
          <cell r="D3661">
            <v>0</v>
          </cell>
          <cell r="E3661">
            <v>0</v>
          </cell>
          <cell r="F3661">
            <v>0.68</v>
          </cell>
          <cell r="I3661">
            <v>0.67700000000000005</v>
          </cell>
          <cell r="J3661">
            <v>0.67700000000000005</v>
          </cell>
          <cell r="K3661">
            <v>0.68</v>
          </cell>
          <cell r="L3661">
            <v>0.69020000000000004</v>
          </cell>
          <cell r="M3661">
            <v>0.70040000000000002</v>
          </cell>
        </row>
        <row r="3662">
          <cell r="A3662" t="str">
            <v>5K061250N000000100</v>
          </cell>
          <cell r="B3662" t="str">
            <v>5KC6B101600N</v>
          </cell>
          <cell r="C3662" t="str">
            <v>LBL1-12061,HIDDEN BAY</v>
          </cell>
          <cell r="D3662">
            <v>3044</v>
          </cell>
          <cell r="E3662">
            <v>2060.79</v>
          </cell>
          <cell r="F3662">
            <v>0.64</v>
          </cell>
          <cell r="I3662">
            <v>0.6440004322455154</v>
          </cell>
          <cell r="J3662">
            <v>0.6440004322455154</v>
          </cell>
          <cell r="K3662">
            <v>0.6440004322455154</v>
          </cell>
          <cell r="L3662">
            <v>0.6536604387291981</v>
          </cell>
          <cell r="M3662">
            <v>0.66332044521288092</v>
          </cell>
        </row>
        <row r="3663">
          <cell r="A3663" t="str">
            <v>5K063181N000000300</v>
          </cell>
          <cell r="B3663" t="str">
            <v>5KC2B101600N</v>
          </cell>
          <cell r="C3663" t="str">
            <v>LBL 209.5X107,2P.(ALG,EZO)</v>
          </cell>
          <cell r="D3663">
            <v>0</v>
          </cell>
          <cell r="E3663">
            <v>0</v>
          </cell>
          <cell r="F3663">
            <v>0.09</v>
          </cell>
          <cell r="G3663">
            <v>0.09</v>
          </cell>
          <cell r="I3663">
            <v>8.9178044902963396E-2</v>
          </cell>
          <cell r="J3663">
            <v>8.9100695494405815E-2</v>
          </cell>
          <cell r="K3663">
            <v>0.09</v>
          </cell>
          <cell r="L3663">
            <v>9.1349999999999987E-2</v>
          </cell>
          <cell r="M3663">
            <v>9.2700000000000005E-2</v>
          </cell>
        </row>
        <row r="3664">
          <cell r="A3664" t="str">
            <v>5K063181N000000300</v>
          </cell>
          <cell r="B3664" t="str">
            <v>5KC2B101600N</v>
          </cell>
          <cell r="C3664" t="str">
            <v>LBL1-17274,AVODERM</v>
          </cell>
          <cell r="D3664">
            <v>0</v>
          </cell>
          <cell r="E3664">
            <v>0</v>
          </cell>
          <cell r="F3664">
            <v>0.09</v>
          </cell>
          <cell r="G3664">
            <v>0.09</v>
          </cell>
          <cell r="I3664">
            <v>0</v>
          </cell>
          <cell r="J3664">
            <v>0</v>
          </cell>
          <cell r="K3664">
            <v>0.09</v>
          </cell>
          <cell r="L3664">
            <v>9.1349999999999987E-2</v>
          </cell>
          <cell r="M3664">
            <v>9.2700000000000005E-2</v>
          </cell>
        </row>
        <row r="3665">
          <cell r="A3665" t="str">
            <v>5K063181N000000300</v>
          </cell>
          <cell r="B3665" t="str">
            <v>5KC2B101600N</v>
          </cell>
          <cell r="C3665" t="str">
            <v>LBL1-12915,AVODERM</v>
          </cell>
          <cell r="D3665">
            <v>0</v>
          </cell>
          <cell r="E3665">
            <v>0</v>
          </cell>
          <cell r="F3665">
            <v>0.09</v>
          </cell>
          <cell r="G3665">
            <v>0.09</v>
          </cell>
          <cell r="I3665">
            <v>0</v>
          </cell>
          <cell r="J3665">
            <v>0</v>
          </cell>
          <cell r="K3665">
            <v>0.09</v>
          </cell>
          <cell r="L3665">
            <v>9.1349999999999987E-2</v>
          </cell>
          <cell r="M3665">
            <v>9.2700000000000005E-2</v>
          </cell>
        </row>
        <row r="3666">
          <cell r="A3666" t="str">
            <v>5K063181N000000300</v>
          </cell>
          <cell r="B3666" t="str">
            <v>5KC2B101600N</v>
          </cell>
          <cell r="C3666" t="str">
            <v>LBL1-13151,AVODERM</v>
          </cell>
          <cell r="D3666">
            <v>0</v>
          </cell>
          <cell r="E3666">
            <v>0</v>
          </cell>
          <cell r="F3666">
            <v>0.09</v>
          </cell>
          <cell r="G3666">
            <v>0.09</v>
          </cell>
          <cell r="I3666">
            <v>0</v>
          </cell>
          <cell r="J3666">
            <v>0</v>
          </cell>
          <cell r="K3666">
            <v>0.09</v>
          </cell>
          <cell r="L3666">
            <v>9.1349999999999987E-2</v>
          </cell>
          <cell r="M3666">
            <v>9.2700000000000005E-2</v>
          </cell>
        </row>
        <row r="3667">
          <cell r="A3667" t="str">
            <v>5K063181N000000300</v>
          </cell>
          <cell r="B3667" t="str">
            <v>5KC2B101600N</v>
          </cell>
          <cell r="C3667" t="str">
            <v>LBL1-11708,AVODERM</v>
          </cell>
          <cell r="D3667">
            <v>0</v>
          </cell>
          <cell r="E3667">
            <v>0</v>
          </cell>
          <cell r="F3667">
            <v>0.09</v>
          </cell>
          <cell r="G3667">
            <v>0.09</v>
          </cell>
          <cell r="I3667">
            <v>0</v>
          </cell>
          <cell r="J3667">
            <v>0</v>
          </cell>
          <cell r="K3667">
            <v>0.09</v>
          </cell>
          <cell r="L3667">
            <v>9.1349999999999987E-2</v>
          </cell>
          <cell r="M3667">
            <v>9.2700000000000005E-2</v>
          </cell>
        </row>
        <row r="3668">
          <cell r="A3668" t="str">
            <v>5K063181N000000300</v>
          </cell>
          <cell r="B3668" t="str">
            <v>5KC2B101600N</v>
          </cell>
          <cell r="C3668" t="str">
            <v>LBL1-43929,IAMS</v>
          </cell>
          <cell r="D3668">
            <v>0</v>
          </cell>
          <cell r="E3668">
            <v>0</v>
          </cell>
          <cell r="F3668">
            <v>0.09</v>
          </cell>
          <cell r="G3668">
            <v>0.09</v>
          </cell>
          <cell r="I3668">
            <v>0</v>
          </cell>
          <cell r="J3668">
            <v>0</v>
          </cell>
          <cell r="K3668">
            <v>0.09</v>
          </cell>
          <cell r="L3668">
            <v>9.1349999999999987E-2</v>
          </cell>
          <cell r="M3668">
            <v>9.2700000000000005E-2</v>
          </cell>
        </row>
        <row r="3669">
          <cell r="A3669" t="str">
            <v>5K063181N000000300</v>
          </cell>
          <cell r="B3669" t="str">
            <v>5KC2B101600N</v>
          </cell>
          <cell r="C3669" t="str">
            <v>LBL1-43927,IAMS</v>
          </cell>
          <cell r="D3669">
            <v>0</v>
          </cell>
          <cell r="E3669">
            <v>0</v>
          </cell>
          <cell r="F3669">
            <v>0.09</v>
          </cell>
          <cell r="G3669">
            <v>0.09</v>
          </cell>
          <cell r="I3669">
            <v>0</v>
          </cell>
          <cell r="J3669">
            <v>0</v>
          </cell>
          <cell r="K3669">
            <v>0.09</v>
          </cell>
          <cell r="L3669">
            <v>9.1349999999999987E-2</v>
          </cell>
          <cell r="M3669">
            <v>9.2700000000000005E-2</v>
          </cell>
        </row>
        <row r="3670">
          <cell r="A3670" t="str">
            <v>5K063181N000000300</v>
          </cell>
          <cell r="B3670" t="str">
            <v>5KC2B101600N</v>
          </cell>
          <cell r="C3670" t="str">
            <v>LBL1-43928,IAMS</v>
          </cell>
          <cell r="D3670">
            <v>0</v>
          </cell>
          <cell r="E3670">
            <v>0</v>
          </cell>
          <cell r="F3670">
            <v>0.09</v>
          </cell>
          <cell r="G3670">
            <v>0.09</v>
          </cell>
          <cell r="I3670">
            <v>0</v>
          </cell>
          <cell r="J3670">
            <v>0</v>
          </cell>
          <cell r="K3670">
            <v>0.09</v>
          </cell>
          <cell r="L3670">
            <v>9.1349999999999987E-2</v>
          </cell>
          <cell r="M3670">
            <v>9.2700000000000005E-2</v>
          </cell>
        </row>
        <row r="3671">
          <cell r="A3671" t="str">
            <v>5K063181N000000300</v>
          </cell>
          <cell r="B3671" t="str">
            <v>5KC2B101600N</v>
          </cell>
          <cell r="C3671" t="str">
            <v>LBL1-9817,BRIT CARE</v>
          </cell>
          <cell r="D3671">
            <v>0</v>
          </cell>
          <cell r="E3671">
            <v>0</v>
          </cell>
          <cell r="F3671">
            <v>0.09</v>
          </cell>
          <cell r="G3671">
            <v>0.09</v>
          </cell>
          <cell r="I3671">
            <v>0</v>
          </cell>
          <cell r="J3671">
            <v>0</v>
          </cell>
          <cell r="K3671">
            <v>0.09</v>
          </cell>
          <cell r="L3671">
            <v>9.1349999999999987E-2</v>
          </cell>
          <cell r="M3671">
            <v>9.2700000000000005E-2</v>
          </cell>
        </row>
        <row r="3672">
          <cell r="A3672" t="str">
            <v>5K063181N000000300</v>
          </cell>
          <cell r="B3672" t="str">
            <v>5KC2B101600N</v>
          </cell>
          <cell r="C3672" t="str">
            <v>LBL1-9815,BRIT CARE</v>
          </cell>
          <cell r="D3672">
            <v>0</v>
          </cell>
          <cell r="E3672">
            <v>0</v>
          </cell>
          <cell r="F3672">
            <v>0.09</v>
          </cell>
          <cell r="G3672">
            <v>0.09</v>
          </cell>
          <cell r="I3672">
            <v>0</v>
          </cell>
          <cell r="J3672">
            <v>0</v>
          </cell>
          <cell r="K3672">
            <v>0.09</v>
          </cell>
          <cell r="L3672">
            <v>9.1349999999999987E-2</v>
          </cell>
          <cell r="M3672">
            <v>9.2700000000000005E-2</v>
          </cell>
        </row>
        <row r="3673">
          <cell r="A3673" t="str">
            <v>5K063181N000000300</v>
          </cell>
          <cell r="B3673" t="str">
            <v>5KC2B101600N</v>
          </cell>
          <cell r="C3673" t="str">
            <v>LBL1-9813,BRIT CARE</v>
          </cell>
          <cell r="D3673">
            <v>0</v>
          </cell>
          <cell r="E3673">
            <v>0</v>
          </cell>
          <cell r="F3673">
            <v>0.09</v>
          </cell>
          <cell r="G3673">
            <v>0.09</v>
          </cell>
          <cell r="I3673">
            <v>0</v>
          </cell>
          <cell r="J3673">
            <v>0</v>
          </cell>
          <cell r="K3673">
            <v>0.09</v>
          </cell>
          <cell r="L3673">
            <v>9.1349999999999987E-2</v>
          </cell>
          <cell r="M3673">
            <v>9.2700000000000005E-2</v>
          </cell>
        </row>
        <row r="3674">
          <cell r="A3674" t="str">
            <v>5K063181N000000300</v>
          </cell>
          <cell r="B3674" t="str">
            <v>5KC2B101600N</v>
          </cell>
          <cell r="C3674" t="str">
            <v>LBL1-55579,BRIT CARE</v>
          </cell>
          <cell r="D3674">
            <v>0</v>
          </cell>
          <cell r="E3674">
            <v>0</v>
          </cell>
          <cell r="F3674">
            <v>0.09</v>
          </cell>
          <cell r="G3674">
            <v>0.09</v>
          </cell>
          <cell r="I3674">
            <v>0</v>
          </cell>
          <cell r="J3674">
            <v>0</v>
          </cell>
          <cell r="K3674">
            <v>0.09</v>
          </cell>
          <cell r="L3674">
            <v>9.1349999999999987E-2</v>
          </cell>
          <cell r="M3674">
            <v>9.2700000000000005E-2</v>
          </cell>
        </row>
        <row r="3675">
          <cell r="A3675" t="str">
            <v>5K063181N000000300</v>
          </cell>
          <cell r="B3675" t="str">
            <v>5KC2B101600N</v>
          </cell>
          <cell r="C3675" t="str">
            <v>LBL1-55580,BRIT CARE</v>
          </cell>
          <cell r="D3675">
            <v>0</v>
          </cell>
          <cell r="E3675">
            <v>0</v>
          </cell>
          <cell r="F3675">
            <v>0.09</v>
          </cell>
          <cell r="G3675">
            <v>0.09</v>
          </cell>
          <cell r="I3675">
            <v>0</v>
          </cell>
          <cell r="J3675">
            <v>0</v>
          </cell>
          <cell r="K3675">
            <v>0.09</v>
          </cell>
          <cell r="L3675">
            <v>9.1349999999999987E-2</v>
          </cell>
          <cell r="M3675">
            <v>9.2700000000000005E-2</v>
          </cell>
        </row>
        <row r="3676">
          <cell r="A3676" t="str">
            <v>5K063181N000000300</v>
          </cell>
          <cell r="B3676" t="str">
            <v>5KC2B101600N</v>
          </cell>
          <cell r="C3676" t="str">
            <v>LBL1-48,BRIT CARE</v>
          </cell>
          <cell r="D3676">
            <v>0</v>
          </cell>
          <cell r="E3676">
            <v>0</v>
          </cell>
          <cell r="F3676">
            <v>0.09</v>
          </cell>
          <cell r="G3676">
            <v>0.09</v>
          </cell>
          <cell r="I3676">
            <v>0</v>
          </cell>
          <cell r="J3676">
            <v>0</v>
          </cell>
          <cell r="K3676">
            <v>0.09</v>
          </cell>
          <cell r="L3676">
            <v>9.1349999999999987E-2</v>
          </cell>
          <cell r="M3676">
            <v>9.2700000000000005E-2</v>
          </cell>
        </row>
        <row r="3677">
          <cell r="A3677" t="str">
            <v>5K063181N000000300</v>
          </cell>
          <cell r="B3677" t="str">
            <v>5KC2B101600N</v>
          </cell>
          <cell r="C3677" t="str">
            <v>LBL1-73,BRIT CARE</v>
          </cell>
          <cell r="D3677">
            <v>0</v>
          </cell>
          <cell r="E3677">
            <v>0</v>
          </cell>
          <cell r="F3677">
            <v>0.09</v>
          </cell>
          <cell r="G3677">
            <v>0.09</v>
          </cell>
          <cell r="I3677">
            <v>0</v>
          </cell>
          <cell r="J3677">
            <v>0</v>
          </cell>
          <cell r="K3677">
            <v>0.09</v>
          </cell>
          <cell r="L3677">
            <v>9.1349999999999987E-2</v>
          </cell>
          <cell r="M3677">
            <v>9.2700000000000005E-2</v>
          </cell>
        </row>
        <row r="3678">
          <cell r="A3678" t="str">
            <v>5K063181N000000300</v>
          </cell>
          <cell r="B3678" t="str">
            <v>5KC2B101600N</v>
          </cell>
          <cell r="C3678" t="str">
            <v>LBL1-58,BRIT CARE</v>
          </cell>
          <cell r="D3678">
            <v>0</v>
          </cell>
          <cell r="E3678">
            <v>0</v>
          </cell>
          <cell r="F3678">
            <v>0.09</v>
          </cell>
          <cell r="G3678">
            <v>0.09</v>
          </cell>
          <cell r="I3678">
            <v>0</v>
          </cell>
          <cell r="J3678">
            <v>0</v>
          </cell>
          <cell r="K3678">
            <v>0.09</v>
          </cell>
          <cell r="L3678">
            <v>9.1349999999999987E-2</v>
          </cell>
          <cell r="M3678">
            <v>9.2700000000000005E-2</v>
          </cell>
        </row>
        <row r="3679">
          <cell r="A3679" t="str">
            <v>5K063181N000000300</v>
          </cell>
          <cell r="B3679" t="str">
            <v>5KC2B101600N</v>
          </cell>
          <cell r="C3679" t="str">
            <v>LBL1-63,BRIT CARE</v>
          </cell>
          <cell r="D3679">
            <v>0</v>
          </cell>
          <cell r="E3679">
            <v>0</v>
          </cell>
          <cell r="F3679">
            <v>0.09</v>
          </cell>
          <cell r="G3679">
            <v>0.09</v>
          </cell>
          <cell r="I3679">
            <v>0</v>
          </cell>
          <cell r="J3679">
            <v>0</v>
          </cell>
          <cell r="K3679">
            <v>0.09</v>
          </cell>
          <cell r="L3679">
            <v>9.1349999999999987E-2</v>
          </cell>
          <cell r="M3679">
            <v>9.2700000000000005E-2</v>
          </cell>
        </row>
        <row r="3680">
          <cell r="A3680" t="str">
            <v>5K063181N000000300</v>
          </cell>
          <cell r="B3680" t="str">
            <v>5KC2B101600N</v>
          </cell>
          <cell r="C3680" t="str">
            <v>LBL1-53,BRIT CARE</v>
          </cell>
          <cell r="D3680">
            <v>0</v>
          </cell>
          <cell r="E3680">
            <v>0</v>
          </cell>
          <cell r="F3680">
            <v>0.09</v>
          </cell>
          <cell r="G3680">
            <v>0.09</v>
          </cell>
          <cell r="I3680">
            <v>0</v>
          </cell>
          <cell r="J3680">
            <v>0</v>
          </cell>
          <cell r="K3680">
            <v>0.09</v>
          </cell>
          <cell r="L3680">
            <v>9.1349999999999987E-2</v>
          </cell>
          <cell r="M3680">
            <v>9.2700000000000005E-2</v>
          </cell>
        </row>
        <row r="3681">
          <cell r="A3681" t="str">
            <v>5K063181N000000300</v>
          </cell>
          <cell r="B3681" t="str">
            <v>5KC2B101600N</v>
          </cell>
          <cell r="C3681" t="str">
            <v>LBL1-7950,EXCELLENT</v>
          </cell>
          <cell r="D3681">
            <v>0</v>
          </cell>
          <cell r="E3681">
            <v>0</v>
          </cell>
          <cell r="F3681">
            <v>0.09</v>
          </cell>
          <cell r="G3681">
            <v>0.09</v>
          </cell>
          <cell r="I3681">
            <v>0</v>
          </cell>
          <cell r="J3681">
            <v>0</v>
          </cell>
          <cell r="K3681">
            <v>0.09</v>
          </cell>
          <cell r="L3681">
            <v>9.1349999999999987E-2</v>
          </cell>
          <cell r="M3681">
            <v>9.2700000000000005E-2</v>
          </cell>
        </row>
        <row r="3682">
          <cell r="A3682" t="str">
            <v>5K063181N000000300</v>
          </cell>
          <cell r="B3682" t="str">
            <v>5KC2B101600N</v>
          </cell>
          <cell r="C3682" t="str">
            <v>LBL1-5890,EXCELLENT</v>
          </cell>
          <cell r="D3682">
            <v>0</v>
          </cell>
          <cell r="E3682">
            <v>0</v>
          </cell>
          <cell r="F3682">
            <v>0.09</v>
          </cell>
          <cell r="G3682">
            <v>0.09</v>
          </cell>
          <cell r="I3682">
            <v>0</v>
          </cell>
          <cell r="J3682">
            <v>0</v>
          </cell>
          <cell r="K3682">
            <v>0.09</v>
          </cell>
          <cell r="L3682">
            <v>9.1349999999999987E-2</v>
          </cell>
          <cell r="M3682">
            <v>9.2700000000000005E-2</v>
          </cell>
        </row>
        <row r="3683">
          <cell r="A3683" t="str">
            <v>5K063181N000000300</v>
          </cell>
          <cell r="B3683" t="str">
            <v>5KC2B101600N</v>
          </cell>
          <cell r="C3683" t="str">
            <v>LBL1-7944,EXCELLENT</v>
          </cell>
          <cell r="D3683">
            <v>0</v>
          </cell>
          <cell r="E3683">
            <v>0</v>
          </cell>
          <cell r="F3683">
            <v>0.09</v>
          </cell>
          <cell r="G3683">
            <v>0.09</v>
          </cell>
          <cell r="I3683">
            <v>0</v>
          </cell>
          <cell r="J3683">
            <v>0</v>
          </cell>
          <cell r="K3683">
            <v>0.09</v>
          </cell>
          <cell r="L3683">
            <v>9.1349999999999987E-2</v>
          </cell>
          <cell r="M3683">
            <v>9.2700000000000005E-2</v>
          </cell>
        </row>
        <row r="3684">
          <cell r="A3684" t="str">
            <v>5K063181N000000300</v>
          </cell>
          <cell r="B3684" t="str">
            <v>5KC2B101600N</v>
          </cell>
          <cell r="C3684" t="str">
            <v>LBL1-7948,EXCELLENT</v>
          </cell>
          <cell r="D3684">
            <v>0</v>
          </cell>
          <cell r="E3684">
            <v>0</v>
          </cell>
          <cell r="F3684">
            <v>0.09</v>
          </cell>
          <cell r="G3684">
            <v>0.09</v>
          </cell>
          <cell r="I3684">
            <v>0</v>
          </cell>
          <cell r="J3684">
            <v>0</v>
          </cell>
          <cell r="K3684">
            <v>0.09</v>
          </cell>
          <cell r="L3684">
            <v>9.1349999999999987E-2</v>
          </cell>
          <cell r="M3684">
            <v>9.2700000000000005E-2</v>
          </cell>
        </row>
        <row r="3685">
          <cell r="A3685" t="str">
            <v>5K063181N000000300</v>
          </cell>
          <cell r="B3685" t="str">
            <v>5KC2B101600N</v>
          </cell>
          <cell r="C3685" t="str">
            <v>LBL1-20067,SPECIAL KITTY SELECT</v>
          </cell>
          <cell r="D3685">
            <v>0</v>
          </cell>
          <cell r="E3685">
            <v>0</v>
          </cell>
          <cell r="F3685">
            <v>0.09</v>
          </cell>
          <cell r="G3685">
            <v>0.09</v>
          </cell>
          <cell r="I3685">
            <v>0</v>
          </cell>
          <cell r="J3685">
            <v>0</v>
          </cell>
          <cell r="K3685">
            <v>0.09</v>
          </cell>
          <cell r="L3685">
            <v>9.1349999999999987E-2</v>
          </cell>
          <cell r="M3685">
            <v>9.2700000000000005E-2</v>
          </cell>
        </row>
        <row r="3686">
          <cell r="A3686" t="str">
            <v>5K063181N000000300</v>
          </cell>
          <cell r="B3686" t="str">
            <v>5KC2B101600N</v>
          </cell>
          <cell r="C3686" t="str">
            <v>LBL1-20068,SPECIAL KITTY SELECT</v>
          </cell>
          <cell r="D3686">
            <v>0</v>
          </cell>
          <cell r="E3686">
            <v>0</v>
          </cell>
          <cell r="F3686">
            <v>0.09</v>
          </cell>
          <cell r="G3686">
            <v>0.09</v>
          </cell>
          <cell r="I3686">
            <v>0</v>
          </cell>
          <cell r="J3686">
            <v>0</v>
          </cell>
          <cell r="K3686">
            <v>0.09</v>
          </cell>
          <cell r="L3686">
            <v>9.1349999999999987E-2</v>
          </cell>
          <cell r="M3686">
            <v>9.2700000000000005E-2</v>
          </cell>
        </row>
        <row r="3687">
          <cell r="A3687" t="str">
            <v>5K063181N000000300</v>
          </cell>
          <cell r="B3687" t="str">
            <v>5KC2B101600N</v>
          </cell>
          <cell r="C3687" t="str">
            <v>LBL1-20069,SPECIAL KITTY SELECT</v>
          </cell>
          <cell r="D3687">
            <v>0</v>
          </cell>
          <cell r="E3687">
            <v>0</v>
          </cell>
          <cell r="F3687">
            <v>0.09</v>
          </cell>
          <cell r="G3687">
            <v>0.09</v>
          </cell>
          <cell r="I3687">
            <v>0</v>
          </cell>
          <cell r="J3687">
            <v>0</v>
          </cell>
          <cell r="K3687">
            <v>0.09</v>
          </cell>
          <cell r="L3687">
            <v>9.1349999999999987E-2</v>
          </cell>
          <cell r="M3687">
            <v>9.2700000000000005E-2</v>
          </cell>
        </row>
        <row r="3688">
          <cell r="A3688" t="str">
            <v>5K063181N000000300</v>
          </cell>
          <cell r="B3688" t="str">
            <v>5KC2B101600N</v>
          </cell>
          <cell r="C3688" t="str">
            <v>LBL1-20070,SPECIAL KITTY SELECT</v>
          </cell>
          <cell r="D3688">
            <v>0</v>
          </cell>
          <cell r="E3688">
            <v>0</v>
          </cell>
          <cell r="F3688">
            <v>0.09</v>
          </cell>
          <cell r="G3688">
            <v>0.09</v>
          </cell>
          <cell r="I3688">
            <v>0</v>
          </cell>
          <cell r="J3688">
            <v>0</v>
          </cell>
          <cell r="K3688">
            <v>0.09</v>
          </cell>
          <cell r="L3688">
            <v>9.1349999999999987E-2</v>
          </cell>
          <cell r="M3688">
            <v>9.2700000000000005E-2</v>
          </cell>
        </row>
        <row r="3689">
          <cell r="A3689" t="str">
            <v>5K063181N000000300</v>
          </cell>
          <cell r="B3689" t="str">
            <v>5KC2B101600N</v>
          </cell>
          <cell r="C3689" t="str">
            <v>LBL1-32075,SPECIAL KITTY SELECT</v>
          </cell>
          <cell r="D3689">
            <v>0</v>
          </cell>
          <cell r="E3689">
            <v>0</v>
          </cell>
          <cell r="F3689">
            <v>0.09</v>
          </cell>
          <cell r="G3689">
            <v>0.09</v>
          </cell>
          <cell r="I3689">
            <v>0</v>
          </cell>
          <cell r="J3689">
            <v>0</v>
          </cell>
          <cell r="K3689">
            <v>0.09</v>
          </cell>
          <cell r="L3689">
            <v>9.1349999999999987E-2</v>
          </cell>
          <cell r="M3689">
            <v>9.2700000000000005E-2</v>
          </cell>
        </row>
        <row r="3690">
          <cell r="A3690" t="str">
            <v>5K063181N000000300</v>
          </cell>
          <cell r="B3690" t="str">
            <v>5KC2B101600N</v>
          </cell>
          <cell r="C3690" t="str">
            <v>LBL1-25624,MOLINA</v>
          </cell>
          <cell r="D3690">
            <v>0</v>
          </cell>
          <cell r="E3690">
            <v>0</v>
          </cell>
          <cell r="F3690">
            <v>0.09</v>
          </cell>
          <cell r="G3690">
            <v>0.09</v>
          </cell>
          <cell r="I3690">
            <v>0</v>
          </cell>
          <cell r="J3690">
            <v>0</v>
          </cell>
          <cell r="K3690">
            <v>0.09</v>
          </cell>
          <cell r="L3690">
            <v>9.1349999999999987E-2</v>
          </cell>
          <cell r="M3690">
            <v>9.2700000000000005E-2</v>
          </cell>
        </row>
        <row r="3691">
          <cell r="A3691" t="str">
            <v>5K063181N000000300</v>
          </cell>
          <cell r="B3691" t="str">
            <v>5KC2B101600N</v>
          </cell>
          <cell r="C3691" t="str">
            <v>LBL1-57999,AL JAIED</v>
          </cell>
          <cell r="D3691">
            <v>0</v>
          </cell>
          <cell r="E3691">
            <v>0</v>
          </cell>
          <cell r="F3691">
            <v>0.09</v>
          </cell>
          <cell r="G3691">
            <v>0.09</v>
          </cell>
          <cell r="I3691">
            <v>0</v>
          </cell>
          <cell r="J3691">
            <v>0</v>
          </cell>
          <cell r="K3691">
            <v>0.09</v>
          </cell>
          <cell r="L3691">
            <v>9.1349999999999987E-2</v>
          </cell>
          <cell r="M3691">
            <v>9.2700000000000005E-2</v>
          </cell>
        </row>
        <row r="3692">
          <cell r="A3692" t="str">
            <v>5K06C250N000000201</v>
          </cell>
          <cell r="B3692" t="str">
            <v>5KC3V101600N</v>
          </cell>
          <cell r="C3692" t="str">
            <v>LBL1-310,SIGNORA DI MARE</v>
          </cell>
          <cell r="D3692">
            <v>0</v>
          </cell>
          <cell r="E3692">
            <v>0</v>
          </cell>
          <cell r="F3692">
            <v>0.09</v>
          </cell>
          <cell r="I3692">
            <v>0.67699978916297709</v>
          </cell>
          <cell r="J3692">
            <v>0.67699978916297709</v>
          </cell>
          <cell r="K3692">
            <v>0.67699978916297709</v>
          </cell>
          <cell r="L3692">
            <v>0.68715478600042168</v>
          </cell>
          <cell r="M3692">
            <v>0.69730978283786638</v>
          </cell>
        </row>
        <row r="3693">
          <cell r="A3693" t="str">
            <v>5K06X116N000001300</v>
          </cell>
          <cell r="B3693" t="str">
            <v>5KC3QL02600N</v>
          </cell>
          <cell r="C3693" t="str">
            <v>LBL1-53107,GEISHA</v>
          </cell>
          <cell r="D3693">
            <v>0</v>
          </cell>
          <cell r="E3693">
            <v>0</v>
          </cell>
          <cell r="F3693">
            <v>0.16</v>
          </cell>
          <cell r="I3693">
            <v>0.157</v>
          </cell>
          <cell r="J3693">
            <v>0.157</v>
          </cell>
          <cell r="K3693">
            <v>0.16</v>
          </cell>
          <cell r="L3693">
            <v>0.16239999999999999</v>
          </cell>
          <cell r="M3693">
            <v>0.1648</v>
          </cell>
        </row>
        <row r="3694">
          <cell r="A3694" t="str">
            <v>5K06X116N000001400</v>
          </cell>
          <cell r="B3694" t="str">
            <v>5KC3QL02600N</v>
          </cell>
          <cell r="C3694" t="str">
            <v>LBL1-57273,GEISHA</v>
          </cell>
          <cell r="D3694">
            <v>4422</v>
          </cell>
          <cell r="E3694">
            <v>694.25</v>
          </cell>
          <cell r="F3694">
            <v>0.16</v>
          </cell>
          <cell r="I3694">
            <v>0.157000102124183</v>
          </cell>
          <cell r="J3694">
            <v>0.157000102124183</v>
          </cell>
          <cell r="K3694">
            <v>0.16</v>
          </cell>
          <cell r="L3694">
            <v>0.16239999999999999</v>
          </cell>
          <cell r="M3694">
            <v>0.1648</v>
          </cell>
        </row>
        <row r="3695">
          <cell r="A3695" t="str">
            <v>5K06X116N000001500</v>
          </cell>
          <cell r="B3695" t="str">
            <v>5KC3QL02600N</v>
          </cell>
          <cell r="C3695" t="str">
            <v>LBL1-57274,GEISHA</v>
          </cell>
          <cell r="D3695">
            <v>0</v>
          </cell>
          <cell r="E3695">
            <v>0</v>
          </cell>
          <cell r="F3695">
            <v>0.16</v>
          </cell>
          <cell r="I3695">
            <v>0.157</v>
          </cell>
          <cell r="J3695">
            <v>0.157</v>
          </cell>
          <cell r="K3695">
            <v>0.16</v>
          </cell>
          <cell r="L3695">
            <v>0.16239999999999999</v>
          </cell>
          <cell r="M3695">
            <v>0.1648</v>
          </cell>
        </row>
        <row r="3696">
          <cell r="A3696" t="str">
            <v>5K06X224N000000100</v>
          </cell>
          <cell r="B3696" t="str">
            <v>5KC2JL02600N</v>
          </cell>
          <cell r="C3696" t="str">
            <v>LBL211X109,2P(EZ0)+UV(อาร์ตมัน1หน</v>
          </cell>
          <cell r="D3696">
            <v>4422</v>
          </cell>
          <cell r="E3696">
            <v>694.25</v>
          </cell>
          <cell r="F3696">
            <v>0.12</v>
          </cell>
          <cell r="G3696">
            <v>0.11799999999999999</v>
          </cell>
          <cell r="I3696">
            <v>0.11799999999999998</v>
          </cell>
          <cell r="J3696">
            <v>0.11799999999999998</v>
          </cell>
          <cell r="K3696">
            <v>0.12</v>
          </cell>
          <cell r="L3696">
            <v>0.12179999999999998</v>
          </cell>
          <cell r="M3696">
            <v>0.1236</v>
          </cell>
        </row>
        <row r="3697">
          <cell r="A3697" t="str">
            <v>5K06X224N000001000</v>
          </cell>
          <cell r="B3697" t="str">
            <v>5KC2JL02600N</v>
          </cell>
          <cell r="C3697" t="str">
            <v>LBL1-53111,GEISHA</v>
          </cell>
          <cell r="D3697">
            <v>0</v>
          </cell>
          <cell r="E3697">
            <v>0</v>
          </cell>
          <cell r="F3697">
            <v>0.12</v>
          </cell>
          <cell r="G3697">
            <v>0.11799999999999999</v>
          </cell>
          <cell r="I3697">
            <v>0.11799999999999999</v>
          </cell>
          <cell r="J3697">
            <v>0.11799999999999999</v>
          </cell>
          <cell r="K3697">
            <v>0.12</v>
          </cell>
          <cell r="L3697">
            <v>0.12179999999999998</v>
          </cell>
          <cell r="M3697">
            <v>0.1236</v>
          </cell>
        </row>
        <row r="3698">
          <cell r="A3698" t="str">
            <v>5K06X224N000001100</v>
          </cell>
          <cell r="B3698" t="str">
            <v>5KC2JL02600N</v>
          </cell>
          <cell r="C3698" t="str">
            <v>LBL1-57282,GEISHA</v>
          </cell>
          <cell r="D3698">
            <v>10742</v>
          </cell>
          <cell r="E3698">
            <v>1267.56</v>
          </cell>
          <cell r="F3698">
            <v>0.12</v>
          </cell>
          <cell r="G3698">
            <v>0.11799999999999999</v>
          </cell>
          <cell r="I3698">
            <v>0.11799999999999999</v>
          </cell>
          <cell r="J3698">
            <v>0.11799999999999999</v>
          </cell>
          <cell r="K3698">
            <v>0.12</v>
          </cell>
          <cell r="L3698">
            <v>0.12179999999999998</v>
          </cell>
          <cell r="M3698">
            <v>0.1236</v>
          </cell>
        </row>
        <row r="3699">
          <cell r="A3699" t="str">
            <v>5K06X224N000001200</v>
          </cell>
          <cell r="B3699" t="str">
            <v>5KC2JL02600N</v>
          </cell>
          <cell r="C3699" t="str">
            <v>LBL1-57283,GEISHA</v>
          </cell>
          <cell r="D3699">
            <v>950</v>
          </cell>
          <cell r="E3699">
            <v>112.1</v>
          </cell>
          <cell r="F3699">
            <v>0.12</v>
          </cell>
          <cell r="G3699">
            <v>0.11799999999999999</v>
          </cell>
          <cell r="I3699">
            <v>0.11799999999999999</v>
          </cell>
          <cell r="J3699">
            <v>0.11799999999999999</v>
          </cell>
          <cell r="K3699">
            <v>0.12</v>
          </cell>
          <cell r="L3699">
            <v>0.12179999999999998</v>
          </cell>
          <cell r="M3699">
            <v>0.1236</v>
          </cell>
        </row>
        <row r="3700">
          <cell r="A3700" t="str">
            <v>5K06Z221C000000100</v>
          </cell>
          <cell r="B3700" t="str">
            <v>5KC3V101600N</v>
          </cell>
          <cell r="C3700" t="str">
            <v>LBL2-2916,ADEN</v>
          </cell>
          <cell r="D3700">
            <v>10742</v>
          </cell>
          <cell r="E3700">
            <v>1267.56</v>
          </cell>
          <cell r="F3700">
            <v>0.09</v>
          </cell>
          <cell r="I3700">
            <v>0.12200001296815023</v>
          </cell>
          <cell r="J3700">
            <v>0.12200001296815023</v>
          </cell>
          <cell r="K3700">
            <v>0.12200001296815023</v>
          </cell>
          <cell r="L3700">
            <v>0.12383001316267248</v>
          </cell>
          <cell r="M3700">
            <v>0.12566001335719473</v>
          </cell>
        </row>
        <row r="3701">
          <cell r="A3701" t="str">
            <v>5K081097N000000100</v>
          </cell>
          <cell r="B3701" t="str">
            <v>5KC3VL01600N</v>
          </cell>
          <cell r="C3701" t="str">
            <v>LBL 307X105.5,2P. 90G.อาร์ตมัน1หน</v>
          </cell>
          <cell r="D3701">
            <v>0</v>
          </cell>
          <cell r="E3701">
            <v>0</v>
          </cell>
          <cell r="F3701">
            <v>0.11</v>
          </cell>
          <cell r="G3701">
            <v>0.11</v>
          </cell>
          <cell r="I3701">
            <v>0.10500004557012783</v>
          </cell>
          <cell r="J3701">
            <v>0.10500004557012786</v>
          </cell>
          <cell r="K3701">
            <v>0.11</v>
          </cell>
          <cell r="L3701">
            <v>0.11164999999999999</v>
          </cell>
          <cell r="M3701">
            <v>0.1133</v>
          </cell>
        </row>
        <row r="3702">
          <cell r="A3702" t="str">
            <v>5K082115N000000100</v>
          </cell>
          <cell r="B3702" t="str">
            <v>5KC3QL42500N</v>
          </cell>
          <cell r="C3702" t="str">
            <v>LBL307X113,2P(EZ)90G,1น.UV+FOILฟ้า+ทอง5C</v>
          </cell>
          <cell r="D3702">
            <v>0</v>
          </cell>
          <cell r="E3702">
            <v>0</v>
          </cell>
          <cell r="F3702">
            <v>0.95</v>
          </cell>
          <cell r="I3702">
            <v>0.95</v>
          </cell>
          <cell r="J3702">
            <v>0.95</v>
          </cell>
          <cell r="K3702">
            <v>0.95</v>
          </cell>
          <cell r="L3702">
            <v>0.96424999999999983</v>
          </cell>
          <cell r="M3702">
            <v>0.97849999999999993</v>
          </cell>
        </row>
        <row r="3703">
          <cell r="A3703" t="str">
            <v>5K082223N000000100</v>
          </cell>
          <cell r="B3703" t="str">
            <v>5KC2JL42500N</v>
          </cell>
          <cell r="C3703" t="str">
            <v>LBL211X109,2P(EZ)90G,1น.UV+FOILฟ้า+ทอง5C</v>
          </cell>
          <cell r="D3703">
            <v>0</v>
          </cell>
          <cell r="E3703">
            <v>0</v>
          </cell>
          <cell r="F3703">
            <v>0.77</v>
          </cell>
          <cell r="I3703">
            <v>0.77</v>
          </cell>
          <cell r="J3703">
            <v>0.77</v>
          </cell>
          <cell r="K3703">
            <v>0.77</v>
          </cell>
          <cell r="L3703">
            <v>0.78154999999999997</v>
          </cell>
          <cell r="M3703">
            <v>0.79310000000000003</v>
          </cell>
        </row>
        <row r="3704">
          <cell r="A3704" t="str">
            <v>5K086136N000000100</v>
          </cell>
          <cell r="B3704" t="str">
            <v>5KC4H102600N</v>
          </cell>
          <cell r="C3704" t="str">
            <v>LBL 401X212,2P. UV</v>
          </cell>
          <cell r="D3704">
            <v>0</v>
          </cell>
          <cell r="E3704">
            <v>0</v>
          </cell>
          <cell r="F3704">
            <v>0.36</v>
          </cell>
          <cell r="G3704">
            <v>0.35699999999999998</v>
          </cell>
          <cell r="I3704">
            <v>0.35699999999999998</v>
          </cell>
          <cell r="J3704">
            <v>0.35699999999999998</v>
          </cell>
          <cell r="K3704">
            <v>0.36</v>
          </cell>
          <cell r="L3704">
            <v>0.36539999999999995</v>
          </cell>
          <cell r="M3704">
            <v>0.37080000000000002</v>
          </cell>
        </row>
        <row r="3705">
          <cell r="A3705" t="str">
            <v>5K086137N000000100</v>
          </cell>
          <cell r="B3705" t="str">
            <v>5KC4N102600N</v>
          </cell>
          <cell r="C3705" t="str">
            <v>LBL 401X212,2P.(EZO) UV</v>
          </cell>
          <cell r="D3705">
            <v>0</v>
          </cell>
          <cell r="E3705">
            <v>0</v>
          </cell>
          <cell r="F3705">
            <v>0.36</v>
          </cell>
          <cell r="G3705">
            <v>0.35799999999999998</v>
          </cell>
          <cell r="I3705">
            <v>0.35799999999999998</v>
          </cell>
          <cell r="J3705">
            <v>0.35799999999999998</v>
          </cell>
          <cell r="K3705">
            <v>0.36</v>
          </cell>
          <cell r="L3705">
            <v>0.36539999999999995</v>
          </cell>
          <cell r="M3705">
            <v>0.37080000000000002</v>
          </cell>
        </row>
        <row r="3706">
          <cell r="A3706" t="str">
            <v>5K086137N000000100</v>
          </cell>
          <cell r="B3706" t="str">
            <v>5KC4N102600N</v>
          </cell>
          <cell r="C3706" t="str">
            <v>LBL1-58004,AL JAIED</v>
          </cell>
          <cell r="D3706">
            <v>0</v>
          </cell>
          <cell r="E3706">
            <v>0</v>
          </cell>
          <cell r="F3706">
            <v>0.36</v>
          </cell>
          <cell r="G3706">
            <v>0.35799999999999998</v>
          </cell>
          <cell r="I3706">
            <v>0</v>
          </cell>
          <cell r="J3706">
            <v>0</v>
          </cell>
          <cell r="K3706">
            <v>0.36</v>
          </cell>
          <cell r="L3706">
            <v>0.36539999999999995</v>
          </cell>
          <cell r="M3706">
            <v>0.37080000000000002</v>
          </cell>
        </row>
        <row r="3707">
          <cell r="A3707" t="str">
            <v>5K094161N000000100</v>
          </cell>
          <cell r="B3707" t="str">
            <v>5KC3X101600N</v>
          </cell>
          <cell r="C3707" t="str">
            <v>LBL2-532,ALTAGHZIAH</v>
          </cell>
          <cell r="D3707">
            <v>0</v>
          </cell>
          <cell r="E3707">
            <v>0</v>
          </cell>
          <cell r="F3707">
            <v>0.31</v>
          </cell>
          <cell r="I3707">
            <v>0</v>
          </cell>
          <cell r="J3707">
            <v>0</v>
          </cell>
          <cell r="K3707">
            <v>0.31</v>
          </cell>
          <cell r="L3707">
            <v>0.31464999999999999</v>
          </cell>
          <cell r="M3707">
            <v>0.31930000000000003</v>
          </cell>
        </row>
        <row r="3708">
          <cell r="A3708" t="str">
            <v>5K094161N000000100</v>
          </cell>
          <cell r="B3708" t="str">
            <v>5KC3X101600N</v>
          </cell>
          <cell r="C3708" t="str">
            <v>LBL2-531,ALTAGHZIAH</v>
          </cell>
          <cell r="D3708">
            <v>0</v>
          </cell>
          <cell r="E3708">
            <v>0</v>
          </cell>
          <cell r="F3708">
            <v>0.31</v>
          </cell>
          <cell r="I3708">
            <v>0</v>
          </cell>
          <cell r="J3708">
            <v>0</v>
          </cell>
          <cell r="K3708">
            <v>0.31</v>
          </cell>
          <cell r="L3708">
            <v>0.31464999999999999</v>
          </cell>
          <cell r="M3708">
            <v>0.31930000000000003</v>
          </cell>
        </row>
        <row r="3709">
          <cell r="A3709" t="str">
            <v>5K094161N000000100</v>
          </cell>
          <cell r="B3709" t="str">
            <v>5KC3X101600N</v>
          </cell>
          <cell r="C3709" t="str">
            <v>LBL2-530,ALTAGHZIAH</v>
          </cell>
          <cell r="D3709">
            <v>0</v>
          </cell>
          <cell r="E3709">
            <v>0</v>
          </cell>
          <cell r="F3709">
            <v>0.31</v>
          </cell>
          <cell r="I3709">
            <v>0</v>
          </cell>
          <cell r="J3709">
            <v>0</v>
          </cell>
          <cell r="K3709">
            <v>0.31</v>
          </cell>
          <cell r="L3709">
            <v>0.31464999999999999</v>
          </cell>
          <cell r="M3709">
            <v>0.31930000000000003</v>
          </cell>
        </row>
        <row r="3710">
          <cell r="A3710" t="str">
            <v>5K094161N000000100</v>
          </cell>
          <cell r="B3710" t="str">
            <v>5KC3X101600N</v>
          </cell>
          <cell r="C3710" t="str">
            <v>LBL2-533,ALTAGHZIAH</v>
          </cell>
          <cell r="D3710">
            <v>0</v>
          </cell>
          <cell r="E3710">
            <v>0</v>
          </cell>
          <cell r="F3710">
            <v>0.31</v>
          </cell>
          <cell r="I3710">
            <v>0</v>
          </cell>
          <cell r="J3710">
            <v>0</v>
          </cell>
          <cell r="K3710">
            <v>0.31</v>
          </cell>
          <cell r="L3710">
            <v>0.31464999999999999</v>
          </cell>
          <cell r="M3710">
            <v>0.31930000000000003</v>
          </cell>
        </row>
        <row r="3711">
          <cell r="A3711" t="str">
            <v>5K099081N000000200</v>
          </cell>
          <cell r="B3711" t="str">
            <v>5KC3J101600N</v>
          </cell>
          <cell r="C3711" t="str">
            <v>LBL1-60490,ALHADA'AK</v>
          </cell>
          <cell r="D3711">
            <v>0</v>
          </cell>
          <cell r="E3711">
            <v>0</v>
          </cell>
          <cell r="F3711">
            <v>0.11</v>
          </cell>
          <cell r="I3711">
            <v>0.123</v>
          </cell>
          <cell r="J3711">
            <v>0.123</v>
          </cell>
          <cell r="K3711">
            <v>0.123</v>
          </cell>
          <cell r="L3711">
            <v>0.12484499999999998</v>
          </cell>
          <cell r="M3711">
            <v>0.12669</v>
          </cell>
        </row>
        <row r="3712">
          <cell r="A3712" t="str">
            <v>5K0AM147N000000200</v>
          </cell>
          <cell r="B3712" t="str">
            <v>5KC2D102600N</v>
          </cell>
          <cell r="C3712" t="str">
            <v>LBL 211X106,2P.(EZO) BEAD CAN UV.</v>
          </cell>
          <cell r="D3712">
            <v>0</v>
          </cell>
          <cell r="E3712">
            <v>0</v>
          </cell>
          <cell r="F3712">
            <v>0.12</v>
          </cell>
          <cell r="G3712">
            <v>0.12</v>
          </cell>
          <cell r="I3712">
            <v>0.115</v>
          </cell>
          <cell r="J3712">
            <v>0.115</v>
          </cell>
          <cell r="K3712">
            <v>0.12</v>
          </cell>
          <cell r="L3712">
            <v>0.12179999999999998</v>
          </cell>
          <cell r="M3712">
            <v>0.1236</v>
          </cell>
        </row>
        <row r="3713">
          <cell r="A3713" t="str">
            <v>5K0AM147N000000200</v>
          </cell>
          <cell r="B3713" t="str">
            <v>5KC2D102600N</v>
          </cell>
          <cell r="C3713" t="str">
            <v>LBL2-477,PELIKAN</v>
          </cell>
          <cell r="D3713">
            <v>0</v>
          </cell>
          <cell r="E3713">
            <v>0</v>
          </cell>
          <cell r="F3713">
            <v>0.12</v>
          </cell>
          <cell r="I3713">
            <v>0</v>
          </cell>
          <cell r="J3713">
            <v>0</v>
          </cell>
          <cell r="K3713">
            <v>0.12</v>
          </cell>
          <cell r="L3713">
            <v>0.12179999999999998</v>
          </cell>
          <cell r="M3713">
            <v>0.1236</v>
          </cell>
        </row>
        <row r="3714">
          <cell r="A3714" t="str">
            <v>5K0B1114N000000200</v>
          </cell>
          <cell r="B3714" t="str">
            <v>5KC3Q101600N</v>
          </cell>
          <cell r="C3714" t="str">
            <v>LBL1-2400,LUXUS</v>
          </cell>
          <cell r="D3714">
            <v>0</v>
          </cell>
          <cell r="E3714">
            <v>0</v>
          </cell>
          <cell r="F3714">
            <v>0.13</v>
          </cell>
          <cell r="I3714">
            <v>0</v>
          </cell>
          <cell r="J3714">
            <v>0</v>
          </cell>
          <cell r="K3714">
            <v>0.13</v>
          </cell>
          <cell r="L3714">
            <v>0.13194999999999998</v>
          </cell>
          <cell r="M3714">
            <v>0.13390000000000002</v>
          </cell>
        </row>
        <row r="3715">
          <cell r="A3715" t="str">
            <v>5K0BP116N000000401</v>
          </cell>
          <cell r="B3715">
            <v>0</v>
          </cell>
          <cell r="C3715" t="str">
            <v>LBL1-48143,MAXIM'S</v>
          </cell>
          <cell r="D3715">
            <v>17800</v>
          </cell>
          <cell r="E3715">
            <v>2261.37</v>
          </cell>
          <cell r="F3715">
            <v>1</v>
          </cell>
          <cell r="I3715">
            <v>0.16500000000000004</v>
          </cell>
          <cell r="J3715">
            <v>0.16500000000000004</v>
          </cell>
          <cell r="K3715">
            <v>1</v>
          </cell>
          <cell r="L3715">
            <v>1.0149999999999999</v>
          </cell>
          <cell r="M3715">
            <v>1.03</v>
          </cell>
        </row>
        <row r="3716">
          <cell r="A3716" t="str">
            <v>5K0BP116N000000500</v>
          </cell>
          <cell r="B3716" t="str">
            <v>5KC3Q102600N</v>
          </cell>
          <cell r="C3716" t="str">
            <v>LBL1-1679,MAXIM'S</v>
          </cell>
          <cell r="D3716">
            <v>0</v>
          </cell>
          <cell r="E3716">
            <v>0</v>
          </cell>
          <cell r="F3716">
            <v>0.16</v>
          </cell>
          <cell r="I3716">
            <v>0</v>
          </cell>
          <cell r="J3716">
            <v>0</v>
          </cell>
          <cell r="K3716">
            <v>0.16</v>
          </cell>
          <cell r="L3716">
            <v>0.16239999999999999</v>
          </cell>
          <cell r="M3716">
            <v>0.1648</v>
          </cell>
        </row>
        <row r="3717">
          <cell r="A3717" t="str">
            <v>5K0BP116N000000501</v>
          </cell>
          <cell r="B3717">
            <v>0</v>
          </cell>
          <cell r="C3717" t="str">
            <v>LBL1-1679,MAXIM'S</v>
          </cell>
          <cell r="D3717">
            <v>0</v>
          </cell>
          <cell r="E3717">
            <v>0</v>
          </cell>
          <cell r="F3717">
            <v>1</v>
          </cell>
          <cell r="I3717">
            <v>0.18166666666666664</v>
          </cell>
          <cell r="J3717">
            <v>0.19</v>
          </cell>
          <cell r="K3717">
            <v>1</v>
          </cell>
          <cell r="L3717">
            <v>1.0149999999999999</v>
          </cell>
          <cell r="M3717">
            <v>1.03</v>
          </cell>
        </row>
        <row r="3718">
          <cell r="A3718" t="str">
            <v>5K0CM225N000000200</v>
          </cell>
          <cell r="B3718" t="str">
            <v>5KC2F102600N</v>
          </cell>
          <cell r="C3718" t="str">
            <v>LBL 211X109,2P. UV</v>
          </cell>
          <cell r="D3718">
            <v>0</v>
          </cell>
          <cell r="E3718">
            <v>0</v>
          </cell>
          <cell r="F3718">
            <v>0.12</v>
          </cell>
          <cell r="G3718">
            <v>0</v>
          </cell>
          <cell r="I3718">
            <v>0.11799999999999999</v>
          </cell>
          <cell r="J3718">
            <v>0.11799999999999999</v>
          </cell>
          <cell r="K3718">
            <v>0.12</v>
          </cell>
          <cell r="L3718">
            <v>0.12179999999999998</v>
          </cell>
          <cell r="M3718">
            <v>0.1236</v>
          </cell>
        </row>
        <row r="3719">
          <cell r="A3719" t="str">
            <v>5K0DJ081N000000200</v>
          </cell>
          <cell r="B3719">
            <v>0</v>
          </cell>
          <cell r="C3719" t="str">
            <v>LBL2-122,OCEAN WAVE</v>
          </cell>
          <cell r="D3719">
            <v>0</v>
          </cell>
          <cell r="E3719">
            <v>0</v>
          </cell>
          <cell r="F3719">
            <v>1</v>
          </cell>
          <cell r="I3719">
            <v>0.14899997789517894</v>
          </cell>
          <cell r="J3719">
            <v>0.14899997789517894</v>
          </cell>
          <cell r="K3719">
            <v>1</v>
          </cell>
          <cell r="L3719">
            <v>1.0149999999999999</v>
          </cell>
          <cell r="M3719">
            <v>1.03</v>
          </cell>
        </row>
        <row r="3720">
          <cell r="A3720" t="str">
            <v>5K0DJ081N000000300</v>
          </cell>
          <cell r="B3720">
            <v>0</v>
          </cell>
          <cell r="C3720" t="str">
            <v>LBL2-123,OCEAN WAVE</v>
          </cell>
          <cell r="D3720">
            <v>0</v>
          </cell>
          <cell r="E3720">
            <v>0</v>
          </cell>
          <cell r="F3720">
            <v>1</v>
          </cell>
          <cell r="I3720">
            <v>0.14899999999999999</v>
          </cell>
          <cell r="J3720">
            <v>0.14899999999999999</v>
          </cell>
          <cell r="K3720">
            <v>1</v>
          </cell>
          <cell r="L3720">
            <v>1.0149999999999999</v>
          </cell>
          <cell r="M3720">
            <v>1.03</v>
          </cell>
        </row>
        <row r="3721">
          <cell r="A3721" t="str">
            <v>5K0DJ221N000000100</v>
          </cell>
          <cell r="B3721">
            <v>0</v>
          </cell>
          <cell r="C3721" t="str">
            <v>LBL2-121,OCEAN WAVE</v>
          </cell>
          <cell r="D3721">
            <v>0</v>
          </cell>
          <cell r="E3721">
            <v>0</v>
          </cell>
          <cell r="F3721">
            <v>1</v>
          </cell>
          <cell r="I3721">
            <v>0.11800000000000001</v>
          </cell>
          <cell r="J3721">
            <v>0.11800000000000001</v>
          </cell>
          <cell r="K3721">
            <v>1</v>
          </cell>
          <cell r="L3721">
            <v>1.0149999999999999</v>
          </cell>
          <cell r="M3721">
            <v>1.03</v>
          </cell>
        </row>
        <row r="3722">
          <cell r="A3722" t="str">
            <v>5K0DQ115N000000200</v>
          </cell>
          <cell r="B3722" t="str">
            <v>5KDNN00NN00N</v>
          </cell>
          <cell r="C3722" t="str">
            <v>LBL</v>
          </cell>
          <cell r="D3722">
            <v>0</v>
          </cell>
          <cell r="E3722">
            <v>0</v>
          </cell>
          <cell r="F3722">
            <v>0.63</v>
          </cell>
          <cell r="G3722">
            <v>0</v>
          </cell>
          <cell r="I3722">
            <v>1.4</v>
          </cell>
          <cell r="J3722">
            <v>1.4</v>
          </cell>
          <cell r="K3722">
            <v>1.4</v>
          </cell>
          <cell r="L3722">
            <v>1.4209999999999998</v>
          </cell>
          <cell r="M3722">
            <v>1.4419999999999999</v>
          </cell>
        </row>
        <row r="3723">
          <cell r="A3723" t="str">
            <v>5K0FF250N000000500</v>
          </cell>
          <cell r="B3723" t="str">
            <v>5KC6B101600N</v>
          </cell>
          <cell r="C3723" t="str">
            <v>LBL1-55443,PANTRY SHELF</v>
          </cell>
          <cell r="D3723">
            <v>0</v>
          </cell>
          <cell r="E3723">
            <v>0</v>
          </cell>
          <cell r="F3723">
            <v>0.66</v>
          </cell>
          <cell r="I3723">
            <v>0.64255258443368057</v>
          </cell>
          <cell r="J3723">
            <v>0.64255258443368057</v>
          </cell>
          <cell r="K3723">
            <v>0.66</v>
          </cell>
          <cell r="L3723">
            <v>0.66989999999999994</v>
          </cell>
          <cell r="M3723">
            <v>0.67980000000000007</v>
          </cell>
        </row>
        <row r="3724">
          <cell r="A3724" t="str">
            <v>5K0FK221N000000100</v>
          </cell>
          <cell r="B3724" t="str">
            <v>5KC2J101600N</v>
          </cell>
          <cell r="C3724" t="str">
            <v>LBL1-4754,BAKRY</v>
          </cell>
          <cell r="D3724">
            <v>4970</v>
          </cell>
          <cell r="E3724">
            <v>3300.08</v>
          </cell>
          <cell r="F3724">
            <v>0.09</v>
          </cell>
          <cell r="I3724">
            <v>9.2999993648252954E-2</v>
          </cell>
          <cell r="J3724">
            <v>9.2999993648252954E-2</v>
          </cell>
          <cell r="K3724">
            <v>9.2999993648252954E-2</v>
          </cell>
          <cell r="L3724">
            <v>9.4394993552976744E-2</v>
          </cell>
          <cell r="M3724">
            <v>9.5789993457700548E-2</v>
          </cell>
        </row>
        <row r="3725">
          <cell r="A3725" t="str">
            <v>5K0FZ103N000000200</v>
          </cell>
          <cell r="B3725" t="str">
            <v>5KC3V101600N</v>
          </cell>
          <cell r="C3725" t="str">
            <v>LBL1-7013,PIRKKA</v>
          </cell>
          <cell r="D3725">
            <v>0</v>
          </cell>
          <cell r="E3725">
            <v>0</v>
          </cell>
          <cell r="F3725">
            <v>0.13</v>
          </cell>
          <cell r="I3725">
            <v>0</v>
          </cell>
          <cell r="J3725">
            <v>0</v>
          </cell>
          <cell r="K3725">
            <v>0.13</v>
          </cell>
          <cell r="L3725">
            <v>0.13194999999999998</v>
          </cell>
          <cell r="M3725">
            <v>0.13390000000000002</v>
          </cell>
        </row>
        <row r="3726">
          <cell r="A3726" t="str">
            <v>5K0FZ151N000000100</v>
          </cell>
          <cell r="B3726" t="str">
            <v>5KC2E101600N</v>
          </cell>
          <cell r="C3726" t="str">
            <v>LBL 211X106,2P.(EZO)</v>
          </cell>
          <cell r="D3726">
            <v>18312</v>
          </cell>
          <cell r="E3726">
            <v>2325.62</v>
          </cell>
          <cell r="F3726">
            <v>0.1</v>
          </cell>
          <cell r="G3726">
            <v>9.1999999999999998E-2</v>
          </cell>
          <cell r="I3726">
            <v>9.4374999999999987E-2</v>
          </cell>
          <cell r="J3726">
            <v>9.8999999999999991E-2</v>
          </cell>
          <cell r="K3726">
            <v>0.1</v>
          </cell>
          <cell r="L3726">
            <v>0.10149999999999999</v>
          </cell>
          <cell r="M3726">
            <v>0.10300000000000001</v>
          </cell>
        </row>
        <row r="3727">
          <cell r="A3727" t="str">
            <v>5K0FZ151N000000100</v>
          </cell>
          <cell r="B3727" t="str">
            <v>5KC2E101600N</v>
          </cell>
          <cell r="C3727" t="str">
            <v>LBL1-7021,PIRKKA</v>
          </cell>
          <cell r="D3727">
            <v>17493</v>
          </cell>
          <cell r="E3727">
            <v>1731.81</v>
          </cell>
          <cell r="F3727">
            <v>0.1</v>
          </cell>
          <cell r="G3727">
            <v>9.1999999999999998E-2</v>
          </cell>
          <cell r="I3727">
            <v>9.5166666666666663E-2</v>
          </cell>
          <cell r="J3727">
            <v>9.8999999999999991E-2</v>
          </cell>
          <cell r="K3727">
            <v>0.1</v>
          </cell>
          <cell r="L3727">
            <v>0.10149999999999999</v>
          </cell>
          <cell r="M3727">
            <v>0.10300000000000001</v>
          </cell>
        </row>
        <row r="3728">
          <cell r="A3728" t="str">
            <v>5K0FZ151N000000100</v>
          </cell>
          <cell r="B3728" t="str">
            <v>5KC2E101600N</v>
          </cell>
          <cell r="C3728" t="str">
            <v>LBL1-7023,PIRKKA</v>
          </cell>
          <cell r="D3728">
            <v>17493</v>
          </cell>
          <cell r="E3728">
            <v>1731.81</v>
          </cell>
          <cell r="F3728">
            <v>0.1</v>
          </cell>
          <cell r="G3728">
            <v>9.1999999999999998E-2</v>
          </cell>
          <cell r="I3728">
            <v>9.5166666666666663E-2</v>
          </cell>
          <cell r="J3728">
            <v>9.8999999999999991E-2</v>
          </cell>
          <cell r="K3728">
            <v>0.1</v>
          </cell>
          <cell r="L3728">
            <v>0.10149999999999999</v>
          </cell>
          <cell r="M3728">
            <v>0.10300000000000001</v>
          </cell>
        </row>
        <row r="3729">
          <cell r="A3729" t="str">
            <v>5K0FZ151N000000200</v>
          </cell>
          <cell r="B3729" t="str">
            <v>5KC2E101600N</v>
          </cell>
          <cell r="C3729" t="str">
            <v>LBL1-7021,PIRKKA</v>
          </cell>
          <cell r="D3729">
            <v>17493</v>
          </cell>
          <cell r="E3729">
            <v>1731.81</v>
          </cell>
          <cell r="F3729">
            <v>0.1</v>
          </cell>
          <cell r="G3729">
            <v>9.1999999999999998E-2</v>
          </cell>
          <cell r="I3729">
            <v>9.5166722443921936E-2</v>
          </cell>
          <cell r="J3729">
            <v>9.9000000000000005E-2</v>
          </cell>
          <cell r="K3729">
            <v>0.1</v>
          </cell>
          <cell r="L3729">
            <v>0.10149999999999999</v>
          </cell>
          <cell r="M3729">
            <v>0.10300000000000001</v>
          </cell>
        </row>
        <row r="3730">
          <cell r="A3730" t="str">
            <v>5K0FZ151N000000300</v>
          </cell>
          <cell r="B3730" t="str">
            <v>5KC2E101600N</v>
          </cell>
          <cell r="C3730" t="str">
            <v>LBL1-7023,PIRKKA</v>
          </cell>
          <cell r="D3730">
            <v>3588</v>
          </cell>
          <cell r="E3730">
            <v>345.16</v>
          </cell>
          <cell r="F3730">
            <v>0.1</v>
          </cell>
          <cell r="G3730">
            <v>9.1999999999999998E-2</v>
          </cell>
          <cell r="I3730">
            <v>9.5166715643060049E-2</v>
          </cell>
          <cell r="J3730">
            <v>9.8999999999999991E-2</v>
          </cell>
          <cell r="K3730">
            <v>0.1</v>
          </cell>
          <cell r="L3730">
            <v>0.10149999999999999</v>
          </cell>
          <cell r="M3730">
            <v>0.10300000000000001</v>
          </cell>
        </row>
        <row r="3731">
          <cell r="A3731" t="str">
            <v>5K0FZ180N000000100</v>
          </cell>
          <cell r="B3731" t="str">
            <v>5KC3N101600N</v>
          </cell>
          <cell r="C3731" t="str">
            <v>LBL1-7012,PIRKKA</v>
          </cell>
          <cell r="D3731">
            <v>7659</v>
          </cell>
          <cell r="E3731">
            <v>758.24</v>
          </cell>
          <cell r="F3731">
            <v>0.13</v>
          </cell>
          <cell r="G3731">
            <v>9.1999999999999998E-2</v>
          </cell>
          <cell r="I3731">
            <v>0.12700007062146892</v>
          </cell>
          <cell r="J3731">
            <v>0.127</v>
          </cell>
          <cell r="K3731">
            <v>0.13</v>
          </cell>
          <cell r="L3731">
            <v>0.13194999999999998</v>
          </cell>
          <cell r="M3731">
            <v>0.13390000000000002</v>
          </cell>
        </row>
        <row r="3732">
          <cell r="A3732" t="str">
            <v>5K0FZ180N000000200</v>
          </cell>
          <cell r="B3732" t="str">
            <v>5KC3N101600N</v>
          </cell>
          <cell r="C3732" t="str">
            <v>LBL1-7014,PIRKKA</v>
          </cell>
          <cell r="D3732">
            <v>15472</v>
          </cell>
          <cell r="E3732">
            <v>1964.95</v>
          </cell>
          <cell r="F3732">
            <v>0.13</v>
          </cell>
          <cell r="G3732">
            <v>9.1999999999999998E-2</v>
          </cell>
          <cell r="I3732">
            <v>0.127</v>
          </cell>
          <cell r="J3732">
            <v>0.127</v>
          </cell>
          <cell r="K3732">
            <v>0.13</v>
          </cell>
          <cell r="L3732">
            <v>0.13194999999999998</v>
          </cell>
          <cell r="M3732">
            <v>0.13390000000000002</v>
          </cell>
        </row>
        <row r="3733">
          <cell r="A3733" t="str">
            <v>5K0FZ180N000000300</v>
          </cell>
          <cell r="B3733" t="str">
            <v>5KC3N101600N</v>
          </cell>
          <cell r="C3733" t="str">
            <v>LBL1-7013,PIRKKA</v>
          </cell>
          <cell r="D3733">
            <v>22840</v>
          </cell>
          <cell r="E3733">
            <v>2900.68</v>
          </cell>
          <cell r="F3733">
            <v>0.13</v>
          </cell>
          <cell r="G3733">
            <v>9.1999999999999998E-2</v>
          </cell>
          <cell r="I3733">
            <v>0</v>
          </cell>
          <cell r="J3733">
            <v>0</v>
          </cell>
          <cell r="K3733">
            <v>0.13</v>
          </cell>
          <cell r="L3733">
            <v>0.13194999999999998</v>
          </cell>
          <cell r="M3733">
            <v>0.13390000000000002</v>
          </cell>
        </row>
        <row r="3734">
          <cell r="A3734" t="str">
            <v>5K0GN104N000000101</v>
          </cell>
          <cell r="B3734" t="str">
            <v>5KC3V101600N</v>
          </cell>
          <cell r="C3734" t="str">
            <v>LBL1-7959,SYLVESTER</v>
          </cell>
          <cell r="D3734">
            <v>4284</v>
          </cell>
          <cell r="E3734">
            <v>544.08000000000004</v>
          </cell>
          <cell r="F3734">
            <v>0.09</v>
          </cell>
          <cell r="I3734">
            <v>0.12700005864414732</v>
          </cell>
          <cell r="J3734">
            <v>0.12700005864414732</v>
          </cell>
          <cell r="K3734">
            <v>0.12700005864414732</v>
          </cell>
          <cell r="L3734">
            <v>0.12890505952380951</v>
          </cell>
          <cell r="M3734">
            <v>0.13081006040347173</v>
          </cell>
        </row>
        <row r="3735">
          <cell r="A3735" t="str">
            <v>5K0GN104N000000200</v>
          </cell>
          <cell r="B3735" t="str">
            <v>5KC3M101600N</v>
          </cell>
          <cell r="C3735" t="str">
            <v>LBL1-7957,SYLVESTER</v>
          </cell>
          <cell r="D3735">
            <v>0</v>
          </cell>
          <cell r="E3735">
            <v>0</v>
          </cell>
          <cell r="F3735">
            <v>0.13</v>
          </cell>
          <cell r="I3735">
            <v>0</v>
          </cell>
          <cell r="J3735">
            <v>0</v>
          </cell>
          <cell r="K3735">
            <v>0.13</v>
          </cell>
          <cell r="L3735">
            <v>0.13194999999999998</v>
          </cell>
          <cell r="M3735">
            <v>0.13390000000000002</v>
          </cell>
        </row>
        <row r="3736">
          <cell r="A3736" t="str">
            <v>5K0GN104N000000201</v>
          </cell>
          <cell r="B3736" t="str">
            <v>5KC3V101600N</v>
          </cell>
          <cell r="C3736" t="str">
            <v>LBL1-7957,SYLVESTER</v>
          </cell>
          <cell r="D3736">
            <v>11900</v>
          </cell>
          <cell r="E3736">
            <v>1511.29</v>
          </cell>
          <cell r="F3736">
            <v>0.09</v>
          </cell>
          <cell r="I3736">
            <v>0.12700012631047114</v>
          </cell>
          <cell r="J3736">
            <v>0.12700012631047114</v>
          </cell>
          <cell r="K3736">
            <v>0.12700012631047114</v>
          </cell>
          <cell r="L3736">
            <v>0.1289051282051282</v>
          </cell>
          <cell r="M3736">
            <v>0.13081013009978529</v>
          </cell>
        </row>
        <row r="3737">
          <cell r="A3737" t="str">
            <v>5K0GN104N000000300</v>
          </cell>
          <cell r="B3737" t="str">
            <v>5KC3M101600N</v>
          </cell>
          <cell r="C3737" t="str">
            <v>LBL1-7961,SYLVESTER</v>
          </cell>
          <cell r="D3737">
            <v>0</v>
          </cell>
          <cell r="E3737">
            <v>0</v>
          </cell>
          <cell r="F3737">
            <v>0.13</v>
          </cell>
          <cell r="I3737">
            <v>0</v>
          </cell>
          <cell r="J3737">
            <v>0</v>
          </cell>
          <cell r="K3737">
            <v>0.13</v>
          </cell>
          <cell r="L3737">
            <v>0.13194999999999998</v>
          </cell>
          <cell r="M3737">
            <v>0.13390000000000002</v>
          </cell>
        </row>
        <row r="3738">
          <cell r="A3738" t="str">
            <v>5K0GN104N000000401</v>
          </cell>
          <cell r="B3738" t="str">
            <v>5KC3V101600N</v>
          </cell>
          <cell r="C3738" t="str">
            <v>LBL1-7963,SYLVESTER</v>
          </cell>
          <cell r="D3738">
            <v>20800</v>
          </cell>
          <cell r="E3738">
            <v>2641.59</v>
          </cell>
          <cell r="F3738">
            <v>0.13</v>
          </cell>
          <cell r="I3738">
            <v>0.127</v>
          </cell>
          <cell r="J3738">
            <v>0.127</v>
          </cell>
          <cell r="K3738">
            <v>0.13</v>
          </cell>
          <cell r="L3738">
            <v>0.13194999999999998</v>
          </cell>
          <cell r="M3738">
            <v>0.13390000000000002</v>
          </cell>
        </row>
        <row r="3739">
          <cell r="A3739" t="str">
            <v>5K0GX114N000000400</v>
          </cell>
          <cell r="B3739" t="str">
            <v>5KC3Q101600N</v>
          </cell>
          <cell r="C3739" t="str">
            <v>LBL1-2435,RAIN BOW</v>
          </cell>
          <cell r="D3739">
            <v>0</v>
          </cell>
          <cell r="E3739">
            <v>0</v>
          </cell>
          <cell r="F3739">
            <v>0.13</v>
          </cell>
          <cell r="I3739">
            <v>0.12699994812739909</v>
          </cell>
          <cell r="J3739">
            <v>0.12699994812739909</v>
          </cell>
          <cell r="K3739">
            <v>0.13</v>
          </cell>
          <cell r="L3739">
            <v>0.13194999999999998</v>
          </cell>
          <cell r="M3739">
            <v>0.13390000000000002</v>
          </cell>
        </row>
        <row r="3740">
          <cell r="A3740" t="str">
            <v>5K0GX114N000000500</v>
          </cell>
          <cell r="B3740" t="str">
            <v>5KC3Q101600N</v>
          </cell>
          <cell r="C3740" t="str">
            <v>LBL1-2433,RAIN BOW</v>
          </cell>
          <cell r="D3740">
            <v>0</v>
          </cell>
          <cell r="E3740">
            <v>0</v>
          </cell>
          <cell r="F3740">
            <v>0.13</v>
          </cell>
          <cell r="I3740">
            <v>0.12699994812739909</v>
          </cell>
          <cell r="J3740">
            <v>0.12699994812739909</v>
          </cell>
          <cell r="K3740">
            <v>0.13</v>
          </cell>
          <cell r="L3740">
            <v>0.13194999999999998</v>
          </cell>
          <cell r="M3740">
            <v>0.13390000000000002</v>
          </cell>
        </row>
        <row r="3741">
          <cell r="A3741" t="str">
            <v>5K0JN081N000000100</v>
          </cell>
          <cell r="B3741" t="str">
            <v>5KC3V101600N</v>
          </cell>
          <cell r="C3741" t="str">
            <v>LBL2-3654,SEA GIRL</v>
          </cell>
          <cell r="D3741">
            <v>0</v>
          </cell>
          <cell r="E3741">
            <v>0</v>
          </cell>
          <cell r="F3741">
            <v>0.09</v>
          </cell>
          <cell r="I3741">
            <v>0.16</v>
          </cell>
          <cell r="J3741">
            <v>0.16</v>
          </cell>
          <cell r="K3741">
            <v>0.16</v>
          </cell>
          <cell r="L3741">
            <v>0.16239999999999999</v>
          </cell>
          <cell r="M3741">
            <v>0.1648</v>
          </cell>
        </row>
        <row r="3742">
          <cell r="A3742" t="str">
            <v>5K0K0114N000000100</v>
          </cell>
          <cell r="B3742" t="str">
            <v>5KC3Q101400N</v>
          </cell>
          <cell r="C3742" t="str">
            <v>LBL 307X113,2P.(EZO) 4 สี</v>
          </cell>
          <cell r="D3742">
            <v>0</v>
          </cell>
          <cell r="E3742">
            <v>0</v>
          </cell>
          <cell r="F3742">
            <v>0.15</v>
          </cell>
          <cell r="G3742">
            <v>0.19</v>
          </cell>
          <cell r="I3742">
            <v>0.15</v>
          </cell>
          <cell r="J3742">
            <v>0.15</v>
          </cell>
          <cell r="K3742">
            <v>0.19</v>
          </cell>
          <cell r="L3742">
            <v>0.19284999999999999</v>
          </cell>
          <cell r="M3742">
            <v>0.19570000000000001</v>
          </cell>
        </row>
        <row r="3743">
          <cell r="A3743" t="str">
            <v>5K0K0114N000000100</v>
          </cell>
          <cell r="B3743" t="str">
            <v>5KC3Q101400N</v>
          </cell>
          <cell r="C3743" t="str">
            <v>LBL1-46190,SHOGUN</v>
          </cell>
          <cell r="D3743">
            <v>0</v>
          </cell>
          <cell r="E3743">
            <v>0</v>
          </cell>
          <cell r="F3743">
            <v>0.15</v>
          </cell>
          <cell r="G3743">
            <v>0.19</v>
          </cell>
          <cell r="I3743">
            <v>0</v>
          </cell>
          <cell r="J3743">
            <v>0</v>
          </cell>
          <cell r="K3743">
            <v>0.19</v>
          </cell>
          <cell r="L3743">
            <v>0.19284999999999999</v>
          </cell>
          <cell r="M3743">
            <v>0.19570000000000001</v>
          </cell>
        </row>
        <row r="3744">
          <cell r="A3744" t="str">
            <v>5K0K0114N000000101</v>
          </cell>
          <cell r="B3744" t="str">
            <v>5KC3V101600N</v>
          </cell>
          <cell r="C3744" t="str">
            <v>LBL1-45716,SHOGUN</v>
          </cell>
          <cell r="D3744">
            <v>0</v>
          </cell>
          <cell r="E3744">
            <v>0</v>
          </cell>
          <cell r="F3744">
            <v>0.09</v>
          </cell>
          <cell r="I3744">
            <v>0.19</v>
          </cell>
          <cell r="J3744">
            <v>0.19</v>
          </cell>
          <cell r="K3744">
            <v>0.19</v>
          </cell>
          <cell r="L3744">
            <v>0.19284999999999999</v>
          </cell>
          <cell r="M3744">
            <v>0.19570000000000001</v>
          </cell>
        </row>
        <row r="3745">
          <cell r="A3745" t="str">
            <v>5K0K0114N000000201</v>
          </cell>
          <cell r="B3745" t="str">
            <v>5KC3V101600N</v>
          </cell>
          <cell r="C3745" t="str">
            <v>LBL1-45373,SHOGUN</v>
          </cell>
          <cell r="D3745">
            <v>0</v>
          </cell>
          <cell r="E3745">
            <v>0</v>
          </cell>
          <cell r="F3745">
            <v>0.09</v>
          </cell>
          <cell r="I3745">
            <v>0.19</v>
          </cell>
          <cell r="J3745">
            <v>0.19</v>
          </cell>
          <cell r="K3745">
            <v>0.19</v>
          </cell>
          <cell r="L3745">
            <v>0.19284999999999999</v>
          </cell>
          <cell r="M3745">
            <v>0.19570000000000001</v>
          </cell>
        </row>
        <row r="3746">
          <cell r="A3746" t="str">
            <v>5K0K0221N000000100</v>
          </cell>
          <cell r="B3746" t="str">
            <v>5KC2J101400N</v>
          </cell>
          <cell r="C3746" t="str">
            <v>LBL 211X109,2P.(EZO) 4 สี</v>
          </cell>
          <cell r="D3746">
            <v>0</v>
          </cell>
          <cell r="E3746">
            <v>0</v>
          </cell>
          <cell r="F3746">
            <v>0.13</v>
          </cell>
          <cell r="G3746">
            <v>0.13</v>
          </cell>
          <cell r="I3746">
            <v>0.13</v>
          </cell>
          <cell r="J3746">
            <v>0.13</v>
          </cell>
          <cell r="K3746">
            <v>0.13</v>
          </cell>
          <cell r="L3746">
            <v>0.13194999999999998</v>
          </cell>
          <cell r="M3746">
            <v>0.13390000000000002</v>
          </cell>
        </row>
        <row r="3747">
          <cell r="A3747" t="str">
            <v>5K0K0221N000000100</v>
          </cell>
          <cell r="B3747" t="str">
            <v>5KC2J101400N</v>
          </cell>
          <cell r="C3747" t="str">
            <v>LBL1-48338,SHOGUN</v>
          </cell>
          <cell r="D3747">
            <v>0</v>
          </cell>
          <cell r="E3747">
            <v>0</v>
          </cell>
          <cell r="F3747">
            <v>0.13</v>
          </cell>
          <cell r="G3747">
            <v>0.13</v>
          </cell>
          <cell r="I3747">
            <v>0</v>
          </cell>
          <cell r="J3747">
            <v>0</v>
          </cell>
          <cell r="K3747">
            <v>0.13</v>
          </cell>
          <cell r="L3747">
            <v>0.13194999999999998</v>
          </cell>
          <cell r="M3747">
            <v>0.13390000000000002</v>
          </cell>
        </row>
        <row r="3748">
          <cell r="A3748" t="str">
            <v>5K0K0221N000000101</v>
          </cell>
          <cell r="B3748" t="str">
            <v>5KC3V101600N</v>
          </cell>
          <cell r="C3748" t="str">
            <v>LBL1-45714,SHOGUN</v>
          </cell>
          <cell r="D3748">
            <v>0</v>
          </cell>
          <cell r="E3748">
            <v>0</v>
          </cell>
          <cell r="F3748">
            <v>0.09</v>
          </cell>
          <cell r="I3748">
            <v>0.13</v>
          </cell>
          <cell r="J3748">
            <v>0.13</v>
          </cell>
          <cell r="K3748">
            <v>0.13</v>
          </cell>
          <cell r="L3748">
            <v>0.13194999999999998</v>
          </cell>
          <cell r="M3748">
            <v>0.13390000000000002</v>
          </cell>
        </row>
        <row r="3749">
          <cell r="A3749" t="str">
            <v>5K0K0221N000000201</v>
          </cell>
          <cell r="B3749" t="str">
            <v>5KC3V101600N</v>
          </cell>
          <cell r="C3749" t="str">
            <v>LBL1-45371,SHOGUN</v>
          </cell>
          <cell r="D3749">
            <v>0</v>
          </cell>
          <cell r="E3749">
            <v>0</v>
          </cell>
          <cell r="F3749">
            <v>0.09</v>
          </cell>
          <cell r="I3749">
            <v>0.10999999999999999</v>
          </cell>
          <cell r="J3749">
            <v>0.10999999999999999</v>
          </cell>
          <cell r="K3749">
            <v>0.10999999999999999</v>
          </cell>
          <cell r="L3749">
            <v>0.11164999999999997</v>
          </cell>
          <cell r="M3749">
            <v>0.11329999999999998</v>
          </cell>
        </row>
        <row r="3750">
          <cell r="A3750" t="str">
            <v>5K0K9104N000000100</v>
          </cell>
          <cell r="B3750" t="str">
            <v>5KC3M101600N</v>
          </cell>
          <cell r="C3750" t="str">
            <v>LBL1-39908,SIMBA</v>
          </cell>
          <cell r="D3750">
            <v>0</v>
          </cell>
          <cell r="E3750">
            <v>0</v>
          </cell>
          <cell r="F3750">
            <v>0.13</v>
          </cell>
          <cell r="I3750">
            <v>0.127</v>
          </cell>
          <cell r="J3750">
            <v>0.127</v>
          </cell>
          <cell r="K3750">
            <v>0.13</v>
          </cell>
          <cell r="L3750">
            <v>0.13194999999999998</v>
          </cell>
          <cell r="M3750">
            <v>0.13390000000000002</v>
          </cell>
        </row>
        <row r="3751">
          <cell r="A3751" t="str">
            <v>5K0K9104N000000200</v>
          </cell>
          <cell r="B3751" t="str">
            <v>5KC3M101600N</v>
          </cell>
          <cell r="C3751" t="str">
            <v>LBL1-10328,SIMBA</v>
          </cell>
          <cell r="D3751">
            <v>11896</v>
          </cell>
          <cell r="E3751">
            <v>1510.79</v>
          </cell>
          <cell r="F3751">
            <v>0.13</v>
          </cell>
          <cell r="I3751">
            <v>0</v>
          </cell>
          <cell r="J3751">
            <v>0</v>
          </cell>
          <cell r="K3751">
            <v>0.13</v>
          </cell>
          <cell r="L3751">
            <v>0.13194999999999998</v>
          </cell>
          <cell r="M3751">
            <v>0.13390000000000002</v>
          </cell>
        </row>
        <row r="3752">
          <cell r="A3752" t="str">
            <v>5K0K9104N000000300</v>
          </cell>
          <cell r="B3752" t="str">
            <v>5KC3M101600N</v>
          </cell>
          <cell r="C3752" t="str">
            <v>LBL1-10325,SIMBA</v>
          </cell>
          <cell r="D3752">
            <v>10304</v>
          </cell>
          <cell r="E3752">
            <v>1308.5999999999999</v>
          </cell>
          <cell r="F3752">
            <v>0.13</v>
          </cell>
          <cell r="I3752">
            <v>0</v>
          </cell>
          <cell r="J3752">
            <v>0</v>
          </cell>
          <cell r="K3752">
            <v>0.13</v>
          </cell>
          <cell r="L3752">
            <v>0.13194999999999998</v>
          </cell>
          <cell r="M3752">
            <v>0.13390000000000002</v>
          </cell>
        </row>
        <row r="3753">
          <cell r="A3753" t="str">
            <v>5K0K9104N000000400</v>
          </cell>
          <cell r="B3753" t="str">
            <v>5KC3M101600N</v>
          </cell>
          <cell r="C3753" t="str">
            <v>LBL1-10326,SIMBA</v>
          </cell>
          <cell r="D3753">
            <v>4351</v>
          </cell>
          <cell r="E3753">
            <v>552.58000000000004</v>
          </cell>
          <cell r="F3753">
            <v>0.13</v>
          </cell>
          <cell r="I3753">
            <v>0.127</v>
          </cell>
          <cell r="J3753">
            <v>0.127</v>
          </cell>
          <cell r="K3753">
            <v>0.13</v>
          </cell>
          <cell r="L3753">
            <v>0.13194999999999998</v>
          </cell>
          <cell r="M3753">
            <v>0.13390000000000002</v>
          </cell>
        </row>
        <row r="3754">
          <cell r="A3754" t="str">
            <v>5K0K9104N000000500</v>
          </cell>
          <cell r="B3754" t="str">
            <v>5KC3M101600N</v>
          </cell>
          <cell r="C3754" t="str">
            <v>LBL1-48799,SIMBA</v>
          </cell>
          <cell r="D3754">
            <v>20613</v>
          </cell>
          <cell r="E3754">
            <v>2617.85</v>
          </cell>
          <cell r="F3754">
            <v>0.13</v>
          </cell>
          <cell r="I3754">
            <v>0</v>
          </cell>
          <cell r="J3754">
            <v>0</v>
          </cell>
          <cell r="K3754">
            <v>0.13</v>
          </cell>
          <cell r="L3754">
            <v>0.13194999999999998</v>
          </cell>
          <cell r="M3754">
            <v>0.13390000000000002</v>
          </cell>
        </row>
        <row r="3755">
          <cell r="A3755" t="str">
            <v>5K0K9162N000000100</v>
          </cell>
          <cell r="B3755" t="str">
            <v>5KC3F101600N</v>
          </cell>
          <cell r="C3755" t="str">
            <v>LBL 300X407,3P.</v>
          </cell>
          <cell r="D3755">
            <v>6283</v>
          </cell>
          <cell r="E3755">
            <v>797.94</v>
          </cell>
          <cell r="F3755">
            <v>0.3</v>
          </cell>
          <cell r="G3755">
            <v>0.31</v>
          </cell>
          <cell r="I3755">
            <v>0.30499999999999999</v>
          </cell>
          <cell r="J3755">
            <v>0.30499999999999999</v>
          </cell>
          <cell r="K3755">
            <v>0.31</v>
          </cell>
          <cell r="L3755">
            <v>0.31464999999999999</v>
          </cell>
          <cell r="M3755">
            <v>0.31930000000000003</v>
          </cell>
        </row>
        <row r="3756">
          <cell r="A3756" t="str">
            <v>5K0K9162N000000100</v>
          </cell>
          <cell r="B3756" t="str">
            <v>5KC3F101600N</v>
          </cell>
          <cell r="C3756" t="str">
            <v>LBL1-10330,SIMBA</v>
          </cell>
          <cell r="D3756">
            <v>885</v>
          </cell>
          <cell r="E3756">
            <v>269.92</v>
          </cell>
          <cell r="F3756">
            <v>0.3</v>
          </cell>
          <cell r="G3756">
            <v>0.31</v>
          </cell>
          <cell r="I3756">
            <v>0.30499999999999999</v>
          </cell>
          <cell r="J3756">
            <v>0.30499999999999999</v>
          </cell>
          <cell r="K3756">
            <v>0.31</v>
          </cell>
          <cell r="L3756">
            <v>0.31464999999999999</v>
          </cell>
          <cell r="M3756">
            <v>0.31930000000000003</v>
          </cell>
        </row>
        <row r="3757">
          <cell r="A3757" t="str">
            <v>5K0K9162N000000200</v>
          </cell>
          <cell r="B3757" t="str">
            <v>5KC3F101600N</v>
          </cell>
          <cell r="C3757" t="str">
            <v>LBL1-10330,SIMBA</v>
          </cell>
          <cell r="D3757">
            <v>885</v>
          </cell>
          <cell r="E3757">
            <v>269.92</v>
          </cell>
          <cell r="F3757">
            <v>0.33</v>
          </cell>
          <cell r="G3757">
            <v>0.31</v>
          </cell>
          <cell r="I3757">
            <v>0.3155</v>
          </cell>
          <cell r="J3757">
            <v>0.32600000000000001</v>
          </cell>
          <cell r="K3757">
            <v>0.33</v>
          </cell>
          <cell r="L3757">
            <v>0.33494999999999997</v>
          </cell>
          <cell r="M3757">
            <v>0.33990000000000004</v>
          </cell>
        </row>
        <row r="3758">
          <cell r="A3758" t="str">
            <v>5K0K9181N000000100</v>
          </cell>
          <cell r="B3758" t="str">
            <v>5KC2B201600N</v>
          </cell>
          <cell r="C3758" t="str">
            <v>LBL 209.5X107,2P.(ALG,EZO) FOIL</v>
          </cell>
          <cell r="D3758">
            <v>8934</v>
          </cell>
          <cell r="E3758">
            <v>2912.48</v>
          </cell>
          <cell r="F3758">
            <v>0.39</v>
          </cell>
          <cell r="G3758">
            <v>0.39</v>
          </cell>
          <cell r="I3758">
            <v>0.38900000000000001</v>
          </cell>
          <cell r="J3758">
            <v>0.38900000000000001</v>
          </cell>
          <cell r="K3758">
            <v>0.39</v>
          </cell>
          <cell r="L3758">
            <v>0.39584999999999998</v>
          </cell>
          <cell r="M3758">
            <v>0.4017</v>
          </cell>
        </row>
        <row r="3759">
          <cell r="A3759" t="str">
            <v>5K0K9181N000000100</v>
          </cell>
          <cell r="B3759" t="str">
            <v>5KC2B201600N</v>
          </cell>
          <cell r="C3759" t="str">
            <v>LBL1-10319,SIMBA</v>
          </cell>
          <cell r="D3759">
            <v>5957</v>
          </cell>
          <cell r="E3759">
            <v>2317.27</v>
          </cell>
          <cell r="F3759">
            <v>0.39</v>
          </cell>
          <cell r="G3759">
            <v>0.39</v>
          </cell>
          <cell r="I3759">
            <v>0</v>
          </cell>
          <cell r="J3759">
            <v>0</v>
          </cell>
          <cell r="K3759">
            <v>0.39</v>
          </cell>
          <cell r="L3759">
            <v>0.39584999999999998</v>
          </cell>
          <cell r="M3759">
            <v>0.4017</v>
          </cell>
        </row>
        <row r="3760">
          <cell r="A3760" t="str">
            <v>5K0K9181N000000100</v>
          </cell>
          <cell r="B3760" t="str">
            <v>5KC2B201600N</v>
          </cell>
          <cell r="C3760" t="str">
            <v>LBL1-48800,SIMBA</v>
          </cell>
          <cell r="D3760">
            <v>5957</v>
          </cell>
          <cell r="E3760">
            <v>2317.27</v>
          </cell>
          <cell r="F3760">
            <v>0.39</v>
          </cell>
          <cell r="G3760">
            <v>0.39</v>
          </cell>
          <cell r="I3760">
            <v>0</v>
          </cell>
          <cell r="J3760">
            <v>0</v>
          </cell>
          <cell r="K3760">
            <v>0.39</v>
          </cell>
          <cell r="L3760">
            <v>0.39584999999999998</v>
          </cell>
          <cell r="M3760">
            <v>0.4017</v>
          </cell>
        </row>
        <row r="3761">
          <cell r="A3761" t="str">
            <v>5K0K9181N000000200</v>
          </cell>
          <cell r="B3761" t="str">
            <v>5KC2B201600N</v>
          </cell>
          <cell r="C3761" t="str">
            <v>LBL(FOIL)1-10319,SIMBA</v>
          </cell>
          <cell r="D3761">
            <v>5957</v>
          </cell>
          <cell r="E3761">
            <v>2317.27</v>
          </cell>
          <cell r="F3761">
            <v>0.39</v>
          </cell>
          <cell r="G3761">
            <v>0.39</v>
          </cell>
          <cell r="I3761">
            <v>0.38899998092021892</v>
          </cell>
          <cell r="J3761">
            <v>0.3889999540314425</v>
          </cell>
          <cell r="K3761">
            <v>0.39</v>
          </cell>
          <cell r="L3761">
            <v>0.39584999999999998</v>
          </cell>
          <cell r="M3761">
            <v>0.4017</v>
          </cell>
        </row>
        <row r="3762">
          <cell r="A3762" t="str">
            <v>5K0K9181N000000300</v>
          </cell>
          <cell r="B3762" t="str">
            <v>5KC2B201600N</v>
          </cell>
          <cell r="C3762" t="str">
            <v>LBL(FOIL)1-10322,SIMBA</v>
          </cell>
          <cell r="D3762">
            <v>0</v>
          </cell>
          <cell r="E3762">
            <v>0</v>
          </cell>
          <cell r="F3762">
            <v>0.39</v>
          </cell>
          <cell r="G3762">
            <v>0.39</v>
          </cell>
          <cell r="I3762">
            <v>0.38900000000000001</v>
          </cell>
          <cell r="J3762">
            <v>0.38900000000000001</v>
          </cell>
          <cell r="K3762">
            <v>0.39</v>
          </cell>
          <cell r="L3762">
            <v>0.39584999999999998</v>
          </cell>
          <cell r="M3762">
            <v>0.4017</v>
          </cell>
        </row>
        <row r="3763">
          <cell r="A3763" t="str">
            <v>5K0K9181N000000400</v>
          </cell>
          <cell r="B3763" t="str">
            <v>5KC2B201600N</v>
          </cell>
          <cell r="C3763" t="str">
            <v>LBL(FOIL)1-18083,SIMBA</v>
          </cell>
          <cell r="D3763">
            <v>13056</v>
          </cell>
          <cell r="E3763">
            <v>5078.78</v>
          </cell>
          <cell r="F3763">
            <v>0.39</v>
          </cell>
          <cell r="G3763">
            <v>0.39</v>
          </cell>
          <cell r="I3763">
            <v>0</v>
          </cell>
          <cell r="J3763">
            <v>0</v>
          </cell>
          <cell r="K3763">
            <v>0.39</v>
          </cell>
          <cell r="L3763">
            <v>0.39584999999999998</v>
          </cell>
          <cell r="M3763">
            <v>0.4017</v>
          </cell>
        </row>
        <row r="3764">
          <cell r="A3764" t="str">
            <v>5K0K9181N000000500</v>
          </cell>
          <cell r="B3764" t="str">
            <v>5KC2B201600N</v>
          </cell>
          <cell r="C3764" t="str">
            <v>LBL(FOIL)1-22863,SIMBA</v>
          </cell>
          <cell r="D3764">
            <v>2608</v>
          </cell>
          <cell r="E3764">
            <v>1014.51</v>
          </cell>
          <cell r="F3764">
            <v>0.39</v>
          </cell>
          <cell r="G3764">
            <v>0.39</v>
          </cell>
          <cell r="I3764">
            <v>0</v>
          </cell>
          <cell r="J3764">
            <v>0</v>
          </cell>
          <cell r="K3764">
            <v>0.39</v>
          </cell>
          <cell r="L3764">
            <v>0.39584999999999998</v>
          </cell>
          <cell r="M3764">
            <v>0.4017</v>
          </cell>
        </row>
        <row r="3765">
          <cell r="A3765" t="str">
            <v>5K0K9181N000000600</v>
          </cell>
          <cell r="B3765" t="str">
            <v>5KC2B201600N</v>
          </cell>
          <cell r="C3765" t="str">
            <v>LBL(FOIL)1-48800,SIMBA</v>
          </cell>
          <cell r="D3765">
            <v>6176</v>
          </cell>
          <cell r="E3765">
            <v>2402.46</v>
          </cell>
          <cell r="F3765">
            <v>0.39</v>
          </cell>
          <cell r="G3765">
            <v>0.39</v>
          </cell>
          <cell r="I3765">
            <v>0.38900015354890244</v>
          </cell>
          <cell r="J3765">
            <v>0.38900000000000001</v>
          </cell>
          <cell r="K3765">
            <v>0.39</v>
          </cell>
          <cell r="L3765">
            <v>0.39584999999999998</v>
          </cell>
          <cell r="M3765">
            <v>0.4017</v>
          </cell>
        </row>
        <row r="3766">
          <cell r="A3766" t="str">
            <v>5K0K9181N000000700</v>
          </cell>
          <cell r="B3766" t="str">
            <v>5KC2B201600N</v>
          </cell>
          <cell r="C3766" t="str">
            <v>LBL(FOIL)1-10320,SIMBA</v>
          </cell>
          <cell r="D3766">
            <v>8161</v>
          </cell>
          <cell r="E3766">
            <v>3174.63</v>
          </cell>
          <cell r="F3766">
            <v>0.39</v>
          </cell>
          <cell r="G3766">
            <v>0.39</v>
          </cell>
          <cell r="I3766">
            <v>0</v>
          </cell>
          <cell r="J3766">
            <v>0</v>
          </cell>
          <cell r="K3766">
            <v>0.39</v>
          </cell>
          <cell r="L3766">
            <v>0.39584999999999998</v>
          </cell>
          <cell r="M3766">
            <v>0.4017</v>
          </cell>
        </row>
        <row r="3767">
          <cell r="A3767" t="str">
            <v>5K0KA223N000000900</v>
          </cell>
          <cell r="B3767" t="str">
            <v>5KC3V101600N</v>
          </cell>
          <cell r="C3767" t="str">
            <v>LBL2-1462,SIRENA</v>
          </cell>
          <cell r="D3767">
            <v>7444</v>
          </cell>
          <cell r="E3767">
            <v>2895.72</v>
          </cell>
          <cell r="F3767">
            <v>0.09</v>
          </cell>
          <cell r="I3767">
            <v>0.12200001389429221</v>
          </cell>
          <cell r="J3767">
            <v>0.12599997221141554</v>
          </cell>
          <cell r="K3767">
            <v>0.12599997221141554</v>
          </cell>
          <cell r="L3767">
            <v>0.12788997179458675</v>
          </cell>
          <cell r="M3767">
            <v>0.12977997137775801</v>
          </cell>
        </row>
        <row r="3768">
          <cell r="A3768" t="str">
            <v>5K0KA315N000000500</v>
          </cell>
          <cell r="B3768" t="str">
            <v>5KC3V101600N</v>
          </cell>
          <cell r="C3768" t="str">
            <v>LBL1-48144,SIRENA</v>
          </cell>
          <cell r="D3768">
            <v>0</v>
          </cell>
          <cell r="E3768">
            <v>0</v>
          </cell>
          <cell r="F3768">
            <v>0.09</v>
          </cell>
          <cell r="I3768">
            <v>0.12600005557794111</v>
          </cell>
          <cell r="J3768">
            <v>0.12600005557794111</v>
          </cell>
          <cell r="K3768">
            <v>0.12600005557794111</v>
          </cell>
          <cell r="L3768">
            <v>0.12789005641161022</v>
          </cell>
          <cell r="M3768">
            <v>0.12978005724527936</v>
          </cell>
        </row>
        <row r="3769">
          <cell r="A3769" t="str">
            <v>5K0KB114N000000100</v>
          </cell>
          <cell r="B3769" t="str">
            <v>5KC3Q101600N</v>
          </cell>
          <cell r="C3769" t="str">
            <v>LBL1-11179,SKIPPER</v>
          </cell>
          <cell r="D3769">
            <v>0</v>
          </cell>
          <cell r="E3769">
            <v>0</v>
          </cell>
          <cell r="F3769">
            <v>0.13</v>
          </cell>
          <cell r="I3769">
            <v>0.13700000000000001</v>
          </cell>
          <cell r="J3769">
            <v>0.13700000000000001</v>
          </cell>
          <cell r="K3769">
            <v>0.13700000000000001</v>
          </cell>
          <cell r="L3769">
            <v>0.13905499999999998</v>
          </cell>
          <cell r="M3769">
            <v>0.14111000000000001</v>
          </cell>
        </row>
        <row r="3770">
          <cell r="A3770" t="str">
            <v>5K0KB114N000000200</v>
          </cell>
          <cell r="B3770">
            <v>0</v>
          </cell>
          <cell r="C3770" t="str">
            <v>LBL2-3824,SKIPPER</v>
          </cell>
          <cell r="D3770">
            <v>0</v>
          </cell>
          <cell r="E3770">
            <v>0</v>
          </cell>
          <cell r="F3770">
            <v>0.09</v>
          </cell>
          <cell r="I3770">
            <v>0.13699995194156095</v>
          </cell>
          <cell r="J3770">
            <v>0.13699995194156095</v>
          </cell>
          <cell r="K3770">
            <v>0.13699995194156095</v>
          </cell>
          <cell r="L3770">
            <v>0.13905495122068434</v>
          </cell>
          <cell r="M3770">
            <v>0.14110995049980779</v>
          </cell>
        </row>
        <row r="3771">
          <cell r="A3771" t="str">
            <v>5K0KK115N000000101</v>
          </cell>
          <cell r="B3771" t="str">
            <v>5KC3V101600N</v>
          </cell>
          <cell r="C3771" t="str">
            <v>LBL1-50418,SOLE MARE</v>
          </cell>
          <cell r="D3771">
            <v>0</v>
          </cell>
          <cell r="E3771">
            <v>0</v>
          </cell>
          <cell r="F3771">
            <v>0.17</v>
          </cell>
          <cell r="I3771">
            <v>0.16733333333333333</v>
          </cell>
          <cell r="J3771">
            <v>0.17099999999999999</v>
          </cell>
          <cell r="K3771">
            <v>0.17099999999999999</v>
          </cell>
          <cell r="L3771">
            <v>0.17356499999999997</v>
          </cell>
          <cell r="M3771">
            <v>0.17612999999999998</v>
          </cell>
        </row>
        <row r="3772">
          <cell r="A3772" t="str">
            <v>5K0KK115N000000201</v>
          </cell>
          <cell r="B3772" t="str">
            <v>5KC3V101600N</v>
          </cell>
          <cell r="C3772" t="str">
            <v>LBL1-50493,SOLE MARE</v>
          </cell>
          <cell r="D3772">
            <v>16846</v>
          </cell>
          <cell r="E3772">
            <v>2876.88</v>
          </cell>
          <cell r="F3772">
            <v>0.17</v>
          </cell>
          <cell r="I3772">
            <v>0.16749998790283557</v>
          </cell>
          <cell r="J3772">
            <v>0.17099995161134232</v>
          </cell>
          <cell r="K3772">
            <v>0.17099995161134232</v>
          </cell>
          <cell r="L3772">
            <v>0.17356495088551244</v>
          </cell>
          <cell r="M3772">
            <v>0.17612995015968261</v>
          </cell>
        </row>
        <row r="3773">
          <cell r="A3773" t="str">
            <v>5K0KK115N000000301</v>
          </cell>
          <cell r="B3773" t="str">
            <v>5KC3V101600N</v>
          </cell>
          <cell r="C3773" t="str">
            <v>LBL1-51993,SOLE MARE</v>
          </cell>
          <cell r="D3773">
            <v>951</v>
          </cell>
          <cell r="E3773">
            <v>162.47</v>
          </cell>
          <cell r="F3773">
            <v>0.17</v>
          </cell>
          <cell r="I3773">
            <v>0.16550000000000001</v>
          </cell>
          <cell r="J3773">
            <v>0.17100000000000001</v>
          </cell>
          <cell r="K3773">
            <v>0.17100000000000001</v>
          </cell>
          <cell r="L3773">
            <v>0.173565</v>
          </cell>
          <cell r="M3773">
            <v>0.17613000000000001</v>
          </cell>
        </row>
        <row r="3774">
          <cell r="A3774" t="str">
            <v>5K0KK138N000000101</v>
          </cell>
          <cell r="B3774" t="str">
            <v>5KC3V101600N</v>
          </cell>
          <cell r="C3774" t="str">
            <v>LBL1-49832,SOLE MARE</v>
          </cell>
          <cell r="D3774">
            <v>13452</v>
          </cell>
          <cell r="E3774">
            <v>2300.29</v>
          </cell>
          <cell r="F3774">
            <v>0.09</v>
          </cell>
          <cell r="I3774">
            <v>0.37549995976793704</v>
          </cell>
          <cell r="J3774">
            <v>0.38399982800137594</v>
          </cell>
          <cell r="K3774">
            <v>0.38399982800137594</v>
          </cell>
          <cell r="L3774">
            <v>0.38975982542139653</v>
          </cell>
          <cell r="M3774">
            <v>0.39551982284141723</v>
          </cell>
        </row>
        <row r="3775">
          <cell r="A3775" t="str">
            <v>5K0KK138N000000201</v>
          </cell>
          <cell r="B3775" t="str">
            <v>5KC3V101600N</v>
          </cell>
          <cell r="C3775" t="str">
            <v>LBL1-51995,SOLE MARE</v>
          </cell>
          <cell r="D3775">
            <v>0</v>
          </cell>
          <cell r="E3775">
            <v>0</v>
          </cell>
          <cell r="F3775">
            <v>0.36</v>
          </cell>
          <cell r="I3775">
            <v>0.35799999999999998</v>
          </cell>
          <cell r="J3775">
            <v>0.35799999999999998</v>
          </cell>
          <cell r="K3775">
            <v>0.36</v>
          </cell>
          <cell r="L3775">
            <v>0.36539999999999995</v>
          </cell>
          <cell r="M3775">
            <v>0.37080000000000002</v>
          </cell>
        </row>
        <row r="3776">
          <cell r="A3776" t="str">
            <v>5K0KK223N000000101</v>
          </cell>
          <cell r="B3776" t="str">
            <v>5KC3V101600N</v>
          </cell>
          <cell r="C3776" t="str">
            <v>LBL1-50495,SOLE MARE</v>
          </cell>
          <cell r="D3776">
            <v>6102</v>
          </cell>
          <cell r="E3776">
            <v>2184.52</v>
          </cell>
          <cell r="F3776">
            <v>0.12</v>
          </cell>
          <cell r="I3776">
            <v>0.12349997543309067</v>
          </cell>
          <cell r="J3776">
            <v>0.1260000510620915</v>
          </cell>
          <cell r="K3776">
            <v>0.1260000510620915</v>
          </cell>
          <cell r="L3776">
            <v>0.12789005182802285</v>
          </cell>
          <cell r="M3776">
            <v>0.12978005259395425</v>
          </cell>
        </row>
        <row r="3777">
          <cell r="A3777" t="str">
            <v>5K0KK223N000000200</v>
          </cell>
          <cell r="B3777" t="str">
            <v>5KC2J102600N</v>
          </cell>
          <cell r="C3777" t="str">
            <v>LBL1-51836,SOLE MARE</v>
          </cell>
          <cell r="D3777">
            <v>0</v>
          </cell>
          <cell r="E3777">
            <v>0</v>
          </cell>
          <cell r="F3777">
            <v>0.12</v>
          </cell>
          <cell r="I3777">
            <v>0.124</v>
          </cell>
          <cell r="J3777">
            <v>0.124</v>
          </cell>
          <cell r="K3777">
            <v>0.124</v>
          </cell>
          <cell r="L3777">
            <v>0.12586</v>
          </cell>
          <cell r="M3777">
            <v>0.12772</v>
          </cell>
        </row>
        <row r="3778">
          <cell r="A3778" t="str">
            <v>5K0KK223N000000201</v>
          </cell>
          <cell r="B3778" t="str">
            <v>5KC3V101600N</v>
          </cell>
          <cell r="C3778" t="str">
            <v>LBL1-51836,SOLE MARE</v>
          </cell>
          <cell r="D3778">
            <v>22948</v>
          </cell>
          <cell r="E3778">
            <v>2845.55</v>
          </cell>
          <cell r="F3778">
            <v>0.12</v>
          </cell>
          <cell r="I3778">
            <v>0.124</v>
          </cell>
          <cell r="J3778">
            <v>0.124</v>
          </cell>
          <cell r="K3778">
            <v>0.124</v>
          </cell>
          <cell r="L3778">
            <v>0.12586</v>
          </cell>
          <cell r="M3778">
            <v>0.12772</v>
          </cell>
        </row>
        <row r="3779">
          <cell r="A3779" t="str">
            <v>5K0KK223N000000301</v>
          </cell>
          <cell r="B3779" t="str">
            <v>5KC3V101600N</v>
          </cell>
          <cell r="C3779" t="str">
            <v>LBL1-52765,SOLE MARE</v>
          </cell>
          <cell r="D3779">
            <v>10708</v>
          </cell>
          <cell r="E3779">
            <v>1327.79</v>
          </cell>
          <cell r="F3779">
            <v>0.12</v>
          </cell>
          <cell r="I3779">
            <v>0.121</v>
          </cell>
          <cell r="J3779">
            <v>0.12399999999999999</v>
          </cell>
          <cell r="K3779">
            <v>0.12399999999999999</v>
          </cell>
          <cell r="L3779">
            <v>0.12585999999999997</v>
          </cell>
          <cell r="M3779">
            <v>0.12772</v>
          </cell>
        </row>
        <row r="3780">
          <cell r="A3780" t="str">
            <v>5K0LW248N000000100</v>
          </cell>
          <cell r="B3780" t="str">
            <v>5KC6C102600N</v>
          </cell>
          <cell r="C3780" t="str">
            <v>LBL 603x212,3P. UV</v>
          </cell>
          <cell r="D3780">
            <v>5615</v>
          </cell>
          <cell r="E3780">
            <v>696.26</v>
          </cell>
          <cell r="F3780">
            <v>0.55000000000000004</v>
          </cell>
          <cell r="G3780">
            <v>0.56604257167680272</v>
          </cell>
          <cell r="I3780">
            <v>0.54500000000000004</v>
          </cell>
          <cell r="J3780">
            <v>0.54500000000000004</v>
          </cell>
          <cell r="K3780">
            <v>0.56604257167680272</v>
          </cell>
          <cell r="L3780">
            <v>0.5745332102519547</v>
          </cell>
          <cell r="M3780">
            <v>0.58302384882710678</v>
          </cell>
        </row>
        <row r="3781">
          <cell r="A3781" t="str">
            <v>5K0LW248N000000100</v>
          </cell>
          <cell r="B3781" t="str">
            <v>5KC6C102600N</v>
          </cell>
          <cell r="C3781" t="str">
            <v>LBL1-58005,AL JAIED</v>
          </cell>
          <cell r="D3781">
            <v>0</v>
          </cell>
          <cell r="E3781">
            <v>0</v>
          </cell>
          <cell r="F3781">
            <v>0.55000000000000004</v>
          </cell>
          <cell r="G3781">
            <v>0.56604257167680272</v>
          </cell>
          <cell r="I3781">
            <v>0</v>
          </cell>
          <cell r="J3781">
            <v>0</v>
          </cell>
          <cell r="K3781">
            <v>0.56604257167680272</v>
          </cell>
          <cell r="L3781">
            <v>0.5745332102519547</v>
          </cell>
          <cell r="M3781">
            <v>0.58302384882710678</v>
          </cell>
        </row>
        <row r="3782">
          <cell r="A3782" t="str">
            <v>5K0LX175N000000100</v>
          </cell>
          <cell r="B3782" t="str">
            <v>5KC1D101600N</v>
          </cell>
          <cell r="C3782" t="str">
            <v>LBL1-40651,TESCO</v>
          </cell>
          <cell r="D3782">
            <v>0</v>
          </cell>
          <cell r="E3782">
            <v>0</v>
          </cell>
          <cell r="F3782">
            <v>0.32</v>
          </cell>
          <cell r="I3782">
            <v>0.315</v>
          </cell>
          <cell r="J3782">
            <v>0.315</v>
          </cell>
          <cell r="K3782">
            <v>0.32</v>
          </cell>
          <cell r="L3782">
            <v>0.32479999999999998</v>
          </cell>
          <cell r="M3782">
            <v>0.3296</v>
          </cell>
        </row>
        <row r="3783">
          <cell r="A3783" t="str">
            <v>5K0LX175N000000200</v>
          </cell>
          <cell r="B3783" t="str">
            <v>5KC1D101600N</v>
          </cell>
          <cell r="C3783" t="str">
            <v>LBL1-40655,TESCO</v>
          </cell>
          <cell r="D3783">
            <v>0</v>
          </cell>
          <cell r="E3783">
            <v>0</v>
          </cell>
          <cell r="F3783">
            <v>0.32</v>
          </cell>
          <cell r="I3783">
            <v>0.32043331669087388</v>
          </cell>
          <cell r="J3783">
            <v>0.3379999546114742</v>
          </cell>
          <cell r="K3783">
            <v>0.3379999546114742</v>
          </cell>
          <cell r="L3783">
            <v>0.34306995393064627</v>
          </cell>
          <cell r="M3783">
            <v>0.34813995324981845</v>
          </cell>
        </row>
        <row r="3784">
          <cell r="A3784" t="str">
            <v>5K0LX175N000000300</v>
          </cell>
          <cell r="B3784" t="str">
            <v>5KC1D101600N</v>
          </cell>
          <cell r="C3784" t="str">
            <v>LBL1-40656,TESCO</v>
          </cell>
          <cell r="D3784">
            <v>0</v>
          </cell>
          <cell r="E3784">
            <v>0</v>
          </cell>
          <cell r="F3784">
            <v>0.32</v>
          </cell>
          <cell r="I3784">
            <v>0.31972220961429837</v>
          </cell>
          <cell r="J3784">
            <v>0.3379999546114742</v>
          </cell>
          <cell r="K3784">
            <v>0.3379999546114742</v>
          </cell>
          <cell r="L3784">
            <v>0.34306995393064627</v>
          </cell>
          <cell r="M3784">
            <v>0.34813995324981845</v>
          </cell>
        </row>
        <row r="3785">
          <cell r="A3785" t="str">
            <v>5K0LZ114N000000300</v>
          </cell>
          <cell r="B3785" t="str">
            <v>5KC3Q101600N</v>
          </cell>
          <cell r="C3785" t="str">
            <v>LBL1-20817,HILWA</v>
          </cell>
          <cell r="D3785">
            <v>0</v>
          </cell>
          <cell r="E3785">
            <v>0</v>
          </cell>
          <cell r="F3785">
            <v>0.13</v>
          </cell>
          <cell r="I3785">
            <v>0.13699997807342115</v>
          </cell>
          <cell r="J3785">
            <v>0.13699997807342115</v>
          </cell>
          <cell r="K3785">
            <v>0.13699997807342115</v>
          </cell>
          <cell r="L3785">
            <v>0.13905497774452247</v>
          </cell>
          <cell r="M3785">
            <v>0.14110997741562378</v>
          </cell>
        </row>
        <row r="3786">
          <cell r="A3786" t="str">
            <v>5K0LZ221N000000100</v>
          </cell>
          <cell r="B3786" t="str">
            <v>5KC2J101600N</v>
          </cell>
          <cell r="C3786" t="str">
            <v>LBL1-9534,HILWA</v>
          </cell>
          <cell r="D3786">
            <v>0</v>
          </cell>
          <cell r="E3786">
            <v>0</v>
          </cell>
          <cell r="F3786">
            <v>0.09</v>
          </cell>
          <cell r="I3786">
            <v>9.8999977673472836E-2</v>
          </cell>
          <cell r="J3786">
            <v>9.8999977673472836E-2</v>
          </cell>
          <cell r="K3786">
            <v>9.8999977673472836E-2</v>
          </cell>
          <cell r="L3786">
            <v>0.10048497733857492</v>
          </cell>
          <cell r="M3786">
            <v>0.10196997700367702</v>
          </cell>
        </row>
        <row r="3787">
          <cell r="A3787" t="str">
            <v>5K0MZ079N000000100</v>
          </cell>
          <cell r="B3787" t="str">
            <v>5KC3T101600N</v>
          </cell>
          <cell r="C3787" t="str">
            <v>LBL 307X105.5,2P.(EZO)</v>
          </cell>
          <cell r="D3787">
            <v>0</v>
          </cell>
          <cell r="E3787">
            <v>0</v>
          </cell>
          <cell r="F3787">
            <v>0.12</v>
          </cell>
          <cell r="G3787">
            <v>0.11700000000000001</v>
          </cell>
          <cell r="I3787">
            <v>0.11699998036096547</v>
          </cell>
          <cell r="J3787">
            <v>0.11699994108289637</v>
          </cell>
          <cell r="K3787">
            <v>0.12</v>
          </cell>
          <cell r="L3787">
            <v>0.12179999999999998</v>
          </cell>
          <cell r="M3787">
            <v>0.1236</v>
          </cell>
        </row>
        <row r="3788">
          <cell r="A3788" t="str">
            <v>5K0MZ181N000000101</v>
          </cell>
          <cell r="B3788" t="str">
            <v>5KC3V101600N</v>
          </cell>
          <cell r="C3788" t="str">
            <v>LBL1-55481,AVODERM</v>
          </cell>
          <cell r="D3788">
            <v>0</v>
          </cell>
          <cell r="E3788">
            <v>0</v>
          </cell>
          <cell r="F3788">
            <v>0.09</v>
          </cell>
          <cell r="I3788">
            <v>9.2999954611474214E-2</v>
          </cell>
          <cell r="J3788">
            <v>9.2999954611474214E-2</v>
          </cell>
          <cell r="K3788">
            <v>9.2999954611474214E-2</v>
          </cell>
          <cell r="L3788">
            <v>9.4394953930646314E-2</v>
          </cell>
          <cell r="M3788">
            <v>9.5789953249818441E-2</v>
          </cell>
        </row>
        <row r="3789">
          <cell r="A3789" t="str">
            <v>5K0MZ181N000000201</v>
          </cell>
          <cell r="B3789" t="str">
            <v>5KC3V101600N</v>
          </cell>
          <cell r="C3789" t="str">
            <v>LBL1-55480,AVODERM</v>
          </cell>
          <cell r="D3789">
            <v>0</v>
          </cell>
          <cell r="E3789">
            <v>0</v>
          </cell>
          <cell r="F3789">
            <v>0.09</v>
          </cell>
          <cell r="I3789">
            <v>9.5000000000000001E-2</v>
          </cell>
          <cell r="J3789">
            <v>9.5000000000000001E-2</v>
          </cell>
          <cell r="K3789">
            <v>9.5000000000000001E-2</v>
          </cell>
          <cell r="L3789">
            <v>9.6424999999999997E-2</v>
          </cell>
          <cell r="M3789">
            <v>9.7850000000000006E-2</v>
          </cell>
        </row>
        <row r="3790">
          <cell r="A3790" t="str">
            <v>5K0MZ181N000000301</v>
          </cell>
          <cell r="B3790" t="str">
            <v>5KC3V101600N</v>
          </cell>
          <cell r="C3790" t="str">
            <v>LBL1-55477,AVODERM</v>
          </cell>
          <cell r="D3790">
            <v>0</v>
          </cell>
          <cell r="E3790">
            <v>0</v>
          </cell>
          <cell r="F3790">
            <v>0.09</v>
          </cell>
          <cell r="I3790">
            <v>9.5000000000000001E-2</v>
          </cell>
          <cell r="J3790">
            <v>9.5000000000000001E-2</v>
          </cell>
          <cell r="K3790">
            <v>9.5000000000000001E-2</v>
          </cell>
          <cell r="L3790">
            <v>9.6424999999999997E-2</v>
          </cell>
          <cell r="M3790">
            <v>9.7850000000000006E-2</v>
          </cell>
        </row>
        <row r="3791">
          <cell r="A3791" t="str">
            <v>5K0MZ181N000000401</v>
          </cell>
          <cell r="B3791" t="str">
            <v>5KC3V101600N</v>
          </cell>
          <cell r="C3791" t="str">
            <v>LBL1-55475,AVODERM</v>
          </cell>
          <cell r="D3791">
            <v>0</v>
          </cell>
          <cell r="E3791">
            <v>0</v>
          </cell>
          <cell r="F3791">
            <v>0.09</v>
          </cell>
          <cell r="I3791">
            <v>9.3999977305737115E-2</v>
          </cell>
          <cell r="J3791">
            <v>9.5000000000000001E-2</v>
          </cell>
          <cell r="K3791">
            <v>9.5000000000000001E-2</v>
          </cell>
          <cell r="L3791">
            <v>9.6424999999999997E-2</v>
          </cell>
          <cell r="M3791">
            <v>9.7850000000000006E-2</v>
          </cell>
        </row>
        <row r="3792">
          <cell r="A3792" t="str">
            <v>5K0MZ181N000000501</v>
          </cell>
          <cell r="B3792" t="str">
            <v>5KC3V101600N</v>
          </cell>
          <cell r="C3792" t="str">
            <v>LBL1-16465,AVODERM</v>
          </cell>
          <cell r="D3792">
            <v>0</v>
          </cell>
          <cell r="E3792">
            <v>0</v>
          </cell>
          <cell r="F3792">
            <v>0.09</v>
          </cell>
          <cell r="I3792">
            <v>9.3000055577168894E-2</v>
          </cell>
          <cell r="J3792">
            <v>9.3000055577168894E-2</v>
          </cell>
          <cell r="K3792">
            <v>9.3000055577168894E-2</v>
          </cell>
          <cell r="L3792">
            <v>9.439505641082642E-2</v>
          </cell>
          <cell r="M3792">
            <v>9.5790057244483959E-2</v>
          </cell>
        </row>
        <row r="3793">
          <cell r="A3793" t="str">
            <v>5K0MZ181N000000601</v>
          </cell>
          <cell r="B3793" t="str">
            <v>5KC3V101600N</v>
          </cell>
          <cell r="C3793" t="str">
            <v>LBL1-17274,AVODERM</v>
          </cell>
          <cell r="D3793">
            <v>0</v>
          </cell>
          <cell r="E3793">
            <v>0</v>
          </cell>
          <cell r="F3793">
            <v>0.09</v>
          </cell>
          <cell r="I3793">
            <v>9.3000055577168908E-2</v>
          </cell>
          <cell r="J3793">
            <v>9.3000055577168908E-2</v>
          </cell>
          <cell r="K3793">
            <v>9.3000055577168908E-2</v>
          </cell>
          <cell r="L3793">
            <v>9.4395056410826433E-2</v>
          </cell>
          <cell r="M3793">
            <v>9.5790057244483973E-2</v>
          </cell>
        </row>
        <row r="3794">
          <cell r="A3794" t="str">
            <v>5K0MZ181N000000701</v>
          </cell>
          <cell r="B3794" t="str">
            <v>5KC3V101600N</v>
          </cell>
          <cell r="C3794" t="str">
            <v>LBL1-17273,AVODERM</v>
          </cell>
          <cell r="D3794">
            <v>0</v>
          </cell>
          <cell r="E3794">
            <v>0</v>
          </cell>
          <cell r="F3794">
            <v>0.09</v>
          </cell>
          <cell r="I3794">
            <v>9.3000055577168894E-2</v>
          </cell>
          <cell r="J3794">
            <v>9.3000055577168894E-2</v>
          </cell>
          <cell r="K3794">
            <v>9.3000055577168894E-2</v>
          </cell>
          <cell r="L3794">
            <v>9.439505641082642E-2</v>
          </cell>
          <cell r="M3794">
            <v>9.5790057244483959E-2</v>
          </cell>
        </row>
        <row r="3795">
          <cell r="A3795" t="str">
            <v>5K0MZ181N000000801</v>
          </cell>
          <cell r="B3795" t="str">
            <v>5KC3V101600N</v>
          </cell>
          <cell r="C3795" t="str">
            <v>LBL1-12915,AVODERM</v>
          </cell>
          <cell r="D3795">
            <v>0</v>
          </cell>
          <cell r="E3795">
            <v>0</v>
          </cell>
          <cell r="F3795">
            <v>0.09</v>
          </cell>
          <cell r="I3795">
            <v>9.5000063156033307E-2</v>
          </cell>
          <cell r="J3795">
            <v>9.5000063156033307E-2</v>
          </cell>
          <cell r="K3795">
            <v>9.5000063156033307E-2</v>
          </cell>
          <cell r="L3795">
            <v>9.64250641033738E-2</v>
          </cell>
          <cell r="M3795">
            <v>9.7850065050714308E-2</v>
          </cell>
        </row>
        <row r="3796">
          <cell r="A3796" t="str">
            <v>5K0MZ181N000000901</v>
          </cell>
          <cell r="B3796" t="str">
            <v>5KC3V101600N</v>
          </cell>
          <cell r="C3796" t="str">
            <v>LBL1-13151,AVODERM</v>
          </cell>
          <cell r="D3796">
            <v>0</v>
          </cell>
          <cell r="E3796">
            <v>0</v>
          </cell>
          <cell r="F3796">
            <v>0.09</v>
          </cell>
          <cell r="I3796">
            <v>9.3000055577168894E-2</v>
          </cell>
          <cell r="J3796">
            <v>9.3000055577168894E-2</v>
          </cell>
          <cell r="K3796">
            <v>9.3000055577168894E-2</v>
          </cell>
          <cell r="L3796">
            <v>9.439505641082642E-2</v>
          </cell>
          <cell r="M3796">
            <v>9.5790057244483959E-2</v>
          </cell>
        </row>
        <row r="3797">
          <cell r="A3797" t="str">
            <v>5K0MZ181N000001000</v>
          </cell>
          <cell r="B3797" t="str">
            <v>5KC2B101600N</v>
          </cell>
          <cell r="C3797" t="str">
            <v>LBL1-11708,AVODERM</v>
          </cell>
          <cell r="D3797">
            <v>0</v>
          </cell>
          <cell r="E3797">
            <v>0</v>
          </cell>
          <cell r="F3797">
            <v>0.09</v>
          </cell>
          <cell r="I3797">
            <v>9.0000019104750056E-2</v>
          </cell>
          <cell r="J3797">
            <v>9.3000034735833972E-2</v>
          </cell>
          <cell r="K3797">
            <v>9.3000034735833972E-2</v>
          </cell>
          <cell r="L3797">
            <v>9.4395035256871471E-2</v>
          </cell>
          <cell r="M3797">
            <v>9.5790035777908997E-2</v>
          </cell>
        </row>
        <row r="3798">
          <cell r="A3798" t="str">
            <v>5K0MZ181N000001001</v>
          </cell>
          <cell r="B3798" t="str">
            <v>5KC3V101600N</v>
          </cell>
          <cell r="C3798" t="str">
            <v>LBL1-11708,AVODERM</v>
          </cell>
          <cell r="D3798">
            <v>0</v>
          </cell>
          <cell r="E3798">
            <v>0</v>
          </cell>
          <cell r="F3798">
            <v>0.09</v>
          </cell>
          <cell r="I3798">
            <v>9.5000017367985939E-2</v>
          </cell>
          <cell r="J3798">
            <v>9.5000000000000001E-2</v>
          </cell>
          <cell r="K3798">
            <v>9.5000017367985939E-2</v>
          </cell>
          <cell r="L3798">
            <v>9.6425017628505721E-2</v>
          </cell>
          <cell r="M3798">
            <v>9.7850017889025517E-2</v>
          </cell>
        </row>
        <row r="3799">
          <cell r="A3799" t="str">
            <v>5K0MZ181N000001101</v>
          </cell>
          <cell r="B3799" t="str">
            <v>5KC3V101600N</v>
          </cell>
          <cell r="C3799" t="str">
            <v>LBL1-16444,AVODERM</v>
          </cell>
          <cell r="D3799">
            <v>0</v>
          </cell>
          <cell r="E3799">
            <v>0</v>
          </cell>
          <cell r="F3799">
            <v>0.09</v>
          </cell>
          <cell r="I3799">
            <v>9.2999922809725979E-2</v>
          </cell>
          <cell r="J3799">
            <v>9.2999922809725979E-2</v>
          </cell>
          <cell r="K3799">
            <v>9.2999922809725979E-2</v>
          </cell>
          <cell r="L3799">
            <v>9.4394921651871855E-2</v>
          </cell>
          <cell r="M3799">
            <v>9.5789920494017758E-2</v>
          </cell>
        </row>
        <row r="3800">
          <cell r="A3800" t="str">
            <v>5K0MZ181N000001201</v>
          </cell>
          <cell r="B3800" t="str">
            <v>5KC3V101600N</v>
          </cell>
          <cell r="C3800" t="str">
            <v>LBL1-16463,AVODERM</v>
          </cell>
          <cell r="D3800">
            <v>0</v>
          </cell>
          <cell r="E3800">
            <v>0</v>
          </cell>
          <cell r="F3800">
            <v>0.09</v>
          </cell>
          <cell r="I3800">
            <v>9.2999916634246643E-2</v>
          </cell>
          <cell r="J3800">
            <v>9.2999916634246643E-2</v>
          </cell>
          <cell r="K3800">
            <v>9.2999916634246643E-2</v>
          </cell>
          <cell r="L3800">
            <v>9.4394915383760339E-2</v>
          </cell>
          <cell r="M3800">
            <v>9.5789914133274048E-2</v>
          </cell>
        </row>
        <row r="3801">
          <cell r="A3801" t="str">
            <v>5K0MZ181N000001301</v>
          </cell>
          <cell r="B3801" t="str">
            <v>5KC3V101600N</v>
          </cell>
          <cell r="C3801" t="str">
            <v>LBL1-17272,AVODERM</v>
          </cell>
          <cell r="D3801">
            <v>0</v>
          </cell>
          <cell r="E3801">
            <v>0</v>
          </cell>
          <cell r="F3801">
            <v>0.09</v>
          </cell>
          <cell r="I3801">
            <v>9.3000055577168894E-2</v>
          </cell>
          <cell r="J3801">
            <v>9.3000055577168894E-2</v>
          </cell>
          <cell r="K3801">
            <v>9.3000055577168894E-2</v>
          </cell>
          <cell r="L3801">
            <v>9.439505641082642E-2</v>
          </cell>
          <cell r="M3801">
            <v>9.5790057244483959E-2</v>
          </cell>
        </row>
        <row r="3802">
          <cell r="A3802" t="str">
            <v>5K0NP114N000000100</v>
          </cell>
          <cell r="B3802" t="str">
            <v>5KC3Q101600N</v>
          </cell>
          <cell r="C3802" t="str">
            <v>LBL1-48276,WHITE BELL</v>
          </cell>
          <cell r="D3802">
            <v>0</v>
          </cell>
          <cell r="E3802">
            <v>0</v>
          </cell>
          <cell r="F3802">
            <v>0.13</v>
          </cell>
          <cell r="I3802">
            <v>0.13699996493032826</v>
          </cell>
          <cell r="J3802">
            <v>0.13699995194156095</v>
          </cell>
          <cell r="K3802">
            <v>0.13699996493032826</v>
          </cell>
          <cell r="L3802">
            <v>0.13905496440428317</v>
          </cell>
          <cell r="M3802">
            <v>0.14110996387823813</v>
          </cell>
        </row>
        <row r="3803">
          <cell r="A3803" t="str">
            <v>5K0NP114N000000300</v>
          </cell>
          <cell r="B3803" t="str">
            <v>5KC3Q101600N</v>
          </cell>
          <cell r="C3803" t="str">
            <v>LBL1-25379,WHITE BELL</v>
          </cell>
          <cell r="D3803">
            <v>0</v>
          </cell>
          <cell r="E3803">
            <v>0</v>
          </cell>
          <cell r="F3803">
            <v>0.13</v>
          </cell>
          <cell r="I3803">
            <v>0.13700002475737769</v>
          </cell>
          <cell r="J3803">
            <v>0.13700002475737769</v>
          </cell>
          <cell r="K3803">
            <v>0.13700002475737769</v>
          </cell>
          <cell r="L3803">
            <v>0.13905502512873835</v>
          </cell>
          <cell r="M3803">
            <v>0.14111002550009902</v>
          </cell>
        </row>
        <row r="3804">
          <cell r="A3804" t="str">
            <v>5K0NP140N000000100</v>
          </cell>
          <cell r="B3804" t="str">
            <v>5KC4C101600N</v>
          </cell>
          <cell r="C3804" t="str">
            <v>LBL 401X212,3P.</v>
          </cell>
          <cell r="D3804">
            <v>0</v>
          </cell>
          <cell r="E3804">
            <v>0</v>
          </cell>
          <cell r="F3804">
            <v>0.31</v>
          </cell>
          <cell r="G3804">
            <v>0.30499999999999999</v>
          </cell>
          <cell r="I3804">
            <v>0.32599979575163401</v>
          </cell>
          <cell r="J3804">
            <v>0.32599979575163401</v>
          </cell>
          <cell r="K3804">
            <v>0.32599979575163401</v>
          </cell>
          <cell r="L3804">
            <v>0.33088979268790847</v>
          </cell>
          <cell r="M3804">
            <v>0.33577978962418303</v>
          </cell>
        </row>
        <row r="3805">
          <cell r="A3805" t="str">
            <v>5K0NP221N000000200</v>
          </cell>
          <cell r="B3805" t="str">
            <v>5KC2J101600N</v>
          </cell>
          <cell r="C3805" t="str">
            <v>LBL1-36304,WHITE BELL</v>
          </cell>
          <cell r="D3805">
            <v>0</v>
          </cell>
          <cell r="E3805">
            <v>0</v>
          </cell>
          <cell r="F3805">
            <v>0.1</v>
          </cell>
          <cell r="I3805">
            <v>9.8999999999999991E-2</v>
          </cell>
          <cell r="J3805">
            <v>9.8999999999999991E-2</v>
          </cell>
          <cell r="K3805">
            <v>0.1</v>
          </cell>
          <cell r="L3805">
            <v>0.10149999999999999</v>
          </cell>
          <cell r="M3805">
            <v>0.10300000000000001</v>
          </cell>
        </row>
        <row r="3806">
          <cell r="A3806" t="str">
            <v>5K0NP251N000000100</v>
          </cell>
          <cell r="B3806" t="str">
            <v>5KC6B101600N</v>
          </cell>
          <cell r="C3806" t="str">
            <v>LBL1-11052,WHITE BELL</v>
          </cell>
          <cell r="D3806">
            <v>8860</v>
          </cell>
          <cell r="E3806">
            <v>877.14</v>
          </cell>
          <cell r="F3806">
            <v>0.68</v>
          </cell>
          <cell r="I3806">
            <v>0.67700000000000005</v>
          </cell>
          <cell r="J3806">
            <v>0.67700000000000005</v>
          </cell>
          <cell r="K3806">
            <v>0.68</v>
          </cell>
          <cell r="L3806">
            <v>0.69020000000000004</v>
          </cell>
          <cell r="M3806">
            <v>0.70040000000000002</v>
          </cell>
        </row>
        <row r="3807">
          <cell r="A3807" t="str">
            <v>5K0NY167N000000200</v>
          </cell>
          <cell r="B3807" t="str">
            <v>5KC2E102800N</v>
          </cell>
          <cell r="C3807" t="str">
            <v>LBL 211X106,2P.(EZO) UV, 8สี</v>
          </cell>
          <cell r="D3807">
            <v>137</v>
          </cell>
          <cell r="E3807">
            <v>92.75</v>
          </cell>
          <cell r="F3807">
            <v>0.16</v>
          </cell>
          <cell r="G3807">
            <v>0.16</v>
          </cell>
          <cell r="I3807">
            <v>0.155</v>
          </cell>
          <cell r="J3807">
            <v>0.155</v>
          </cell>
          <cell r="K3807">
            <v>0.16</v>
          </cell>
          <cell r="L3807">
            <v>0.16239999999999999</v>
          </cell>
          <cell r="M3807">
            <v>0.1648</v>
          </cell>
        </row>
        <row r="3808">
          <cell r="A3808" t="str">
            <v>5K0NY167N000000200</v>
          </cell>
          <cell r="B3808" t="str">
            <v>5KC2E102800N</v>
          </cell>
          <cell r="C3808" t="str">
            <v>LBL1-49726,IAMS</v>
          </cell>
          <cell r="D3808">
            <v>0</v>
          </cell>
          <cell r="E3808">
            <v>0</v>
          </cell>
          <cell r="F3808">
            <v>0.16</v>
          </cell>
          <cell r="G3808">
            <v>0.16</v>
          </cell>
          <cell r="I3808">
            <v>0</v>
          </cell>
          <cell r="J3808">
            <v>0</v>
          </cell>
          <cell r="K3808">
            <v>0.16</v>
          </cell>
          <cell r="L3808">
            <v>0.16239999999999999</v>
          </cell>
          <cell r="M3808">
            <v>0.1648</v>
          </cell>
        </row>
        <row r="3809">
          <cell r="A3809" t="str">
            <v>5K0NY167N000000200</v>
          </cell>
          <cell r="B3809" t="str">
            <v>5KC2E102800N</v>
          </cell>
          <cell r="C3809" t="str">
            <v>LBL1-49727,IAMS</v>
          </cell>
          <cell r="D3809">
            <v>0</v>
          </cell>
          <cell r="E3809">
            <v>0</v>
          </cell>
          <cell r="F3809">
            <v>0.16</v>
          </cell>
          <cell r="G3809">
            <v>0.16</v>
          </cell>
          <cell r="I3809">
            <v>0</v>
          </cell>
          <cell r="J3809">
            <v>0</v>
          </cell>
          <cell r="K3809">
            <v>0.16</v>
          </cell>
          <cell r="L3809">
            <v>0.16239999999999999</v>
          </cell>
          <cell r="M3809">
            <v>0.1648</v>
          </cell>
        </row>
        <row r="3810">
          <cell r="A3810" t="str">
            <v>5K0NY167N000000200</v>
          </cell>
          <cell r="B3810" t="str">
            <v>5KC2E102800N</v>
          </cell>
          <cell r="C3810" t="str">
            <v>LBL1-49729,IAMS</v>
          </cell>
          <cell r="D3810">
            <v>0</v>
          </cell>
          <cell r="E3810">
            <v>0</v>
          </cell>
          <cell r="F3810">
            <v>0.16</v>
          </cell>
          <cell r="G3810">
            <v>0.16</v>
          </cell>
          <cell r="I3810">
            <v>0</v>
          </cell>
          <cell r="J3810">
            <v>0</v>
          </cell>
          <cell r="K3810">
            <v>0.16</v>
          </cell>
          <cell r="L3810">
            <v>0.16239999999999999</v>
          </cell>
          <cell r="M3810">
            <v>0.1648</v>
          </cell>
        </row>
        <row r="3811">
          <cell r="A3811" t="str">
            <v>5K0NY167N000000700</v>
          </cell>
          <cell r="B3811" t="str">
            <v>5KC2E102600N</v>
          </cell>
          <cell r="C3811" t="str">
            <v>LBL1-44112,IAMS</v>
          </cell>
          <cell r="D3811">
            <v>0</v>
          </cell>
          <cell r="E3811">
            <v>0</v>
          </cell>
          <cell r="F3811">
            <v>0.12</v>
          </cell>
          <cell r="I3811">
            <v>0.11499999999999999</v>
          </cell>
          <cell r="J3811">
            <v>0.11499999999999999</v>
          </cell>
          <cell r="K3811">
            <v>0.12</v>
          </cell>
          <cell r="L3811">
            <v>0.12179999999999998</v>
          </cell>
          <cell r="M3811">
            <v>0.1236</v>
          </cell>
        </row>
        <row r="3812">
          <cell r="A3812" t="str">
            <v>5K0NY167N000001300</v>
          </cell>
          <cell r="B3812" t="str">
            <v>5KC2E102600N</v>
          </cell>
          <cell r="C3812" t="str">
            <v>LBL1-44106,IAMS</v>
          </cell>
          <cell r="D3812">
            <v>0</v>
          </cell>
          <cell r="E3812">
            <v>0</v>
          </cell>
          <cell r="F3812">
            <v>0.12</v>
          </cell>
          <cell r="I3812">
            <v>0.11500000157345171</v>
          </cell>
          <cell r="J3812">
            <v>0.11499999999999999</v>
          </cell>
          <cell r="K3812">
            <v>0.12</v>
          </cell>
          <cell r="L3812">
            <v>0.12179999999999998</v>
          </cell>
          <cell r="M3812">
            <v>0.1236</v>
          </cell>
        </row>
        <row r="3813">
          <cell r="A3813" t="str">
            <v>5K0NY167N000001400</v>
          </cell>
          <cell r="B3813" t="str">
            <v>5KC2E102600N</v>
          </cell>
          <cell r="C3813" t="str">
            <v>LBL1-44108,IAMS</v>
          </cell>
          <cell r="D3813">
            <v>0</v>
          </cell>
          <cell r="E3813">
            <v>0</v>
          </cell>
          <cell r="F3813">
            <v>0.12</v>
          </cell>
          <cell r="I3813">
            <v>0.11500000130808383</v>
          </cell>
          <cell r="J3813">
            <v>0.11500000000000002</v>
          </cell>
          <cell r="K3813">
            <v>0.12</v>
          </cell>
          <cell r="L3813">
            <v>0.12179999999999998</v>
          </cell>
          <cell r="M3813">
            <v>0.1236</v>
          </cell>
        </row>
        <row r="3814">
          <cell r="A3814" t="str">
            <v>5K0NY167N000001500</v>
          </cell>
          <cell r="B3814" t="str">
            <v>5KC2E102600N</v>
          </cell>
          <cell r="C3814" t="str">
            <v>LBL1-44110,IAMS</v>
          </cell>
          <cell r="D3814">
            <v>0</v>
          </cell>
          <cell r="E3814">
            <v>0</v>
          </cell>
          <cell r="F3814">
            <v>0.12</v>
          </cell>
          <cell r="I3814">
            <v>0.11500000264772869</v>
          </cell>
          <cell r="J3814">
            <v>0.11499999999999999</v>
          </cell>
          <cell r="K3814">
            <v>0.12</v>
          </cell>
          <cell r="L3814">
            <v>0.12179999999999998</v>
          </cell>
          <cell r="M3814">
            <v>0.1236</v>
          </cell>
        </row>
        <row r="3815">
          <cell r="A3815" t="str">
            <v>5K0NY167N000001600</v>
          </cell>
          <cell r="B3815" t="str">
            <v>5KC2E102800N</v>
          </cell>
          <cell r="C3815" t="str">
            <v>LBL1-49726,IAMS</v>
          </cell>
          <cell r="D3815">
            <v>0</v>
          </cell>
          <cell r="E3815">
            <v>0</v>
          </cell>
          <cell r="F3815">
            <v>0.12</v>
          </cell>
          <cell r="I3815">
            <v>0.15499999999999997</v>
          </cell>
          <cell r="J3815">
            <v>0.15499999999999997</v>
          </cell>
          <cell r="K3815">
            <v>0.15499999999999997</v>
          </cell>
          <cell r="L3815">
            <v>0.15732499999999996</v>
          </cell>
          <cell r="M3815">
            <v>0.15964999999999999</v>
          </cell>
        </row>
        <row r="3816">
          <cell r="A3816" t="str">
            <v>5K0NY167N000001700</v>
          </cell>
          <cell r="B3816" t="str">
            <v>5KC2E102800N</v>
          </cell>
          <cell r="C3816" t="str">
            <v>LBL1-49727,IAMS</v>
          </cell>
          <cell r="D3816">
            <v>0</v>
          </cell>
          <cell r="E3816">
            <v>0</v>
          </cell>
          <cell r="F3816">
            <v>0.16</v>
          </cell>
          <cell r="I3816">
            <v>0.155</v>
          </cell>
          <cell r="J3816">
            <v>0.15499999999999997</v>
          </cell>
          <cell r="K3816">
            <v>0.16</v>
          </cell>
          <cell r="L3816">
            <v>0.16239999999999999</v>
          </cell>
          <cell r="M3816">
            <v>0.1648</v>
          </cell>
        </row>
        <row r="3817">
          <cell r="A3817" t="str">
            <v>5K0NY167N000001800</v>
          </cell>
          <cell r="B3817" t="str">
            <v>5KC2E102800N</v>
          </cell>
          <cell r="C3817" t="str">
            <v>LBL1-49729,IAMS</v>
          </cell>
          <cell r="D3817">
            <v>0</v>
          </cell>
          <cell r="E3817">
            <v>0</v>
          </cell>
          <cell r="F3817">
            <v>0.16</v>
          </cell>
          <cell r="I3817">
            <v>0.155</v>
          </cell>
          <cell r="J3817">
            <v>0.155</v>
          </cell>
          <cell r="K3817">
            <v>0.16</v>
          </cell>
          <cell r="L3817">
            <v>0.16239999999999999</v>
          </cell>
          <cell r="M3817">
            <v>0.1648</v>
          </cell>
        </row>
        <row r="3818">
          <cell r="A3818" t="str">
            <v>5K0NY167N000001900</v>
          </cell>
          <cell r="B3818" t="str">
            <v>5KC2E102700N</v>
          </cell>
          <cell r="C3818" t="str">
            <v>LBL 211X106,2P.(EZO) UV 7 สี</v>
          </cell>
          <cell r="D3818">
            <v>0</v>
          </cell>
          <cell r="E3818">
            <v>0</v>
          </cell>
          <cell r="F3818">
            <v>0.14000000000000001</v>
          </cell>
          <cell r="G3818">
            <v>0.13500000000000001</v>
          </cell>
          <cell r="I3818">
            <v>0.13500026243767108</v>
          </cell>
          <cell r="J3818">
            <v>0.13500026243767108</v>
          </cell>
          <cell r="K3818">
            <v>0.14000000000000001</v>
          </cell>
          <cell r="L3818">
            <v>0.1421</v>
          </cell>
          <cell r="M3818">
            <v>0.14420000000000002</v>
          </cell>
        </row>
        <row r="3819">
          <cell r="A3819" t="str">
            <v>5K0NY167N000001900</v>
          </cell>
          <cell r="B3819" t="str">
            <v>5KC2E102700N</v>
          </cell>
          <cell r="C3819" t="str">
            <v>LBL1-59889,IAMS</v>
          </cell>
          <cell r="D3819">
            <v>0</v>
          </cell>
          <cell r="E3819">
            <v>0</v>
          </cell>
          <cell r="F3819">
            <v>0.14000000000000001</v>
          </cell>
          <cell r="G3819">
            <v>0.13500000000000001</v>
          </cell>
          <cell r="I3819">
            <v>0</v>
          </cell>
          <cell r="J3819">
            <v>0</v>
          </cell>
          <cell r="K3819">
            <v>0.14000000000000001</v>
          </cell>
          <cell r="L3819">
            <v>0.1421</v>
          </cell>
          <cell r="M3819">
            <v>0.14420000000000002</v>
          </cell>
        </row>
        <row r="3820">
          <cell r="A3820" t="str">
            <v>5K0NY167N000001900</v>
          </cell>
          <cell r="B3820" t="str">
            <v>5KC2E102700N</v>
          </cell>
          <cell r="C3820" t="str">
            <v>LBL1-59890,IAMS</v>
          </cell>
          <cell r="D3820">
            <v>0</v>
          </cell>
          <cell r="E3820">
            <v>0</v>
          </cell>
          <cell r="F3820">
            <v>0.14000000000000001</v>
          </cell>
          <cell r="G3820">
            <v>0.13500000000000001</v>
          </cell>
          <cell r="I3820">
            <v>0</v>
          </cell>
          <cell r="J3820">
            <v>0</v>
          </cell>
          <cell r="K3820">
            <v>0.14000000000000001</v>
          </cell>
          <cell r="L3820">
            <v>0.1421</v>
          </cell>
          <cell r="M3820">
            <v>0.14420000000000002</v>
          </cell>
        </row>
        <row r="3821">
          <cell r="A3821" t="str">
            <v>5K0NY167N000002300</v>
          </cell>
          <cell r="B3821" t="str">
            <v>5KC2E102700N</v>
          </cell>
          <cell r="C3821" t="str">
            <v>LBL1-59889,IAMS</v>
          </cell>
          <cell r="D3821">
            <v>0</v>
          </cell>
          <cell r="E3821">
            <v>0</v>
          </cell>
          <cell r="F3821">
            <v>0.13</v>
          </cell>
          <cell r="G3821">
            <v>0.13500000000000001</v>
          </cell>
          <cell r="I3821">
            <v>0</v>
          </cell>
          <cell r="J3821">
            <v>0</v>
          </cell>
          <cell r="K3821">
            <v>0.13500000000000001</v>
          </cell>
          <cell r="L3821">
            <v>0.13702500000000001</v>
          </cell>
          <cell r="M3821">
            <v>0.13905000000000001</v>
          </cell>
        </row>
        <row r="3822">
          <cell r="A3822" t="str">
            <v>5K0NY167N000002900</v>
          </cell>
          <cell r="B3822" t="str">
            <v>5KC2E102600N</v>
          </cell>
          <cell r="C3822" t="str">
            <v>LBL1-59892,IAMS</v>
          </cell>
          <cell r="D3822">
            <v>7631</v>
          </cell>
          <cell r="E3822">
            <v>1030.18</v>
          </cell>
          <cell r="F3822">
            <v>0.12</v>
          </cell>
          <cell r="I3822">
            <v>0</v>
          </cell>
          <cell r="J3822">
            <v>0</v>
          </cell>
          <cell r="K3822">
            <v>0.12</v>
          </cell>
          <cell r="L3822">
            <v>0.12179999999999998</v>
          </cell>
          <cell r="M3822">
            <v>0.1236</v>
          </cell>
        </row>
        <row r="3823">
          <cell r="A3823" t="str">
            <v>5K0NY167N000003000</v>
          </cell>
          <cell r="B3823" t="str">
            <v>5KC2E102600N</v>
          </cell>
          <cell r="C3823" t="str">
            <v>LBL1-59893,IAMS</v>
          </cell>
          <cell r="D3823">
            <v>9308</v>
          </cell>
          <cell r="E3823">
            <v>1070.76</v>
          </cell>
          <cell r="F3823">
            <v>0.12</v>
          </cell>
          <cell r="I3823">
            <v>0</v>
          </cell>
          <cell r="J3823">
            <v>0</v>
          </cell>
          <cell r="K3823">
            <v>0.12</v>
          </cell>
          <cell r="L3823">
            <v>0.12179999999999998</v>
          </cell>
          <cell r="M3823">
            <v>0.1236</v>
          </cell>
        </row>
        <row r="3824">
          <cell r="A3824" t="str">
            <v>5K0NY181N000000900</v>
          </cell>
          <cell r="B3824" t="str">
            <v>5KC2B101600N</v>
          </cell>
          <cell r="C3824" t="str">
            <v>LBL1-43923,IAMS</v>
          </cell>
          <cell r="D3824">
            <v>25976</v>
          </cell>
          <cell r="E3824">
            <v>2988.3</v>
          </cell>
          <cell r="F3824">
            <v>0.09</v>
          </cell>
          <cell r="I3824">
            <v>8.8999999999999996E-2</v>
          </cell>
          <cell r="J3824">
            <v>8.8999999999999996E-2</v>
          </cell>
          <cell r="K3824">
            <v>0.09</v>
          </cell>
          <cell r="L3824">
            <v>9.1349999999999987E-2</v>
          </cell>
          <cell r="M3824">
            <v>9.2700000000000005E-2</v>
          </cell>
        </row>
        <row r="3825">
          <cell r="A3825" t="str">
            <v>5K0NY181N000000901</v>
          </cell>
          <cell r="B3825" t="str">
            <v>5KC3V101600N</v>
          </cell>
          <cell r="C3825" t="str">
            <v>LBL1-43923,IAMS</v>
          </cell>
          <cell r="D3825">
            <v>0</v>
          </cell>
          <cell r="E3825">
            <v>0</v>
          </cell>
          <cell r="F3825">
            <v>0.09</v>
          </cell>
          <cell r="I3825">
            <v>9.5000000000000001E-2</v>
          </cell>
          <cell r="J3825">
            <v>9.5000000000000001E-2</v>
          </cell>
          <cell r="K3825">
            <v>9.5000000000000001E-2</v>
          </cell>
          <cell r="L3825">
            <v>9.6424999999999997E-2</v>
          </cell>
          <cell r="M3825">
            <v>9.7850000000000006E-2</v>
          </cell>
        </row>
        <row r="3826">
          <cell r="A3826" t="str">
            <v>5K0NY181N000001401</v>
          </cell>
          <cell r="B3826" t="str">
            <v>5KC3V101600N</v>
          </cell>
          <cell r="C3826" t="str">
            <v>LBL1-43924,IAMS</v>
          </cell>
          <cell r="D3826">
            <v>0</v>
          </cell>
          <cell r="E3826">
            <v>0</v>
          </cell>
          <cell r="F3826">
            <v>0.09</v>
          </cell>
          <cell r="I3826">
            <v>9.5000000000000001E-2</v>
          </cell>
          <cell r="J3826">
            <v>9.5000000000000001E-2</v>
          </cell>
          <cell r="K3826">
            <v>9.5000000000000001E-2</v>
          </cell>
          <cell r="L3826">
            <v>9.6424999999999997E-2</v>
          </cell>
          <cell r="M3826">
            <v>9.7850000000000006E-2</v>
          </cell>
        </row>
        <row r="3827">
          <cell r="A3827" t="str">
            <v>5K0NY181N000001600</v>
          </cell>
          <cell r="B3827" t="str">
            <v>5KC3V101600N</v>
          </cell>
          <cell r="C3827" t="str">
            <v>LBL1-43927,IAMS</v>
          </cell>
          <cell r="D3827">
            <v>0</v>
          </cell>
          <cell r="E3827">
            <v>0</v>
          </cell>
          <cell r="F3827">
            <v>0.09</v>
          </cell>
          <cell r="I3827">
            <v>8.9000011598632398E-2</v>
          </cell>
          <cell r="J3827">
            <v>8.9000020948550349E-2</v>
          </cell>
          <cell r="K3827">
            <v>0.09</v>
          </cell>
          <cell r="L3827">
            <v>9.1349999999999987E-2</v>
          </cell>
          <cell r="M3827">
            <v>9.2700000000000005E-2</v>
          </cell>
        </row>
        <row r="3828">
          <cell r="A3828" t="str">
            <v>5K0NY181N000001600</v>
          </cell>
          <cell r="B3828" t="str">
            <v>5KC3V101600N</v>
          </cell>
          <cell r="C3828" t="str">
            <v>LBL1-43927,IAMS</v>
          </cell>
          <cell r="D3828">
            <v>0</v>
          </cell>
          <cell r="E3828">
            <v>0</v>
          </cell>
          <cell r="F3828">
            <v>0.09</v>
          </cell>
          <cell r="I3828">
            <v>8.9000011598632398E-2</v>
          </cell>
          <cell r="J3828">
            <v>8.9000020948550349E-2</v>
          </cell>
          <cell r="K3828">
            <v>0.09</v>
          </cell>
          <cell r="L3828">
            <v>9.1349999999999987E-2</v>
          </cell>
          <cell r="M3828">
            <v>9.2700000000000005E-2</v>
          </cell>
        </row>
        <row r="3829">
          <cell r="A3829" t="str">
            <v>5K0NY181N000001601</v>
          </cell>
          <cell r="B3829" t="str">
            <v>5KC3V101600N</v>
          </cell>
          <cell r="C3829" t="str">
            <v>LBL1-43927,IAMS</v>
          </cell>
          <cell r="D3829">
            <v>0</v>
          </cell>
          <cell r="E3829">
            <v>0</v>
          </cell>
          <cell r="F3829">
            <v>0.09</v>
          </cell>
          <cell r="I3829">
            <v>9.3666659500057328E-2</v>
          </cell>
          <cell r="J3829">
            <v>9.5000000000000001E-2</v>
          </cell>
          <cell r="K3829">
            <v>9.5000000000000001E-2</v>
          </cell>
          <cell r="L3829">
            <v>9.6424999999999997E-2</v>
          </cell>
          <cell r="M3829">
            <v>9.7850000000000006E-2</v>
          </cell>
        </row>
        <row r="3830">
          <cell r="A3830" t="str">
            <v>5K0NY181N000001700</v>
          </cell>
          <cell r="B3830" t="str">
            <v>5KC3V101600N</v>
          </cell>
          <cell r="C3830" t="str">
            <v>LBL1-43928,IAMS</v>
          </cell>
          <cell r="D3830">
            <v>0</v>
          </cell>
          <cell r="E3830">
            <v>0</v>
          </cell>
          <cell r="F3830">
            <v>0.09</v>
          </cell>
          <cell r="I3830">
            <v>8.8999999999999996E-2</v>
          </cell>
          <cell r="J3830">
            <v>8.8999999999999996E-2</v>
          </cell>
          <cell r="K3830">
            <v>0.09</v>
          </cell>
          <cell r="L3830">
            <v>9.1349999999999987E-2</v>
          </cell>
          <cell r="M3830">
            <v>9.2700000000000005E-2</v>
          </cell>
        </row>
        <row r="3831">
          <cell r="A3831" t="str">
            <v>5K0NY181N000001700</v>
          </cell>
          <cell r="B3831" t="str">
            <v>5KC3V101600N</v>
          </cell>
          <cell r="C3831" t="str">
            <v>LBL1-43928,IAMS</v>
          </cell>
          <cell r="D3831">
            <v>0</v>
          </cell>
          <cell r="E3831">
            <v>0</v>
          </cell>
          <cell r="F3831">
            <v>0.09</v>
          </cell>
          <cell r="I3831">
            <v>8.8999999999999996E-2</v>
          </cell>
          <cell r="J3831">
            <v>8.8999999999999996E-2</v>
          </cell>
          <cell r="K3831">
            <v>0.09</v>
          </cell>
          <cell r="L3831">
            <v>9.1349999999999987E-2</v>
          </cell>
          <cell r="M3831">
            <v>9.2700000000000005E-2</v>
          </cell>
        </row>
        <row r="3832">
          <cell r="A3832" t="str">
            <v>5K0PB232N000000100</v>
          </cell>
          <cell r="B3832" t="str">
            <v>5KC2R102600N</v>
          </cell>
          <cell r="C3832" t="str">
            <v>LBL 211X103,2P.(EZO) UV</v>
          </cell>
          <cell r="D3832">
            <v>0</v>
          </cell>
          <cell r="E3832">
            <v>0</v>
          </cell>
          <cell r="F3832">
            <v>0.1</v>
          </cell>
          <cell r="G3832">
            <v>9.8999999999999991E-2</v>
          </cell>
          <cell r="I3832">
            <v>9.7000000000000003E-2</v>
          </cell>
          <cell r="J3832">
            <v>9.7000000000000003E-2</v>
          </cell>
          <cell r="K3832">
            <v>0.1</v>
          </cell>
          <cell r="L3832">
            <v>0.10149999999999999</v>
          </cell>
          <cell r="M3832">
            <v>0.10300000000000001</v>
          </cell>
        </row>
        <row r="3833">
          <cell r="A3833" t="str">
            <v>5K0PB249N000000100</v>
          </cell>
          <cell r="B3833" t="str">
            <v>5KC6F102600N</v>
          </cell>
          <cell r="C3833" t="str">
            <v>LBL 603X210,3P. UV 4 สี</v>
          </cell>
          <cell r="D3833">
            <v>0</v>
          </cell>
          <cell r="E3833">
            <v>0</v>
          </cell>
          <cell r="F3833">
            <v>0.69</v>
          </cell>
          <cell r="G3833">
            <v>0.69</v>
          </cell>
          <cell r="I3833">
            <v>0.68599994388957475</v>
          </cell>
          <cell r="J3833">
            <v>0.68599988777914978</v>
          </cell>
          <cell r="K3833">
            <v>0.69</v>
          </cell>
          <cell r="L3833">
            <v>0.70034999999999992</v>
          </cell>
          <cell r="M3833">
            <v>0.7107</v>
          </cell>
        </row>
        <row r="3834">
          <cell r="A3834" t="str">
            <v>5K0PB250N000000100</v>
          </cell>
          <cell r="B3834" t="str">
            <v>5KC6B102600N</v>
          </cell>
          <cell r="C3834" t="str">
            <v>LBL1-56638,MILOU X-TRA</v>
          </cell>
          <cell r="D3834">
            <v>0</v>
          </cell>
          <cell r="E3834">
            <v>0</v>
          </cell>
          <cell r="F3834">
            <v>0.82</v>
          </cell>
          <cell r="I3834">
            <v>0.77899972892382763</v>
          </cell>
          <cell r="J3834">
            <v>0.77899972892382763</v>
          </cell>
          <cell r="K3834">
            <v>0.82</v>
          </cell>
          <cell r="L3834">
            <v>0.83229999999999982</v>
          </cell>
          <cell r="M3834">
            <v>0.84460000000000002</v>
          </cell>
        </row>
        <row r="3835">
          <cell r="A3835" t="str">
            <v>5K0PH181N000000100</v>
          </cell>
          <cell r="B3835" t="str">
            <v>5KC2B101600N</v>
          </cell>
          <cell r="C3835" t="str">
            <v>LBL1-9812,BRIT CARE</v>
          </cell>
          <cell r="D3835">
            <v>0</v>
          </cell>
          <cell r="E3835">
            <v>0</v>
          </cell>
          <cell r="F3835">
            <v>0.09</v>
          </cell>
          <cell r="I3835">
            <v>9.3000000000000013E-2</v>
          </cell>
          <cell r="J3835">
            <v>9.5000000000000001E-2</v>
          </cell>
          <cell r="K3835">
            <v>9.5000000000000001E-2</v>
          </cell>
          <cell r="L3835">
            <v>9.6424999999999997E-2</v>
          </cell>
          <cell r="M3835">
            <v>9.7850000000000006E-2</v>
          </cell>
        </row>
        <row r="3836">
          <cell r="A3836" t="str">
            <v>5K0PH181N000000200</v>
          </cell>
          <cell r="B3836" t="str">
            <v>5KC2B101600N</v>
          </cell>
          <cell r="C3836" t="str">
            <v>LBL1-9817,BRIT CARE</v>
          </cell>
          <cell r="D3836">
            <v>4633</v>
          </cell>
          <cell r="E3836">
            <v>440.08</v>
          </cell>
          <cell r="F3836">
            <v>0.1</v>
          </cell>
          <cell r="I3836">
            <v>9.020001184339288E-2</v>
          </cell>
          <cell r="J3836">
            <v>9.5000110970548418E-2</v>
          </cell>
          <cell r="K3836">
            <v>0.1</v>
          </cell>
          <cell r="L3836">
            <v>0.10149999999999999</v>
          </cell>
          <cell r="M3836">
            <v>0.10300000000000001</v>
          </cell>
        </row>
        <row r="3837">
          <cell r="A3837" t="str">
            <v>5K0PH181N000000300</v>
          </cell>
          <cell r="B3837" t="str">
            <v>5KC2B101600N</v>
          </cell>
          <cell r="C3837" t="str">
            <v>LBL1-9814,BRIT CARE</v>
          </cell>
          <cell r="D3837">
            <v>0</v>
          </cell>
          <cell r="E3837">
            <v>0</v>
          </cell>
          <cell r="F3837">
            <v>0.09</v>
          </cell>
          <cell r="I3837">
            <v>9.2000071963154864E-2</v>
          </cell>
          <cell r="J3837">
            <v>9.5000143926309732E-2</v>
          </cell>
          <cell r="K3837">
            <v>9.5000143926309732E-2</v>
          </cell>
          <cell r="L3837">
            <v>9.6425146085204375E-2</v>
          </cell>
          <cell r="M3837">
            <v>9.7850148244099031E-2</v>
          </cell>
        </row>
        <row r="3838">
          <cell r="A3838" t="str">
            <v>5K0PH181N000000400</v>
          </cell>
          <cell r="B3838" t="str">
            <v>5KC2B101600N</v>
          </cell>
          <cell r="C3838" t="str">
            <v>LBL1-9816,BRIT CARE</v>
          </cell>
          <cell r="D3838">
            <v>8987</v>
          </cell>
          <cell r="E3838">
            <v>853.76</v>
          </cell>
          <cell r="F3838">
            <v>0.09</v>
          </cell>
          <cell r="I3838">
            <v>0</v>
          </cell>
          <cell r="J3838">
            <v>0</v>
          </cell>
          <cell r="K3838">
            <v>0.09</v>
          </cell>
          <cell r="L3838">
            <v>9.1349999999999987E-2</v>
          </cell>
          <cell r="M3838">
            <v>9.2700000000000005E-2</v>
          </cell>
        </row>
        <row r="3839">
          <cell r="A3839" t="str">
            <v>5K0PH181N000000500</v>
          </cell>
          <cell r="B3839" t="str">
            <v>5KC2B101600N</v>
          </cell>
          <cell r="C3839" t="str">
            <v>LBL1-9815,BRIT CARE</v>
          </cell>
          <cell r="D3839">
            <v>17500</v>
          </cell>
          <cell r="E3839">
            <v>1557.5</v>
          </cell>
          <cell r="F3839">
            <v>0.1</v>
          </cell>
          <cell r="I3839">
            <v>9.1000000000000011E-2</v>
          </cell>
          <cell r="J3839">
            <v>9.5000000000000001E-2</v>
          </cell>
          <cell r="K3839">
            <v>0.1</v>
          </cell>
          <cell r="L3839">
            <v>0.10149999999999999</v>
          </cell>
          <cell r="M3839">
            <v>0.10300000000000001</v>
          </cell>
        </row>
        <row r="3840">
          <cell r="A3840" t="str">
            <v>5K0PH181N000000600</v>
          </cell>
          <cell r="B3840" t="str">
            <v>5KC2B101600N</v>
          </cell>
          <cell r="C3840" t="str">
            <v>LBL1-9813,BRIT CARE</v>
          </cell>
          <cell r="D3840">
            <v>0</v>
          </cell>
          <cell r="E3840">
            <v>0</v>
          </cell>
          <cell r="F3840">
            <v>0.1</v>
          </cell>
          <cell r="I3840">
            <v>9.0200020447037871E-2</v>
          </cell>
          <cell r="J3840">
            <v>9.5000058171326188E-2</v>
          </cell>
          <cell r="K3840">
            <v>0.1</v>
          </cell>
          <cell r="L3840">
            <v>0.10149999999999999</v>
          </cell>
          <cell r="M3840">
            <v>0.10300000000000001</v>
          </cell>
        </row>
        <row r="3841">
          <cell r="A3841" t="str">
            <v>5K0PH181N000001000</v>
          </cell>
          <cell r="B3841" t="str">
            <v>5KC2B101600N</v>
          </cell>
          <cell r="C3841" t="str">
            <v>LBL1-55583,BRIT CARE</v>
          </cell>
          <cell r="D3841">
            <v>0</v>
          </cell>
          <cell r="E3841">
            <v>0</v>
          </cell>
          <cell r="F3841">
            <v>0.09</v>
          </cell>
          <cell r="I3841">
            <v>0</v>
          </cell>
          <cell r="J3841">
            <v>0</v>
          </cell>
          <cell r="K3841">
            <v>0.09</v>
          </cell>
          <cell r="L3841">
            <v>9.1349999999999987E-2</v>
          </cell>
          <cell r="M3841">
            <v>9.2700000000000005E-2</v>
          </cell>
        </row>
        <row r="3842">
          <cell r="A3842" t="str">
            <v>5K0PH181N000001300</v>
          </cell>
          <cell r="B3842" t="str">
            <v>5KC2B101600N</v>
          </cell>
          <cell r="C3842" t="str">
            <v>LBL1-48,BRIT CARE</v>
          </cell>
          <cell r="D3842">
            <v>26400</v>
          </cell>
          <cell r="E3842">
            <v>2353.9699999999998</v>
          </cell>
          <cell r="F3842">
            <v>0.09</v>
          </cell>
          <cell r="I3842">
            <v>9.0999999999999998E-2</v>
          </cell>
          <cell r="J3842">
            <v>9.2999999999999999E-2</v>
          </cell>
          <cell r="K3842">
            <v>9.2999999999999999E-2</v>
          </cell>
          <cell r="L3842">
            <v>9.4394999999999993E-2</v>
          </cell>
          <cell r="M3842">
            <v>9.579E-2</v>
          </cell>
        </row>
        <row r="3843">
          <cell r="A3843" t="str">
            <v>5K0PH181N000001400</v>
          </cell>
          <cell r="B3843" t="str">
            <v>5KC2B101600N</v>
          </cell>
          <cell r="C3843" t="str">
            <v>LBL1-73,BRIT CARE</v>
          </cell>
          <cell r="D3843">
            <v>0</v>
          </cell>
          <cell r="E3843">
            <v>0</v>
          </cell>
          <cell r="F3843">
            <v>0.1</v>
          </cell>
          <cell r="I3843">
            <v>9.2333344630470646E-2</v>
          </cell>
          <cell r="J3843">
            <v>9.5000000000000001E-2</v>
          </cell>
          <cell r="K3843">
            <v>0.1</v>
          </cell>
          <cell r="L3843">
            <v>0.10149999999999999</v>
          </cell>
          <cell r="M3843">
            <v>0.10300000000000001</v>
          </cell>
        </row>
        <row r="3844">
          <cell r="A3844" t="str">
            <v>5K0PH181N000001500</v>
          </cell>
          <cell r="B3844" t="str">
            <v>5KC2B101600N</v>
          </cell>
          <cell r="C3844" t="str">
            <v>LBL1-58,BRIT CARE</v>
          </cell>
          <cell r="D3844">
            <v>462</v>
          </cell>
          <cell r="E3844">
            <v>43.89</v>
          </cell>
          <cell r="F3844">
            <v>0.09</v>
          </cell>
          <cell r="I3844">
            <v>9.0999999999999998E-2</v>
          </cell>
          <cell r="J3844">
            <v>9.2999999999999985E-2</v>
          </cell>
          <cell r="K3844">
            <v>9.2999999999999985E-2</v>
          </cell>
          <cell r="L3844">
            <v>9.4394999999999979E-2</v>
          </cell>
          <cell r="M3844">
            <v>9.5789999999999986E-2</v>
          </cell>
        </row>
        <row r="3845">
          <cell r="A3845" t="str">
            <v>5K0PH181N000001700</v>
          </cell>
          <cell r="B3845" t="str">
            <v>5KC2B101600N</v>
          </cell>
          <cell r="C3845" t="str">
            <v>LBL1-63,BRIT CARE</v>
          </cell>
          <cell r="D3845">
            <v>20802</v>
          </cell>
          <cell r="E3845">
            <v>1934.59</v>
          </cell>
          <cell r="F3845">
            <v>0.09</v>
          </cell>
          <cell r="I3845">
            <v>9.0999999999999998E-2</v>
          </cell>
          <cell r="J3845">
            <v>9.2999999999999985E-2</v>
          </cell>
          <cell r="K3845">
            <v>9.2999999999999985E-2</v>
          </cell>
          <cell r="L3845">
            <v>9.4394999999999979E-2</v>
          </cell>
          <cell r="M3845">
            <v>9.5789999999999986E-2</v>
          </cell>
        </row>
        <row r="3846">
          <cell r="A3846" t="str">
            <v>5K0PH181N000001800</v>
          </cell>
          <cell r="B3846" t="str">
            <v>5KC2B101600N</v>
          </cell>
          <cell r="C3846" t="str">
            <v>LBL1-53,BRIT CARE</v>
          </cell>
          <cell r="D3846">
            <v>0</v>
          </cell>
          <cell r="E3846">
            <v>0</v>
          </cell>
          <cell r="F3846">
            <v>0.09</v>
          </cell>
          <cell r="I3846">
            <v>9.2333307105201046E-2</v>
          </cell>
          <cell r="J3846">
            <v>9.5000000000000001E-2</v>
          </cell>
          <cell r="K3846">
            <v>9.5000000000000001E-2</v>
          </cell>
          <cell r="L3846">
            <v>9.6424999999999997E-2</v>
          </cell>
          <cell r="M3846">
            <v>9.7850000000000006E-2</v>
          </cell>
        </row>
        <row r="3847">
          <cell r="A3847" t="str">
            <v>5K0QJ182C000000100</v>
          </cell>
          <cell r="B3847" t="str">
            <v>5KC2B101600N</v>
          </cell>
          <cell r="C3847" t="str">
            <v>LBL1-7950,EXCELLENT</v>
          </cell>
          <cell r="D3847">
            <v>0</v>
          </cell>
          <cell r="E3847">
            <v>0</v>
          </cell>
          <cell r="F3847">
            <v>0.09</v>
          </cell>
          <cell r="I3847">
            <v>8.9999999999999983E-2</v>
          </cell>
          <cell r="J3847">
            <v>0.09</v>
          </cell>
          <cell r="K3847">
            <v>0.09</v>
          </cell>
          <cell r="L3847">
            <v>9.1349999999999987E-2</v>
          </cell>
          <cell r="M3847">
            <v>9.2700000000000005E-2</v>
          </cell>
        </row>
        <row r="3848">
          <cell r="A3848" t="str">
            <v>5K0QJ182C000000200</v>
          </cell>
          <cell r="B3848" t="str">
            <v>5KC2B101600N</v>
          </cell>
          <cell r="C3848" t="str">
            <v>LBL1-5890,EXCELLENT</v>
          </cell>
          <cell r="D3848">
            <v>16421</v>
          </cell>
          <cell r="E3848">
            <v>1477.89</v>
          </cell>
          <cell r="F3848">
            <v>0.09</v>
          </cell>
          <cell r="I3848">
            <v>8.9999999999999983E-2</v>
          </cell>
          <cell r="J3848">
            <v>0.09</v>
          </cell>
          <cell r="K3848">
            <v>0.09</v>
          </cell>
          <cell r="L3848">
            <v>9.1349999999999987E-2</v>
          </cell>
          <cell r="M3848">
            <v>9.2700000000000005E-2</v>
          </cell>
        </row>
        <row r="3849">
          <cell r="A3849" t="str">
            <v>5K0QJ182C000000300</v>
          </cell>
          <cell r="B3849" t="str">
            <v>5KC2B101600N</v>
          </cell>
          <cell r="C3849" t="str">
            <v>LBL1-7944,EXCELLENT</v>
          </cell>
          <cell r="D3849">
            <v>0</v>
          </cell>
          <cell r="E3849">
            <v>0</v>
          </cell>
          <cell r="F3849">
            <v>0.09</v>
          </cell>
          <cell r="I3849">
            <v>8.9999999999999983E-2</v>
          </cell>
          <cell r="J3849">
            <v>0.09</v>
          </cell>
          <cell r="K3849">
            <v>0.09</v>
          </cell>
          <cell r="L3849">
            <v>9.1349999999999987E-2</v>
          </cell>
          <cell r="M3849">
            <v>9.2700000000000005E-2</v>
          </cell>
        </row>
        <row r="3850">
          <cell r="A3850" t="str">
            <v>5K0QJ182C000000400</v>
          </cell>
          <cell r="B3850" t="str">
            <v>5KC2B101600N</v>
          </cell>
          <cell r="C3850" t="str">
            <v>LBL1-7948,EXCELLENT</v>
          </cell>
          <cell r="D3850">
            <v>0</v>
          </cell>
          <cell r="E3850">
            <v>0</v>
          </cell>
          <cell r="F3850">
            <v>0.09</v>
          </cell>
          <cell r="I3850">
            <v>8.9999999999999983E-2</v>
          </cell>
          <cell r="J3850">
            <v>0.09</v>
          </cell>
          <cell r="K3850">
            <v>0.09</v>
          </cell>
          <cell r="L3850">
            <v>9.1349999999999987E-2</v>
          </cell>
          <cell r="M3850">
            <v>9.2700000000000005E-2</v>
          </cell>
        </row>
        <row r="3851">
          <cell r="A3851" t="str">
            <v>5K0TU114N000000201</v>
          </cell>
          <cell r="B3851" t="str">
            <v>5KC3V101600N</v>
          </cell>
          <cell r="C3851" t="str">
            <v>LBL1-2755,LORENA</v>
          </cell>
          <cell r="D3851">
            <v>50571</v>
          </cell>
          <cell r="E3851">
            <v>4551.3900000000003</v>
          </cell>
          <cell r="F3851">
            <v>0.53</v>
          </cell>
          <cell r="I3851">
            <v>0.52799999999999991</v>
          </cell>
          <cell r="J3851">
            <v>0.52799999999999991</v>
          </cell>
          <cell r="K3851">
            <v>0.53</v>
          </cell>
          <cell r="L3851">
            <v>0.53794999999999993</v>
          </cell>
          <cell r="M3851">
            <v>0.54590000000000005</v>
          </cell>
        </row>
        <row r="3852">
          <cell r="A3852" t="str">
            <v>5K0UP114N000000301</v>
          </cell>
          <cell r="B3852" t="str">
            <v>5KC3V101600N</v>
          </cell>
          <cell r="C3852" t="str">
            <v>LBL1-2762,OLA</v>
          </cell>
          <cell r="D3852">
            <v>4412</v>
          </cell>
          <cell r="E3852">
            <v>2329.54</v>
          </cell>
          <cell r="F3852">
            <v>0.09</v>
          </cell>
          <cell r="I3852">
            <v>0.17099997202092834</v>
          </cell>
          <cell r="J3852">
            <v>0.17099997202092834</v>
          </cell>
          <cell r="K3852">
            <v>0.17099997202092834</v>
          </cell>
          <cell r="L3852">
            <v>0.17356497160124226</v>
          </cell>
          <cell r="M3852">
            <v>0.17612997118155621</v>
          </cell>
        </row>
        <row r="3853">
          <cell r="A3853" t="str">
            <v>5K0UP114N000000400</v>
          </cell>
          <cell r="B3853" t="str">
            <v>5KC3Q102600N</v>
          </cell>
          <cell r="C3853" t="str">
            <v>LBL1-2764,OLA</v>
          </cell>
          <cell r="D3853">
            <v>0</v>
          </cell>
          <cell r="E3853">
            <v>0</v>
          </cell>
          <cell r="F3853">
            <v>0.17</v>
          </cell>
          <cell r="I3853">
            <v>0.17100000000000001</v>
          </cell>
          <cell r="J3853">
            <v>0.17100000000000001</v>
          </cell>
          <cell r="K3853">
            <v>0.17100000000000001</v>
          </cell>
          <cell r="L3853">
            <v>0.173565</v>
          </cell>
          <cell r="M3853">
            <v>0.17613000000000001</v>
          </cell>
        </row>
        <row r="3854">
          <cell r="A3854" t="str">
            <v>5K0UP250N000000301</v>
          </cell>
          <cell r="B3854" t="str">
            <v>5KC3V101600N</v>
          </cell>
          <cell r="C3854" t="str">
            <v>LBL1-2766,OLA</v>
          </cell>
          <cell r="D3854">
            <v>0</v>
          </cell>
          <cell r="E3854">
            <v>0</v>
          </cell>
          <cell r="F3854">
            <v>0.09</v>
          </cell>
          <cell r="I3854">
            <v>0.87900130718954239</v>
          </cell>
          <cell r="J3854">
            <v>0.87900130718954239</v>
          </cell>
          <cell r="K3854">
            <v>0.87900130718954239</v>
          </cell>
          <cell r="L3854">
            <v>0.89218632679738541</v>
          </cell>
          <cell r="M3854">
            <v>0.90537134640522865</v>
          </cell>
        </row>
        <row r="3855">
          <cell r="A3855" t="str">
            <v>5K0VX114N000000101</v>
          </cell>
          <cell r="B3855" t="str">
            <v>5KC3V101600N</v>
          </cell>
          <cell r="C3855" t="str">
            <v>LBL1-2788,THREE GIRLS</v>
          </cell>
          <cell r="D3855">
            <v>0</v>
          </cell>
          <cell r="E3855">
            <v>0</v>
          </cell>
          <cell r="F3855">
            <v>0.09</v>
          </cell>
          <cell r="I3855">
            <v>0.1569999764611727</v>
          </cell>
          <cell r="J3855">
            <v>0.1569999764611727</v>
          </cell>
          <cell r="K3855">
            <v>0.1569999764611727</v>
          </cell>
          <cell r="L3855">
            <v>0.15935497610809027</v>
          </cell>
          <cell r="M3855">
            <v>0.1617099757550079</v>
          </cell>
        </row>
        <row r="3856">
          <cell r="A3856" t="str">
            <v>5K0WA181N000000100</v>
          </cell>
          <cell r="B3856" t="str">
            <v>5KC2B102700N</v>
          </cell>
          <cell r="C3856" t="str">
            <v>LBL 209.5X107,2P.(ALG,EZO),7 สี+U</v>
          </cell>
          <cell r="D3856">
            <v>0</v>
          </cell>
          <cell r="E3856">
            <v>0</v>
          </cell>
          <cell r="F3856">
            <v>0.14000000000000001</v>
          </cell>
          <cell r="G3856">
            <v>0.14000000000000001</v>
          </cell>
          <cell r="I3856">
            <v>0.13600000000000001</v>
          </cell>
          <cell r="J3856">
            <v>0.13600000000000001</v>
          </cell>
          <cell r="K3856">
            <v>0.14000000000000001</v>
          </cell>
          <cell r="L3856">
            <v>0.1421</v>
          </cell>
          <cell r="M3856">
            <v>0.14420000000000002</v>
          </cell>
        </row>
        <row r="3857">
          <cell r="A3857" t="str">
            <v>5K0WA181N000000200</v>
          </cell>
          <cell r="B3857" t="str">
            <v>5KC2B102700N</v>
          </cell>
          <cell r="C3857" t="str">
            <v>LBL1-53215,OSOPURE</v>
          </cell>
          <cell r="D3857">
            <v>0</v>
          </cell>
          <cell r="E3857">
            <v>0</v>
          </cell>
          <cell r="F3857">
            <v>0.14000000000000001</v>
          </cell>
          <cell r="G3857">
            <v>0.14000000000000001</v>
          </cell>
          <cell r="I3857">
            <v>0.13600000000000001</v>
          </cell>
          <cell r="J3857">
            <v>0.13600000000000001</v>
          </cell>
          <cell r="K3857">
            <v>0.14000000000000001</v>
          </cell>
          <cell r="L3857">
            <v>0.1421</v>
          </cell>
          <cell r="M3857">
            <v>0.14420000000000002</v>
          </cell>
        </row>
        <row r="3858">
          <cell r="A3858" t="str">
            <v>5K0WA181N000000400</v>
          </cell>
          <cell r="B3858" t="str">
            <v>5KC2B102700N</v>
          </cell>
          <cell r="C3858" t="str">
            <v>LBL1-53213,OSOPURE</v>
          </cell>
          <cell r="D3858">
            <v>0</v>
          </cell>
          <cell r="E3858">
            <v>0</v>
          </cell>
          <cell r="F3858">
            <v>0.14000000000000001</v>
          </cell>
          <cell r="G3858">
            <v>0.14000000000000001</v>
          </cell>
          <cell r="I3858">
            <v>0.13599994962470405</v>
          </cell>
          <cell r="J3858">
            <v>0.13599994962470405</v>
          </cell>
          <cell r="K3858">
            <v>0.14000000000000001</v>
          </cell>
          <cell r="L3858">
            <v>0.1421</v>
          </cell>
          <cell r="M3858">
            <v>0.14420000000000002</v>
          </cell>
        </row>
        <row r="3859">
          <cell r="A3859" t="str">
            <v>5K0WA181N000000500</v>
          </cell>
          <cell r="B3859" t="str">
            <v>5KC2B102700N</v>
          </cell>
          <cell r="C3859" t="str">
            <v>LBL1-53212,OSOPURE</v>
          </cell>
          <cell r="D3859">
            <v>0</v>
          </cell>
          <cell r="E3859">
            <v>0</v>
          </cell>
          <cell r="F3859">
            <v>0.14000000000000001</v>
          </cell>
          <cell r="G3859">
            <v>0.14000000000000001</v>
          </cell>
          <cell r="I3859">
            <v>0.13600000000000001</v>
          </cell>
          <cell r="J3859">
            <v>0.13600000000000001</v>
          </cell>
          <cell r="K3859">
            <v>0.14000000000000001</v>
          </cell>
          <cell r="L3859">
            <v>0.1421</v>
          </cell>
          <cell r="M3859">
            <v>0.14420000000000002</v>
          </cell>
        </row>
        <row r="3860">
          <cell r="A3860" t="str">
            <v>5K0WA282N000000100</v>
          </cell>
          <cell r="B3860" t="str">
            <v>5KC3V101600N</v>
          </cell>
          <cell r="C3860" t="str">
            <v>LBL2-833,OSOPURE</v>
          </cell>
          <cell r="D3860">
            <v>0</v>
          </cell>
          <cell r="E3860">
            <v>0</v>
          </cell>
          <cell r="F3860">
            <v>0.38</v>
          </cell>
          <cell r="I3860">
            <v>0.376</v>
          </cell>
          <cell r="J3860">
            <v>0.376</v>
          </cell>
          <cell r="K3860">
            <v>0.38</v>
          </cell>
          <cell r="L3860">
            <v>0.38569999999999999</v>
          </cell>
          <cell r="M3860">
            <v>0.39140000000000003</v>
          </cell>
        </row>
        <row r="3861">
          <cell r="A3861" t="str">
            <v>5K0WA282N000000100</v>
          </cell>
          <cell r="B3861" t="str">
            <v>5KC3V101600N</v>
          </cell>
          <cell r="C3861" t="str">
            <v>LBL2-833,OSOPURE</v>
          </cell>
          <cell r="D3861">
            <v>7050</v>
          </cell>
          <cell r="E3861">
            <v>2650.8</v>
          </cell>
          <cell r="F3861">
            <v>0.38</v>
          </cell>
          <cell r="I3861">
            <v>0</v>
          </cell>
          <cell r="J3861">
            <v>0</v>
          </cell>
          <cell r="K3861">
            <v>0.38</v>
          </cell>
          <cell r="L3861">
            <v>0.38569999999999999</v>
          </cell>
          <cell r="M3861">
            <v>0.39140000000000003</v>
          </cell>
        </row>
        <row r="3862">
          <cell r="A3862" t="str">
            <v>5K0WA282N000000101</v>
          </cell>
          <cell r="B3862" t="str">
            <v>5KC3V101600N</v>
          </cell>
          <cell r="C3862" t="str">
            <v>LBL2-833,OSOPURE</v>
          </cell>
          <cell r="D3862">
            <v>7050</v>
          </cell>
          <cell r="E3862">
            <v>2650.8</v>
          </cell>
          <cell r="F3862">
            <v>0.38</v>
          </cell>
          <cell r="I3862">
            <v>0.38</v>
          </cell>
          <cell r="J3862">
            <v>0.38400000000000001</v>
          </cell>
          <cell r="K3862">
            <v>0.38400000000000001</v>
          </cell>
          <cell r="L3862">
            <v>0.38976</v>
          </cell>
          <cell r="M3862">
            <v>0.39552000000000004</v>
          </cell>
        </row>
        <row r="3863">
          <cell r="A3863" t="str">
            <v>5K0WA282N000000200</v>
          </cell>
          <cell r="B3863" t="str">
            <v>5KC3V101600N</v>
          </cell>
          <cell r="C3863" t="str">
            <v>LBL2-834,OSOPURE</v>
          </cell>
          <cell r="D3863">
            <v>1730</v>
          </cell>
          <cell r="E3863">
            <v>657.02</v>
          </cell>
          <cell r="F3863">
            <v>0.38</v>
          </cell>
          <cell r="I3863">
            <v>0.38</v>
          </cell>
          <cell r="J3863">
            <v>0.38400000000000001</v>
          </cell>
          <cell r="K3863">
            <v>0.38400000000000001</v>
          </cell>
          <cell r="L3863">
            <v>0.38976</v>
          </cell>
          <cell r="M3863">
            <v>0.39552000000000004</v>
          </cell>
        </row>
        <row r="3864">
          <cell r="A3864" t="str">
            <v>5K0WA282N000000200</v>
          </cell>
          <cell r="B3864" t="str">
            <v>5KC3V101600N</v>
          </cell>
          <cell r="C3864" t="str">
            <v>LBL2-834,OSOPURE</v>
          </cell>
          <cell r="D3864">
            <v>0</v>
          </cell>
          <cell r="E3864">
            <v>0</v>
          </cell>
          <cell r="F3864">
            <v>0.38</v>
          </cell>
          <cell r="I3864">
            <v>0.38</v>
          </cell>
          <cell r="J3864">
            <v>0.38400000000000001</v>
          </cell>
          <cell r="K3864">
            <v>0.38400000000000001</v>
          </cell>
          <cell r="L3864">
            <v>0.38976</v>
          </cell>
          <cell r="M3864">
            <v>0.39552000000000004</v>
          </cell>
        </row>
        <row r="3865">
          <cell r="A3865" t="str">
            <v>5K0WA282N000000300</v>
          </cell>
          <cell r="B3865" t="str">
            <v>5KC3V101600N</v>
          </cell>
          <cell r="C3865" t="str">
            <v>LBL2-835,OSOPURE</v>
          </cell>
          <cell r="D3865">
            <v>0</v>
          </cell>
          <cell r="E3865">
            <v>0</v>
          </cell>
          <cell r="F3865">
            <v>0.38</v>
          </cell>
          <cell r="I3865">
            <v>0.38</v>
          </cell>
          <cell r="J3865">
            <v>0.38400000000000001</v>
          </cell>
          <cell r="K3865">
            <v>0.38400000000000001</v>
          </cell>
          <cell r="L3865">
            <v>0.38976</v>
          </cell>
          <cell r="M3865">
            <v>0.39552000000000004</v>
          </cell>
        </row>
        <row r="3866">
          <cell r="A3866" t="str">
            <v>5K0WA282N000000300</v>
          </cell>
          <cell r="B3866" t="str">
            <v>5KC3V101600N</v>
          </cell>
          <cell r="C3866" t="str">
            <v>LBL2-835,OSOPURE</v>
          </cell>
          <cell r="D3866">
            <v>1729</v>
          </cell>
          <cell r="E3866">
            <v>656.64</v>
          </cell>
          <cell r="F3866">
            <v>0.38</v>
          </cell>
          <cell r="I3866">
            <v>0.38</v>
          </cell>
          <cell r="J3866">
            <v>0.38400000000000001</v>
          </cell>
          <cell r="K3866">
            <v>0.38400000000000001</v>
          </cell>
          <cell r="L3866">
            <v>0.38976</v>
          </cell>
          <cell r="M3866">
            <v>0.39552000000000004</v>
          </cell>
        </row>
        <row r="3867">
          <cell r="A3867" t="str">
            <v>5K0WA282N000000400</v>
          </cell>
          <cell r="B3867" t="str">
            <v>5KC3V101600N</v>
          </cell>
          <cell r="C3867" t="str">
            <v>LBL2-836,OSOPURE</v>
          </cell>
          <cell r="D3867">
            <v>1729</v>
          </cell>
          <cell r="E3867">
            <v>656.64</v>
          </cell>
          <cell r="F3867">
            <v>0.38</v>
          </cell>
          <cell r="I3867">
            <v>0.38</v>
          </cell>
          <cell r="J3867">
            <v>0.38400000000000001</v>
          </cell>
          <cell r="K3867">
            <v>0.38400000000000001</v>
          </cell>
          <cell r="L3867">
            <v>0.38976</v>
          </cell>
          <cell r="M3867">
            <v>0.39552000000000004</v>
          </cell>
        </row>
        <row r="3868">
          <cell r="A3868" t="str">
            <v>5K0WA282N000000400</v>
          </cell>
          <cell r="B3868" t="str">
            <v>5KC3V101600N</v>
          </cell>
          <cell r="C3868" t="str">
            <v>LBL2-836,OSOPURE</v>
          </cell>
          <cell r="D3868">
            <v>0</v>
          </cell>
          <cell r="E3868">
            <v>0</v>
          </cell>
          <cell r="F3868">
            <v>0.38</v>
          </cell>
          <cell r="I3868">
            <v>0.38</v>
          </cell>
          <cell r="J3868">
            <v>0.38400000000000001</v>
          </cell>
          <cell r="K3868">
            <v>0.38400000000000001</v>
          </cell>
          <cell r="L3868">
            <v>0.38976</v>
          </cell>
          <cell r="M3868">
            <v>0.39552000000000004</v>
          </cell>
        </row>
        <row r="3869">
          <cell r="A3869" t="str">
            <v>5K0WA282N000000500</v>
          </cell>
          <cell r="B3869" t="str">
            <v>5KC3V101600N</v>
          </cell>
          <cell r="C3869" t="str">
            <v>LBL2-837,OSOPURE</v>
          </cell>
          <cell r="D3869">
            <v>0</v>
          </cell>
          <cell r="E3869">
            <v>0</v>
          </cell>
          <cell r="F3869">
            <v>0.38</v>
          </cell>
          <cell r="I3869">
            <v>0.38</v>
          </cell>
          <cell r="J3869">
            <v>0.38400000000000001</v>
          </cell>
          <cell r="K3869">
            <v>0.38400000000000001</v>
          </cell>
          <cell r="L3869">
            <v>0.38976</v>
          </cell>
          <cell r="M3869">
            <v>0.39552000000000004</v>
          </cell>
        </row>
        <row r="3870">
          <cell r="A3870" t="str">
            <v>5K0WA282N000000500</v>
          </cell>
          <cell r="B3870" t="str">
            <v>5KC3V101600N</v>
          </cell>
          <cell r="C3870" t="str">
            <v>LBL2-837,OSOPURE</v>
          </cell>
          <cell r="D3870">
            <v>0</v>
          </cell>
          <cell r="E3870">
            <v>0</v>
          </cell>
          <cell r="F3870">
            <v>0.38</v>
          </cell>
          <cell r="I3870">
            <v>0.38</v>
          </cell>
          <cell r="J3870">
            <v>0.38400000000000001</v>
          </cell>
          <cell r="K3870">
            <v>0.38400000000000001</v>
          </cell>
          <cell r="L3870">
            <v>0.38976</v>
          </cell>
          <cell r="M3870">
            <v>0.39552000000000004</v>
          </cell>
        </row>
        <row r="3871">
          <cell r="A3871" t="str">
            <v>5K11U114N000000100</v>
          </cell>
          <cell r="B3871" t="str">
            <v>5KC3Q101600N</v>
          </cell>
          <cell r="C3871" t="str">
            <v>LBL1-45385,AL-BASHA</v>
          </cell>
          <cell r="D3871">
            <v>0</v>
          </cell>
          <cell r="E3871">
            <v>0</v>
          </cell>
          <cell r="F3871">
            <v>0.13</v>
          </cell>
          <cell r="I3871">
            <v>0.13025001176941364</v>
          </cell>
          <cell r="J3871">
            <v>0.13699997646117271</v>
          </cell>
          <cell r="K3871">
            <v>0.13699997646117271</v>
          </cell>
          <cell r="L3871">
            <v>0.13905497610809028</v>
          </cell>
          <cell r="M3871">
            <v>0.14110997575500789</v>
          </cell>
        </row>
        <row r="3872">
          <cell r="A3872" t="str">
            <v>5K11U221N000000100</v>
          </cell>
          <cell r="B3872" t="str">
            <v>5KC2J101600N</v>
          </cell>
          <cell r="C3872" t="str">
            <v>LBL1-45387,AL-BASHA</v>
          </cell>
          <cell r="D3872">
            <v>0</v>
          </cell>
          <cell r="E3872">
            <v>0</v>
          </cell>
          <cell r="F3872">
            <v>0.09</v>
          </cell>
          <cell r="I3872">
            <v>9.5399988566855318E-2</v>
          </cell>
          <cell r="J3872">
            <v>9.8999980944758856E-2</v>
          </cell>
          <cell r="K3872">
            <v>9.8999980944758856E-2</v>
          </cell>
          <cell r="L3872">
            <v>0.10048498065893023</v>
          </cell>
          <cell r="M3872">
            <v>0.10196998037310162</v>
          </cell>
        </row>
        <row r="3873">
          <cell r="A3873" t="str">
            <v>5K129081N000000200</v>
          </cell>
          <cell r="B3873" t="str">
            <v>5KC2Y101600N</v>
          </cell>
          <cell r="C3873" t="str">
            <v>LBL 211X109,2P.(EZO) NECK IN CAN</v>
          </cell>
          <cell r="D3873">
            <v>0</v>
          </cell>
          <cell r="E3873">
            <v>0</v>
          </cell>
          <cell r="F3873">
            <v>0.09</v>
          </cell>
          <cell r="G3873">
            <v>9.2999999999999999E-2</v>
          </cell>
          <cell r="I3873">
            <v>9.293711574991266E-2</v>
          </cell>
          <cell r="J3873">
            <v>0</v>
          </cell>
          <cell r="K3873">
            <v>9.2999999999999999E-2</v>
          </cell>
          <cell r="L3873">
            <v>9.4394999999999993E-2</v>
          </cell>
          <cell r="M3873">
            <v>9.579E-2</v>
          </cell>
        </row>
        <row r="3874">
          <cell r="A3874" t="str">
            <v>5K129081N000000200</v>
          </cell>
          <cell r="B3874" t="str">
            <v>5KC2Y101600N</v>
          </cell>
          <cell r="C3874" t="str">
            <v>LBL1-1731,JOHNWEST</v>
          </cell>
          <cell r="D3874">
            <v>0</v>
          </cell>
          <cell r="E3874">
            <v>0</v>
          </cell>
          <cell r="F3874">
            <v>0.09</v>
          </cell>
          <cell r="G3874">
            <v>9.2999999999999999E-2</v>
          </cell>
          <cell r="I3874">
            <v>0</v>
          </cell>
          <cell r="J3874">
            <v>0</v>
          </cell>
          <cell r="K3874">
            <v>9.2999999999999999E-2</v>
          </cell>
          <cell r="L3874">
            <v>9.4394999999999993E-2</v>
          </cell>
          <cell r="M3874">
            <v>9.579E-2</v>
          </cell>
        </row>
        <row r="3875">
          <cell r="A3875" t="str">
            <v>5K129081N000000200</v>
          </cell>
          <cell r="B3875" t="str">
            <v>5KC2Y101600N</v>
          </cell>
          <cell r="C3875" t="str">
            <v>LBL1-11830,JOHNWEST</v>
          </cell>
          <cell r="D3875">
            <v>0</v>
          </cell>
          <cell r="E3875">
            <v>0</v>
          </cell>
          <cell r="F3875">
            <v>0.09</v>
          </cell>
          <cell r="G3875">
            <v>9.2999999999999999E-2</v>
          </cell>
          <cell r="I3875">
            <v>0</v>
          </cell>
          <cell r="J3875">
            <v>0</v>
          </cell>
          <cell r="K3875">
            <v>9.2999999999999999E-2</v>
          </cell>
          <cell r="L3875">
            <v>9.4394999999999993E-2</v>
          </cell>
          <cell r="M3875">
            <v>9.579E-2</v>
          </cell>
        </row>
        <row r="3876">
          <cell r="A3876" t="str">
            <v>5K129081N000000200</v>
          </cell>
          <cell r="B3876" t="str">
            <v>5KC2Y101600N</v>
          </cell>
          <cell r="C3876" t="str">
            <v>LBL1-17452,JOHNWEST</v>
          </cell>
          <cell r="D3876">
            <v>0</v>
          </cell>
          <cell r="E3876">
            <v>0</v>
          </cell>
          <cell r="F3876">
            <v>0.09</v>
          </cell>
          <cell r="G3876">
            <v>9.2999999999999999E-2</v>
          </cell>
          <cell r="I3876">
            <v>0</v>
          </cell>
          <cell r="J3876">
            <v>0</v>
          </cell>
          <cell r="K3876">
            <v>9.2999999999999999E-2</v>
          </cell>
          <cell r="L3876">
            <v>9.4394999999999993E-2</v>
          </cell>
          <cell r="M3876">
            <v>9.579E-2</v>
          </cell>
        </row>
        <row r="3877">
          <cell r="A3877" t="str">
            <v>5K129081N000000200</v>
          </cell>
          <cell r="B3877" t="str">
            <v>5KC2Y101600N</v>
          </cell>
          <cell r="C3877" t="str">
            <v>LBL1-1738,JOHNWEST</v>
          </cell>
          <cell r="D3877">
            <v>0</v>
          </cell>
          <cell r="E3877">
            <v>0</v>
          </cell>
          <cell r="F3877">
            <v>0.09</v>
          </cell>
          <cell r="G3877">
            <v>9.2999999999999999E-2</v>
          </cell>
          <cell r="I3877">
            <v>0</v>
          </cell>
          <cell r="J3877">
            <v>0</v>
          </cell>
          <cell r="K3877">
            <v>9.2999999999999999E-2</v>
          </cell>
          <cell r="L3877">
            <v>9.4394999999999993E-2</v>
          </cell>
          <cell r="M3877">
            <v>9.579E-2</v>
          </cell>
        </row>
        <row r="3878">
          <cell r="A3878" t="str">
            <v>5K129081N000000200</v>
          </cell>
          <cell r="B3878" t="str">
            <v>5KC2Y101600N</v>
          </cell>
          <cell r="C3878" t="str">
            <v>LBL1-1734,JOHNWEST</v>
          </cell>
          <cell r="D3878">
            <v>0</v>
          </cell>
          <cell r="E3878">
            <v>0</v>
          </cell>
          <cell r="F3878">
            <v>0.09</v>
          </cell>
          <cell r="G3878">
            <v>9.2999999999999999E-2</v>
          </cell>
          <cell r="I3878">
            <v>0</v>
          </cell>
          <cell r="J3878">
            <v>0</v>
          </cell>
          <cell r="K3878">
            <v>9.2999999999999999E-2</v>
          </cell>
          <cell r="L3878">
            <v>9.4394999999999993E-2</v>
          </cell>
          <cell r="M3878">
            <v>9.579E-2</v>
          </cell>
        </row>
        <row r="3879">
          <cell r="A3879" t="str">
            <v>5K129081N000000200</v>
          </cell>
          <cell r="B3879" t="str">
            <v>5KC2Y101600N</v>
          </cell>
          <cell r="C3879" t="str">
            <v>LBL1-1741,JOHNWEST</v>
          </cell>
          <cell r="D3879">
            <v>0</v>
          </cell>
          <cell r="E3879">
            <v>0</v>
          </cell>
          <cell r="F3879">
            <v>0.09</v>
          </cell>
          <cell r="G3879">
            <v>9.2999999999999999E-2</v>
          </cell>
          <cell r="I3879">
            <v>0</v>
          </cell>
          <cell r="J3879">
            <v>0</v>
          </cell>
          <cell r="K3879">
            <v>9.2999999999999999E-2</v>
          </cell>
          <cell r="L3879">
            <v>9.4394999999999993E-2</v>
          </cell>
          <cell r="M3879">
            <v>9.579E-2</v>
          </cell>
        </row>
        <row r="3880">
          <cell r="A3880" t="str">
            <v>5K129081N000000200</v>
          </cell>
          <cell r="B3880" t="str">
            <v>5KC2Y101600N</v>
          </cell>
          <cell r="C3880" t="str">
            <v>LBL1-1733,JOHNWEST</v>
          </cell>
          <cell r="D3880">
            <v>0</v>
          </cell>
          <cell r="E3880">
            <v>0</v>
          </cell>
          <cell r="F3880">
            <v>0.09</v>
          </cell>
          <cell r="G3880">
            <v>9.2999999999999999E-2</v>
          </cell>
          <cell r="I3880">
            <v>0</v>
          </cell>
          <cell r="J3880">
            <v>0</v>
          </cell>
          <cell r="K3880">
            <v>9.2999999999999999E-2</v>
          </cell>
          <cell r="L3880">
            <v>9.4394999999999993E-2</v>
          </cell>
          <cell r="M3880">
            <v>9.579E-2</v>
          </cell>
        </row>
        <row r="3881">
          <cell r="A3881" t="str">
            <v>5K129081N000000200</v>
          </cell>
          <cell r="B3881" t="str">
            <v>5KC2Y101600N</v>
          </cell>
          <cell r="C3881" t="str">
            <v>LBL1-1736,JOHNWEST</v>
          </cell>
          <cell r="D3881">
            <v>0</v>
          </cell>
          <cell r="E3881">
            <v>0</v>
          </cell>
          <cell r="F3881">
            <v>0.09</v>
          </cell>
          <cell r="G3881">
            <v>9.2999999999999999E-2</v>
          </cell>
          <cell r="I3881">
            <v>0</v>
          </cell>
          <cell r="J3881">
            <v>0</v>
          </cell>
          <cell r="K3881">
            <v>9.2999999999999999E-2</v>
          </cell>
          <cell r="L3881">
            <v>9.4394999999999993E-2</v>
          </cell>
          <cell r="M3881">
            <v>9.579E-2</v>
          </cell>
        </row>
        <row r="3882">
          <cell r="A3882" t="str">
            <v>5K129081N000000200</v>
          </cell>
          <cell r="B3882" t="str">
            <v>5KC2Y101600N</v>
          </cell>
          <cell r="C3882" t="str">
            <v>LBL1-1737,JOHNWEST</v>
          </cell>
          <cell r="D3882">
            <v>0</v>
          </cell>
          <cell r="E3882">
            <v>0</v>
          </cell>
          <cell r="F3882">
            <v>0.09</v>
          </cell>
          <cell r="G3882">
            <v>9.2999999999999999E-2</v>
          </cell>
          <cell r="I3882">
            <v>0</v>
          </cell>
          <cell r="J3882">
            <v>0</v>
          </cell>
          <cell r="K3882">
            <v>9.2999999999999999E-2</v>
          </cell>
          <cell r="L3882">
            <v>9.4394999999999993E-2</v>
          </cell>
          <cell r="M3882">
            <v>9.579E-2</v>
          </cell>
        </row>
        <row r="3883">
          <cell r="A3883" t="str">
            <v>5K129081N000000200</v>
          </cell>
          <cell r="B3883" t="str">
            <v>5KC2Y101600N</v>
          </cell>
          <cell r="C3883" t="str">
            <v>LBL1-1739,JOHNWEST</v>
          </cell>
          <cell r="D3883">
            <v>0</v>
          </cell>
          <cell r="E3883">
            <v>0</v>
          </cell>
          <cell r="F3883">
            <v>0.09</v>
          </cell>
          <cell r="G3883">
            <v>9.2999999999999999E-2</v>
          </cell>
          <cell r="I3883">
            <v>0</v>
          </cell>
          <cell r="J3883">
            <v>0</v>
          </cell>
          <cell r="K3883">
            <v>9.2999999999999999E-2</v>
          </cell>
          <cell r="L3883">
            <v>9.4394999999999993E-2</v>
          </cell>
          <cell r="M3883">
            <v>9.579E-2</v>
          </cell>
        </row>
        <row r="3884">
          <cell r="A3884" t="str">
            <v>5K14N114N000000100</v>
          </cell>
          <cell r="B3884" t="str">
            <v>5KC3Q102600N</v>
          </cell>
          <cell r="C3884" t="str">
            <v>LBL1-10497,IRMAS</v>
          </cell>
          <cell r="D3884">
            <v>0</v>
          </cell>
          <cell r="E3884">
            <v>0</v>
          </cell>
          <cell r="F3884">
            <v>0.16</v>
          </cell>
          <cell r="I3884">
            <v>0.16</v>
          </cell>
          <cell r="J3884">
            <v>0.16</v>
          </cell>
          <cell r="K3884">
            <v>0.16</v>
          </cell>
          <cell r="L3884">
            <v>0.16239999999999999</v>
          </cell>
          <cell r="M3884">
            <v>0.1648</v>
          </cell>
        </row>
        <row r="3885">
          <cell r="A3885" t="str">
            <v>5K14N114N000000200</v>
          </cell>
          <cell r="B3885" t="str">
            <v>5KC3Q102600N</v>
          </cell>
          <cell r="C3885" t="str">
            <v>LBL1-10493,IRMAS</v>
          </cell>
          <cell r="D3885">
            <v>0</v>
          </cell>
          <cell r="E3885">
            <v>0</v>
          </cell>
          <cell r="F3885">
            <v>0.16</v>
          </cell>
          <cell r="I3885">
            <v>0.16266668395753361</v>
          </cell>
          <cell r="J3885">
            <v>0.16800005187260089</v>
          </cell>
          <cell r="K3885">
            <v>0.16800005187260089</v>
          </cell>
          <cell r="L3885">
            <v>0.1705200526506899</v>
          </cell>
          <cell r="M3885">
            <v>0.17304005342877893</v>
          </cell>
        </row>
        <row r="3886">
          <cell r="A3886" t="str">
            <v>5K15X161N000000200</v>
          </cell>
          <cell r="B3886" t="str">
            <v>5KC3X102600N</v>
          </cell>
          <cell r="C3886" t="str">
            <v>LBL1-16714,PRODIET</v>
          </cell>
          <cell r="D3886">
            <v>0</v>
          </cell>
          <cell r="E3886">
            <v>0</v>
          </cell>
          <cell r="F3886">
            <v>0.36</v>
          </cell>
          <cell r="I3886">
            <v>0</v>
          </cell>
          <cell r="J3886">
            <v>0</v>
          </cell>
          <cell r="K3886">
            <v>0.36</v>
          </cell>
          <cell r="L3886">
            <v>0.36539999999999995</v>
          </cell>
          <cell r="M3886">
            <v>0.37080000000000002</v>
          </cell>
        </row>
        <row r="3887">
          <cell r="A3887" t="str">
            <v>5K17G023N000000100</v>
          </cell>
          <cell r="B3887" t="str">
            <v>5KC37102600N</v>
          </cell>
          <cell r="C3887" t="str">
            <v>LBL 300X303,3P.(EZO) NECKED IN CA</v>
          </cell>
          <cell r="D3887">
            <v>4600</v>
          </cell>
          <cell r="E3887">
            <v>1646.78</v>
          </cell>
          <cell r="F3887">
            <v>0.2</v>
          </cell>
          <cell r="G3887">
            <v>0.20400000857756673</v>
          </cell>
          <cell r="I3887">
            <v>0.20399999999999996</v>
          </cell>
          <cell r="J3887">
            <v>0.20399999999999996</v>
          </cell>
          <cell r="K3887">
            <v>0.20400000857756673</v>
          </cell>
          <cell r="L3887">
            <v>0.2070600087062302</v>
          </cell>
          <cell r="M3887">
            <v>0.21012000883489373</v>
          </cell>
        </row>
        <row r="3888">
          <cell r="A3888" t="str">
            <v>5K17G023N000000100</v>
          </cell>
          <cell r="B3888" t="str">
            <v>5KC37102600N</v>
          </cell>
          <cell r="C3888" t="str">
            <v>LBL1-28252,NATURE'S RECIPE</v>
          </cell>
          <cell r="D3888">
            <v>0</v>
          </cell>
          <cell r="E3888">
            <v>0</v>
          </cell>
          <cell r="F3888">
            <v>0.2</v>
          </cell>
          <cell r="G3888">
            <v>0.20400000857756673</v>
          </cell>
          <cell r="I3888">
            <v>0</v>
          </cell>
          <cell r="J3888">
            <v>0</v>
          </cell>
          <cell r="K3888">
            <v>0.20400000857756673</v>
          </cell>
          <cell r="L3888">
            <v>0.2070600087062302</v>
          </cell>
          <cell r="M3888">
            <v>0.21012000883489373</v>
          </cell>
        </row>
        <row r="3889">
          <cell r="A3889" t="str">
            <v>5K17G023N000000100</v>
          </cell>
          <cell r="B3889" t="str">
            <v>5KC37102600N</v>
          </cell>
          <cell r="C3889" t="str">
            <v>LBL1-28251,NATURE'S RECIPE</v>
          </cell>
          <cell r="D3889">
            <v>0</v>
          </cell>
          <cell r="E3889">
            <v>0</v>
          </cell>
          <cell r="F3889">
            <v>0.2</v>
          </cell>
          <cell r="G3889">
            <v>0.20400000857756673</v>
          </cell>
          <cell r="I3889">
            <v>0</v>
          </cell>
          <cell r="J3889">
            <v>0</v>
          </cell>
          <cell r="K3889">
            <v>0.20400000857756673</v>
          </cell>
          <cell r="L3889">
            <v>0.2070600087062302</v>
          </cell>
          <cell r="M3889">
            <v>0.21012000883489373</v>
          </cell>
        </row>
        <row r="3890">
          <cell r="A3890" t="str">
            <v>5K17G023N000000400</v>
          </cell>
          <cell r="B3890" t="str">
            <v>5KC37102600N</v>
          </cell>
          <cell r="C3890" t="str">
            <v>LBL1-28252,NATURE'S RECIPE</v>
          </cell>
          <cell r="D3890">
            <v>0</v>
          </cell>
          <cell r="E3890">
            <v>0</v>
          </cell>
          <cell r="F3890">
            <v>0.2</v>
          </cell>
          <cell r="G3890">
            <v>0.20400000857756673</v>
          </cell>
          <cell r="I3890">
            <v>0.21675004776212725</v>
          </cell>
          <cell r="J3890">
            <v>0.22100005210413881</v>
          </cell>
          <cell r="K3890">
            <v>0.22100005210413881</v>
          </cell>
          <cell r="L3890">
            <v>0.22431505288570086</v>
          </cell>
          <cell r="M3890">
            <v>0.22763005366726299</v>
          </cell>
        </row>
        <row r="3891">
          <cell r="A3891" t="str">
            <v>5K17G023N000000401</v>
          </cell>
          <cell r="B3891" t="str">
            <v>5KC3V101600N</v>
          </cell>
          <cell r="C3891" t="str">
            <v>LBL1-28252,NATURE'S RECIPE</v>
          </cell>
          <cell r="D3891">
            <v>0</v>
          </cell>
          <cell r="E3891">
            <v>0</v>
          </cell>
          <cell r="F3891">
            <v>0.09</v>
          </cell>
          <cell r="I3891">
            <v>0.2210000729447808</v>
          </cell>
          <cell r="J3891">
            <v>0.2210000729447808</v>
          </cell>
          <cell r="K3891">
            <v>0.2210000729447808</v>
          </cell>
          <cell r="L3891">
            <v>0.22431507403895248</v>
          </cell>
          <cell r="M3891">
            <v>0.22763007513312422</v>
          </cell>
        </row>
        <row r="3892">
          <cell r="A3892" t="str">
            <v>5K18P114N000000101</v>
          </cell>
          <cell r="B3892" t="str">
            <v>5KC3V101600N</v>
          </cell>
          <cell r="C3892" t="str">
            <v>LBL1-59955,LULU</v>
          </cell>
          <cell r="D3892">
            <v>0</v>
          </cell>
          <cell r="E3892">
            <v>0</v>
          </cell>
          <cell r="F3892">
            <v>0.16</v>
          </cell>
          <cell r="I3892">
            <v>0.15700002741904528</v>
          </cell>
          <cell r="J3892">
            <v>0.157</v>
          </cell>
          <cell r="K3892">
            <v>0.16</v>
          </cell>
          <cell r="L3892">
            <v>0.16239999999999999</v>
          </cell>
          <cell r="M3892">
            <v>0.1648</v>
          </cell>
        </row>
        <row r="3893">
          <cell r="A3893" t="str">
            <v>5K18P114N000000200</v>
          </cell>
          <cell r="B3893" t="str">
            <v>5KC3Q102600N</v>
          </cell>
          <cell r="C3893" t="str">
            <v>LBL1-59956,LULU</v>
          </cell>
          <cell r="D3893">
            <v>1915</v>
          </cell>
          <cell r="E3893">
            <v>300.66000000000003</v>
          </cell>
          <cell r="F3893">
            <v>0.16</v>
          </cell>
          <cell r="I3893">
            <v>0.15699982547993019</v>
          </cell>
          <cell r="J3893">
            <v>0.15699947643979059</v>
          </cell>
          <cell r="K3893">
            <v>0.16</v>
          </cell>
          <cell r="L3893">
            <v>0.16239999999999999</v>
          </cell>
          <cell r="M3893">
            <v>0.1648</v>
          </cell>
        </row>
        <row r="3894">
          <cell r="A3894" t="str">
            <v>5K18P114N000000201</v>
          </cell>
          <cell r="B3894" t="str">
            <v>5KC3V101600N</v>
          </cell>
          <cell r="C3894" t="str">
            <v>LBL1-59956,LULU</v>
          </cell>
          <cell r="D3894">
            <v>21015</v>
          </cell>
          <cell r="E3894">
            <v>3299.36</v>
          </cell>
          <cell r="F3894">
            <v>0.16</v>
          </cell>
          <cell r="I3894">
            <v>0.157</v>
          </cell>
          <cell r="J3894">
            <v>0.157</v>
          </cell>
          <cell r="K3894">
            <v>0.16</v>
          </cell>
          <cell r="L3894">
            <v>0.16239999999999999</v>
          </cell>
          <cell r="M3894">
            <v>0.1648</v>
          </cell>
        </row>
        <row r="3895">
          <cell r="A3895" t="str">
            <v>5K18P114N000000300</v>
          </cell>
          <cell r="B3895" t="str">
            <v>5KC3Q102600N</v>
          </cell>
          <cell r="C3895" t="str">
            <v>LBL1-59957,LULU</v>
          </cell>
          <cell r="D3895">
            <v>15545</v>
          </cell>
          <cell r="E3895">
            <v>2440.5700000000002</v>
          </cell>
          <cell r="F3895">
            <v>0.16</v>
          </cell>
          <cell r="I3895">
            <v>0.15700000537485009</v>
          </cell>
          <cell r="J3895">
            <v>0.15699994906534917</v>
          </cell>
          <cell r="K3895">
            <v>0.16</v>
          </cell>
          <cell r="L3895">
            <v>0.16239999999999999</v>
          </cell>
          <cell r="M3895">
            <v>0.1648</v>
          </cell>
        </row>
        <row r="3896">
          <cell r="A3896" t="str">
            <v>5K18P114N000000400</v>
          </cell>
          <cell r="B3896" t="str">
            <v>5KC3Q102600N</v>
          </cell>
          <cell r="C3896" t="str">
            <v>LBL1-61501,LULU</v>
          </cell>
          <cell r="D3896">
            <v>256</v>
          </cell>
          <cell r="E3896">
            <v>40.19</v>
          </cell>
          <cell r="F3896">
            <v>0.16</v>
          </cell>
          <cell r="I3896">
            <v>0.15699997453267459</v>
          </cell>
          <cell r="J3896">
            <v>0.15699994906534917</v>
          </cell>
          <cell r="K3896">
            <v>0.16</v>
          </cell>
          <cell r="L3896">
            <v>0.16239999999999999</v>
          </cell>
          <cell r="M3896">
            <v>0.1648</v>
          </cell>
        </row>
        <row r="3897">
          <cell r="A3897" t="str">
            <v>5K18P114N000000401</v>
          </cell>
          <cell r="B3897" t="str">
            <v>5KC3V101600N</v>
          </cell>
          <cell r="C3897" t="str">
            <v>LBL1-61501,LULU</v>
          </cell>
          <cell r="D3897">
            <v>19584</v>
          </cell>
          <cell r="E3897">
            <v>3074.69</v>
          </cell>
          <cell r="F3897">
            <v>0.16</v>
          </cell>
          <cell r="I3897">
            <v>0.157</v>
          </cell>
          <cell r="J3897">
            <v>0.157</v>
          </cell>
          <cell r="K3897">
            <v>0.16</v>
          </cell>
          <cell r="L3897">
            <v>0.16239999999999999</v>
          </cell>
          <cell r="M3897">
            <v>0.1648</v>
          </cell>
        </row>
        <row r="3898">
          <cell r="A3898" t="str">
            <v>5K18P114N000000500</v>
          </cell>
          <cell r="B3898" t="str">
            <v>5KC3Q102600N</v>
          </cell>
          <cell r="C3898" t="str">
            <v>LBL1-61502,LULU</v>
          </cell>
          <cell r="D3898">
            <v>9425</v>
          </cell>
          <cell r="E3898">
            <v>1479.73</v>
          </cell>
          <cell r="F3898">
            <v>0.16</v>
          </cell>
          <cell r="I3898">
            <v>0.1569997382198953</v>
          </cell>
          <cell r="J3898">
            <v>0.15699947643979059</v>
          </cell>
          <cell r="K3898">
            <v>0.16</v>
          </cell>
          <cell r="L3898">
            <v>0.16239999999999999</v>
          </cell>
          <cell r="M3898">
            <v>0.1648</v>
          </cell>
        </row>
        <row r="3899">
          <cell r="A3899" t="str">
            <v>5K18P114N000000600</v>
          </cell>
          <cell r="B3899" t="str">
            <v>5KC3V101600N</v>
          </cell>
          <cell r="C3899" t="str">
            <v>LBL2-805,LULU</v>
          </cell>
          <cell r="D3899">
            <v>9515</v>
          </cell>
          <cell r="E3899">
            <v>1493.86</v>
          </cell>
          <cell r="F3899">
            <v>0.16</v>
          </cell>
          <cell r="I3899">
            <v>0.15700004951475541</v>
          </cell>
          <cell r="J3899">
            <v>0.157</v>
          </cell>
          <cell r="K3899">
            <v>0.16</v>
          </cell>
          <cell r="L3899">
            <v>0.16239999999999999</v>
          </cell>
          <cell r="M3899">
            <v>0.1648</v>
          </cell>
        </row>
        <row r="3900">
          <cell r="A3900" t="str">
            <v>5K18P114N000000600</v>
          </cell>
          <cell r="B3900" t="str">
            <v>5KC3V101600N</v>
          </cell>
          <cell r="C3900" t="str">
            <v>LBL2-805,LULU</v>
          </cell>
          <cell r="D3900">
            <v>14895</v>
          </cell>
          <cell r="E3900">
            <v>2338.52</v>
          </cell>
          <cell r="F3900">
            <v>0.16</v>
          </cell>
          <cell r="I3900">
            <v>0.15700004951475541</v>
          </cell>
          <cell r="J3900">
            <v>0.157</v>
          </cell>
          <cell r="K3900">
            <v>0.16</v>
          </cell>
          <cell r="L3900">
            <v>0.16239999999999999</v>
          </cell>
          <cell r="M3900">
            <v>0.1648</v>
          </cell>
        </row>
        <row r="3901">
          <cell r="A3901" t="str">
            <v>5K19C313N000000101</v>
          </cell>
          <cell r="B3901" t="str">
            <v>5KC3V101600N</v>
          </cell>
          <cell r="C3901" t="str">
            <v>LBL2-532,ALTAGHZIAH</v>
          </cell>
          <cell r="D3901">
            <v>14895</v>
          </cell>
          <cell r="E3901">
            <v>2338.52</v>
          </cell>
          <cell r="F3901">
            <v>0.09</v>
          </cell>
          <cell r="I3901">
            <v>0.17100002635462788</v>
          </cell>
          <cell r="J3901">
            <v>0.17100002635462788</v>
          </cell>
          <cell r="K3901">
            <v>0.17100002635462788</v>
          </cell>
          <cell r="L3901">
            <v>0.17356502674994728</v>
          </cell>
          <cell r="M3901">
            <v>0.17613002714526671</v>
          </cell>
        </row>
        <row r="3902">
          <cell r="A3902" t="str">
            <v>5K19C313N000000201</v>
          </cell>
          <cell r="B3902" t="str">
            <v>5KC3V101600N</v>
          </cell>
          <cell r="C3902" t="str">
            <v>LBL2-531,ALTAGHZIAH</v>
          </cell>
          <cell r="D3902">
            <v>0</v>
          </cell>
          <cell r="E3902">
            <v>0</v>
          </cell>
          <cell r="F3902">
            <v>0.09</v>
          </cell>
          <cell r="I3902">
            <v>0.17099990922294844</v>
          </cell>
          <cell r="J3902">
            <v>0.17099990922294844</v>
          </cell>
          <cell r="K3902">
            <v>0.17099990922294844</v>
          </cell>
          <cell r="L3902">
            <v>0.17356490786129267</v>
          </cell>
          <cell r="M3902">
            <v>0.17612990649963689</v>
          </cell>
        </row>
        <row r="3903">
          <cell r="A3903" t="str">
            <v>5K19C313N000000301</v>
          </cell>
          <cell r="B3903" t="str">
            <v>5KC3V101600N</v>
          </cell>
          <cell r="C3903" t="str">
            <v>LBL2-530,ALTAGHZIAH</v>
          </cell>
          <cell r="D3903">
            <v>0</v>
          </cell>
          <cell r="E3903">
            <v>0</v>
          </cell>
          <cell r="F3903">
            <v>0.09</v>
          </cell>
          <cell r="I3903">
            <v>0.17099997835778905</v>
          </cell>
          <cell r="J3903">
            <v>0.17099997835778905</v>
          </cell>
          <cell r="K3903">
            <v>0.17099997835778905</v>
          </cell>
          <cell r="L3903">
            <v>0.17356497803315588</v>
          </cell>
          <cell r="M3903">
            <v>0.17612997770852273</v>
          </cell>
        </row>
        <row r="3904">
          <cell r="A3904" t="str">
            <v>5K19C314N000000100</v>
          </cell>
          <cell r="B3904" t="str">
            <v>5KC3X101600N</v>
          </cell>
          <cell r="C3904" t="str">
            <v>LBL2-533,ALTAGHZIAH</v>
          </cell>
          <cell r="D3904">
            <v>0</v>
          </cell>
          <cell r="E3904">
            <v>0</v>
          </cell>
          <cell r="F3904">
            <v>0.12</v>
          </cell>
          <cell r="I3904">
            <v>0</v>
          </cell>
          <cell r="J3904">
            <v>0</v>
          </cell>
          <cell r="K3904">
            <v>0.12</v>
          </cell>
          <cell r="L3904">
            <v>0.12179999999999998</v>
          </cell>
          <cell r="M3904">
            <v>0.1236</v>
          </cell>
        </row>
        <row r="3905">
          <cell r="A3905" t="str">
            <v>5K19N081N000000400</v>
          </cell>
          <cell r="B3905" t="str">
            <v>5KC3J102600N</v>
          </cell>
          <cell r="C3905" t="str">
            <v>LBL1-58459,ELOMAS</v>
          </cell>
          <cell r="D3905">
            <v>9440</v>
          </cell>
          <cell r="E3905">
            <v>1113.92</v>
          </cell>
          <cell r="F3905">
            <v>0.15</v>
          </cell>
          <cell r="I3905">
            <v>0</v>
          </cell>
          <cell r="J3905">
            <v>0</v>
          </cell>
          <cell r="K3905">
            <v>0.15</v>
          </cell>
          <cell r="L3905">
            <v>0.15224999999999997</v>
          </cell>
          <cell r="M3905">
            <v>0.1545</v>
          </cell>
        </row>
        <row r="3906">
          <cell r="A3906" t="str">
            <v>5K19N081N000000500</v>
          </cell>
          <cell r="B3906" t="str">
            <v>5KC3J102600N</v>
          </cell>
          <cell r="C3906" t="str">
            <v>LBL1-58473,ELOMAS</v>
          </cell>
          <cell r="D3906">
            <v>12054</v>
          </cell>
          <cell r="E3906">
            <v>1796.05</v>
          </cell>
          <cell r="F3906">
            <v>0.15</v>
          </cell>
          <cell r="I3906">
            <v>0</v>
          </cell>
          <cell r="J3906">
            <v>0</v>
          </cell>
          <cell r="K3906">
            <v>0.15</v>
          </cell>
          <cell r="L3906">
            <v>0.15224999999999997</v>
          </cell>
          <cell r="M3906">
            <v>0.1545</v>
          </cell>
        </row>
        <row r="3907">
          <cell r="A3907" t="str">
            <v>5K1E6181N000000300</v>
          </cell>
          <cell r="B3907" t="str">
            <v>5KC2B102600N</v>
          </cell>
          <cell r="C3907" t="str">
            <v>LBL1-52778,PURR</v>
          </cell>
          <cell r="D3907">
            <v>12104</v>
          </cell>
          <cell r="E3907">
            <v>1803.5</v>
          </cell>
          <cell r="F3907">
            <v>0.11</v>
          </cell>
          <cell r="I3907">
            <v>0.11500038314176245</v>
          </cell>
          <cell r="J3907">
            <v>0.11500038314176245</v>
          </cell>
          <cell r="K3907">
            <v>0.11500038314176245</v>
          </cell>
          <cell r="L3907">
            <v>0.11672538888888888</v>
          </cell>
          <cell r="M3907">
            <v>0.11845039463601532</v>
          </cell>
        </row>
        <row r="3908">
          <cell r="A3908" t="str">
            <v>5K1EY104N000000100</v>
          </cell>
          <cell r="B3908" t="str">
            <v>5KC3V101600N</v>
          </cell>
          <cell r="C3908" t="str">
            <v>LBL2-1474,PELIKAN</v>
          </cell>
          <cell r="D3908">
            <v>5536</v>
          </cell>
          <cell r="E3908">
            <v>636.63</v>
          </cell>
          <cell r="F3908">
            <v>0.09</v>
          </cell>
          <cell r="I3908">
            <v>0.157</v>
          </cell>
          <cell r="J3908">
            <v>0.157</v>
          </cell>
          <cell r="K3908">
            <v>0.157</v>
          </cell>
          <cell r="L3908">
            <v>0.159355</v>
          </cell>
          <cell r="M3908">
            <v>0.16170999999999999</v>
          </cell>
        </row>
        <row r="3909">
          <cell r="A3909" t="str">
            <v>5K1EY114N000000300</v>
          </cell>
          <cell r="B3909" t="str">
            <v>5KC3V101600N</v>
          </cell>
          <cell r="C3909" t="str">
            <v>LBL2-1748,PELIKAN</v>
          </cell>
          <cell r="D3909">
            <v>0</v>
          </cell>
          <cell r="E3909">
            <v>0</v>
          </cell>
          <cell r="F3909">
            <v>0.09</v>
          </cell>
          <cell r="I3909">
            <v>0.157</v>
          </cell>
          <cell r="J3909">
            <v>0.157</v>
          </cell>
          <cell r="K3909">
            <v>0.157</v>
          </cell>
          <cell r="L3909">
            <v>0.159355</v>
          </cell>
          <cell r="M3909">
            <v>0.16170999999999999</v>
          </cell>
        </row>
        <row r="3910">
          <cell r="A3910" t="str">
            <v>5K1G9225N000000101</v>
          </cell>
          <cell r="B3910" t="str">
            <v>5KC3V101600N</v>
          </cell>
          <cell r="C3910" t="str">
            <v>LBL1-46936,BRAVO</v>
          </cell>
          <cell r="D3910">
            <v>0</v>
          </cell>
          <cell r="E3910">
            <v>0</v>
          </cell>
          <cell r="F3910">
            <v>0.09</v>
          </cell>
          <cell r="I3910">
            <v>9.7500000000000003E-2</v>
          </cell>
          <cell r="J3910">
            <v>9.8999980944758856E-2</v>
          </cell>
          <cell r="K3910">
            <v>9.8999980944758856E-2</v>
          </cell>
          <cell r="L3910">
            <v>0.10048498065893023</v>
          </cell>
          <cell r="M3910">
            <v>0.10196998037310162</v>
          </cell>
        </row>
        <row r="3911">
          <cell r="A3911" t="str">
            <v>5K1G9225N000000201</v>
          </cell>
          <cell r="B3911" t="str">
            <v>5KC3V101600N</v>
          </cell>
          <cell r="C3911" t="str">
            <v>LBL1-54637,BRAVO</v>
          </cell>
          <cell r="D3911">
            <v>0</v>
          </cell>
          <cell r="E3911">
            <v>0</v>
          </cell>
          <cell r="F3911">
            <v>0.09</v>
          </cell>
          <cell r="I3911">
            <v>9.7000006351747048E-2</v>
          </cell>
          <cell r="J3911">
            <v>9.7000006351747048E-2</v>
          </cell>
          <cell r="K3911">
            <v>9.7000006351747048E-2</v>
          </cell>
          <cell r="L3911">
            <v>9.8455006447023249E-2</v>
          </cell>
          <cell r="M3911">
            <v>9.9910006542299465E-2</v>
          </cell>
        </row>
        <row r="3912">
          <cell r="A3912" t="str">
            <v>5K1GN146N000000100</v>
          </cell>
          <cell r="B3912" t="str">
            <v>5KC2D101600N</v>
          </cell>
          <cell r="C3912" t="str">
            <v>LBL1-40753,MIO9</v>
          </cell>
          <cell r="D3912">
            <v>0</v>
          </cell>
          <cell r="E3912">
            <v>0</v>
          </cell>
          <cell r="F3912">
            <v>0.09</v>
          </cell>
          <cell r="I3912">
            <v>0.09</v>
          </cell>
          <cell r="J3912">
            <v>0.09</v>
          </cell>
          <cell r="K3912">
            <v>0.09</v>
          </cell>
          <cell r="L3912">
            <v>9.1349999999999987E-2</v>
          </cell>
          <cell r="M3912">
            <v>9.2700000000000005E-2</v>
          </cell>
        </row>
        <row r="3913">
          <cell r="A3913" t="str">
            <v>5K1GN146N000000200</v>
          </cell>
          <cell r="B3913" t="str">
            <v>5KC2D101600N</v>
          </cell>
          <cell r="C3913" t="str">
            <v>LBL1-40750,MIO9</v>
          </cell>
          <cell r="D3913">
            <v>0</v>
          </cell>
          <cell r="E3913">
            <v>0</v>
          </cell>
          <cell r="F3913">
            <v>0.09</v>
          </cell>
          <cell r="I3913">
            <v>0.09</v>
          </cell>
          <cell r="J3913">
            <v>0.09</v>
          </cell>
          <cell r="K3913">
            <v>0.09</v>
          </cell>
          <cell r="L3913">
            <v>9.1349999999999987E-2</v>
          </cell>
          <cell r="M3913">
            <v>9.2700000000000005E-2</v>
          </cell>
        </row>
        <row r="3914">
          <cell r="A3914" t="str">
            <v>5K1GN146N000000300</v>
          </cell>
          <cell r="B3914" t="str">
            <v>5KC2D101600N</v>
          </cell>
          <cell r="C3914" t="str">
            <v>LBL1-40751,MIO9</v>
          </cell>
          <cell r="D3914">
            <v>0</v>
          </cell>
          <cell r="E3914">
            <v>0</v>
          </cell>
          <cell r="F3914">
            <v>0.09</v>
          </cell>
          <cell r="I3914">
            <v>0.09</v>
          </cell>
          <cell r="J3914">
            <v>0.09</v>
          </cell>
          <cell r="K3914">
            <v>0.09</v>
          </cell>
          <cell r="L3914">
            <v>9.1349999999999987E-2</v>
          </cell>
          <cell r="M3914">
            <v>9.2700000000000005E-2</v>
          </cell>
        </row>
        <row r="3915">
          <cell r="A3915" t="str">
            <v>5K1GN146N000000400</v>
          </cell>
          <cell r="B3915" t="str">
            <v>5KC2D101600N</v>
          </cell>
          <cell r="C3915" t="str">
            <v>LBL1-40752,MIO9</v>
          </cell>
          <cell r="D3915">
            <v>0</v>
          </cell>
          <cell r="E3915">
            <v>0</v>
          </cell>
          <cell r="F3915">
            <v>0.09</v>
          </cell>
          <cell r="I3915">
            <v>0.09</v>
          </cell>
          <cell r="J3915">
            <v>0.09</v>
          </cell>
          <cell r="K3915">
            <v>0.09</v>
          </cell>
          <cell r="L3915">
            <v>9.1349999999999987E-2</v>
          </cell>
          <cell r="M3915">
            <v>9.2700000000000005E-2</v>
          </cell>
        </row>
        <row r="3916">
          <cell r="A3916" t="str">
            <v>5K1GN146N000000500</v>
          </cell>
          <cell r="B3916" t="str">
            <v>5KC2D101600N</v>
          </cell>
          <cell r="C3916" t="str">
            <v>LBL1-40749,MIO9</v>
          </cell>
          <cell r="D3916">
            <v>2700</v>
          </cell>
          <cell r="E3916">
            <v>243</v>
          </cell>
          <cell r="F3916">
            <v>0.09</v>
          </cell>
          <cell r="I3916">
            <v>0.09</v>
          </cell>
          <cell r="J3916">
            <v>0.09</v>
          </cell>
          <cell r="K3916">
            <v>0.09</v>
          </cell>
          <cell r="L3916">
            <v>9.1349999999999987E-2</v>
          </cell>
          <cell r="M3916">
            <v>9.2700000000000005E-2</v>
          </cell>
        </row>
        <row r="3917">
          <cell r="A3917" t="str">
            <v>5K1GN146N000001200</v>
          </cell>
          <cell r="B3917" t="str">
            <v>5KC2D101600N</v>
          </cell>
          <cell r="C3917" t="str">
            <v>LBL1-60058,MIO9</v>
          </cell>
          <cell r="D3917">
            <v>0</v>
          </cell>
          <cell r="E3917">
            <v>0</v>
          </cell>
          <cell r="F3917">
            <v>0.09</v>
          </cell>
          <cell r="I3917">
            <v>0</v>
          </cell>
          <cell r="J3917">
            <v>0</v>
          </cell>
          <cell r="K3917">
            <v>0.09</v>
          </cell>
          <cell r="L3917">
            <v>9.1349999999999987E-2</v>
          </cell>
          <cell r="M3917">
            <v>9.2700000000000005E-2</v>
          </cell>
        </row>
        <row r="3918">
          <cell r="A3918" t="str">
            <v>5K1GN146N000001300</v>
          </cell>
          <cell r="B3918" t="str">
            <v>5KC2D101600N</v>
          </cell>
          <cell r="C3918" t="str">
            <v>LBL1-60059,MIO9</v>
          </cell>
          <cell r="D3918">
            <v>24600</v>
          </cell>
          <cell r="E3918">
            <v>2217.67</v>
          </cell>
          <cell r="F3918">
            <v>0.09</v>
          </cell>
          <cell r="I3918">
            <v>0</v>
          </cell>
          <cell r="J3918">
            <v>0</v>
          </cell>
          <cell r="K3918">
            <v>0.09</v>
          </cell>
          <cell r="L3918">
            <v>9.1349999999999987E-2</v>
          </cell>
          <cell r="M3918">
            <v>9.2700000000000005E-2</v>
          </cell>
        </row>
        <row r="3919">
          <cell r="A3919" t="str">
            <v>5K1GN146N000001400</v>
          </cell>
          <cell r="B3919" t="str">
            <v>5KC2D101600N</v>
          </cell>
          <cell r="C3919" t="str">
            <v>LBL1-60060,MIO9</v>
          </cell>
          <cell r="D3919">
            <v>24600</v>
          </cell>
          <cell r="E3919">
            <v>2217.67</v>
          </cell>
          <cell r="F3919">
            <v>0.09</v>
          </cell>
          <cell r="I3919">
            <v>0</v>
          </cell>
          <cell r="J3919">
            <v>0</v>
          </cell>
          <cell r="K3919">
            <v>0.09</v>
          </cell>
          <cell r="L3919">
            <v>9.1349999999999987E-2</v>
          </cell>
          <cell r="M3919">
            <v>9.2700000000000005E-2</v>
          </cell>
        </row>
        <row r="3920">
          <cell r="A3920" t="str">
            <v>5K1GN146N000001500</v>
          </cell>
          <cell r="B3920" t="str">
            <v>5KC2D101600N</v>
          </cell>
          <cell r="C3920" t="str">
            <v>LBL1-60061,MIO9</v>
          </cell>
          <cell r="D3920">
            <v>24600</v>
          </cell>
          <cell r="E3920">
            <v>2217.67</v>
          </cell>
          <cell r="F3920">
            <v>0.09</v>
          </cell>
          <cell r="I3920">
            <v>0</v>
          </cell>
          <cell r="J3920">
            <v>0</v>
          </cell>
          <cell r="K3920">
            <v>0.09</v>
          </cell>
          <cell r="L3920">
            <v>9.1349999999999987E-2</v>
          </cell>
          <cell r="M3920">
            <v>9.2700000000000005E-2</v>
          </cell>
        </row>
        <row r="3921">
          <cell r="A3921" t="str">
            <v>5K1GN146N000001600</v>
          </cell>
          <cell r="B3921" t="str">
            <v>5KC2D101600N</v>
          </cell>
          <cell r="C3921" t="str">
            <v>LBL1-60062,MIO9</v>
          </cell>
          <cell r="D3921">
            <v>24600</v>
          </cell>
          <cell r="E3921">
            <v>2217.67</v>
          </cell>
          <cell r="F3921">
            <v>0.09</v>
          </cell>
          <cell r="I3921">
            <v>0</v>
          </cell>
          <cell r="J3921">
            <v>0</v>
          </cell>
          <cell r="K3921">
            <v>0.09</v>
          </cell>
          <cell r="L3921">
            <v>9.1349999999999987E-2</v>
          </cell>
          <cell r="M3921">
            <v>9.2700000000000005E-2</v>
          </cell>
        </row>
        <row r="3922">
          <cell r="A3922" t="str">
            <v>5K1GN146N000001700</v>
          </cell>
          <cell r="B3922" t="str">
            <v>5KC2D101600N</v>
          </cell>
          <cell r="C3922" t="str">
            <v>LBL1-60063,MIO9</v>
          </cell>
          <cell r="D3922">
            <v>24600</v>
          </cell>
          <cell r="E3922">
            <v>2217.67</v>
          </cell>
          <cell r="F3922">
            <v>0.09</v>
          </cell>
          <cell r="I3922">
            <v>0</v>
          </cell>
          <cell r="J3922">
            <v>0</v>
          </cell>
          <cell r="K3922">
            <v>0.09</v>
          </cell>
          <cell r="L3922">
            <v>9.1349999999999987E-2</v>
          </cell>
          <cell r="M3922">
            <v>9.2700000000000005E-2</v>
          </cell>
        </row>
        <row r="3923">
          <cell r="A3923" t="str">
            <v>5K1HY181N000000100</v>
          </cell>
          <cell r="B3923" t="str">
            <v>5KC2B101600N</v>
          </cell>
          <cell r="C3923" t="str">
            <v>LBL1-20067,SPECIAL KITTY SELECT</v>
          </cell>
          <cell r="D3923">
            <v>24600</v>
          </cell>
          <cell r="E3923">
            <v>2217.67</v>
          </cell>
          <cell r="F3923">
            <v>0.09</v>
          </cell>
          <cell r="I3923">
            <v>0.09</v>
          </cell>
          <cell r="J3923">
            <v>0.09</v>
          </cell>
          <cell r="K3923">
            <v>0.09</v>
          </cell>
          <cell r="L3923">
            <v>9.1349999999999987E-2</v>
          </cell>
          <cell r="M3923">
            <v>9.2700000000000005E-2</v>
          </cell>
        </row>
        <row r="3924">
          <cell r="A3924" t="str">
            <v>5K1HY181N000000800</v>
          </cell>
          <cell r="B3924" t="str">
            <v>5KC2B101600N</v>
          </cell>
          <cell r="C3924" t="str">
            <v>LBL1-20068,SPECIAL KITTY SELECT</v>
          </cell>
          <cell r="D3924">
            <v>31229</v>
          </cell>
          <cell r="E3924">
            <v>2810.61</v>
          </cell>
          <cell r="F3924">
            <v>0.09</v>
          </cell>
          <cell r="I3924">
            <v>8.9999999999999983E-2</v>
          </cell>
          <cell r="J3924">
            <v>0.09</v>
          </cell>
          <cell r="K3924">
            <v>0.09</v>
          </cell>
          <cell r="L3924">
            <v>9.1349999999999987E-2</v>
          </cell>
          <cell r="M3924">
            <v>9.2700000000000005E-2</v>
          </cell>
        </row>
        <row r="3925">
          <cell r="A3925" t="str">
            <v>5K1HY181N000000900</v>
          </cell>
          <cell r="B3925" t="str">
            <v>5KC2B101600N</v>
          </cell>
          <cell r="C3925" t="str">
            <v>LBL1-20069,SPECIAL KITTY SELECT</v>
          </cell>
          <cell r="D3925">
            <v>3168</v>
          </cell>
          <cell r="E3925">
            <v>285.12</v>
          </cell>
          <cell r="F3925">
            <v>0.09</v>
          </cell>
          <cell r="I3925">
            <v>0.09</v>
          </cell>
          <cell r="J3925">
            <v>0.09</v>
          </cell>
          <cell r="K3925">
            <v>0.09</v>
          </cell>
          <cell r="L3925">
            <v>9.1349999999999987E-2</v>
          </cell>
          <cell r="M3925">
            <v>9.2700000000000005E-2</v>
          </cell>
        </row>
        <row r="3926">
          <cell r="A3926" t="str">
            <v>5K1HY181N000001000</v>
          </cell>
          <cell r="B3926" t="str">
            <v>5KC2B101600N</v>
          </cell>
          <cell r="C3926" t="str">
            <v>LBL1-20070,SPECIAL KITTY SELECT</v>
          </cell>
          <cell r="D3926">
            <v>4502</v>
          </cell>
          <cell r="E3926">
            <v>405.18</v>
          </cell>
          <cell r="F3926">
            <v>0.09</v>
          </cell>
          <cell r="I3926">
            <v>9.0000000000000011E-2</v>
          </cell>
          <cell r="J3926">
            <v>0.09</v>
          </cell>
          <cell r="K3926">
            <v>9.0000000000000011E-2</v>
          </cell>
          <cell r="L3926">
            <v>9.1350000000000001E-2</v>
          </cell>
          <cell r="M3926">
            <v>9.2700000000000018E-2</v>
          </cell>
        </row>
        <row r="3927">
          <cell r="A3927" t="str">
            <v>5K1HY181N000001100</v>
          </cell>
          <cell r="B3927" t="str">
            <v>5KC2B101600N</v>
          </cell>
          <cell r="C3927" t="str">
            <v>LBL1-32073,SPECIAL KITTY SELECT</v>
          </cell>
          <cell r="D3927">
            <v>8726</v>
          </cell>
          <cell r="E3927">
            <v>785.34</v>
          </cell>
          <cell r="F3927">
            <v>0.09</v>
          </cell>
          <cell r="I3927">
            <v>0.09</v>
          </cell>
          <cell r="J3927">
            <v>0.09</v>
          </cell>
          <cell r="K3927">
            <v>0.09</v>
          </cell>
          <cell r="L3927">
            <v>9.1349999999999987E-2</v>
          </cell>
          <cell r="M3927">
            <v>9.2700000000000005E-2</v>
          </cell>
        </row>
        <row r="3928">
          <cell r="A3928" t="str">
            <v>5K1HY181N000001200</v>
          </cell>
          <cell r="B3928" t="str">
            <v>5KC2B101600N</v>
          </cell>
          <cell r="C3928" t="str">
            <v>LBL1-32074,SPECIAL KITTY SELECT</v>
          </cell>
          <cell r="D3928">
            <v>1545</v>
          </cell>
          <cell r="E3928">
            <v>139.04</v>
          </cell>
          <cell r="F3928">
            <v>0.09</v>
          </cell>
          <cell r="I3928">
            <v>0.09</v>
          </cell>
          <cell r="J3928">
            <v>0.09</v>
          </cell>
          <cell r="K3928">
            <v>0.09</v>
          </cell>
          <cell r="L3928">
            <v>9.1349999999999987E-2</v>
          </cell>
          <cell r="M3928">
            <v>9.2700000000000005E-2</v>
          </cell>
        </row>
        <row r="3929">
          <cell r="A3929" t="str">
            <v>5K1HY181N000001300</v>
          </cell>
          <cell r="B3929" t="str">
            <v>5KC2B101600N</v>
          </cell>
          <cell r="C3929" t="str">
            <v>LBL1-32075,SPECIAL KITTY SELECT</v>
          </cell>
          <cell r="D3929">
            <v>11760</v>
          </cell>
          <cell r="E3929">
            <v>1058.23</v>
          </cell>
          <cell r="F3929">
            <v>0.09</v>
          </cell>
          <cell r="I3929">
            <v>0.09</v>
          </cell>
          <cell r="J3929">
            <v>0.09</v>
          </cell>
          <cell r="K3929">
            <v>0.09</v>
          </cell>
          <cell r="L3929">
            <v>9.1349999999999987E-2</v>
          </cell>
          <cell r="M3929">
            <v>9.2700000000000005E-2</v>
          </cell>
        </row>
        <row r="3930">
          <cell r="A3930" t="str">
            <v>5K1HY181N000001400</v>
          </cell>
          <cell r="B3930" t="str">
            <v>5KC2B101600N</v>
          </cell>
          <cell r="C3930" t="str">
            <v>LBL1-58793,SPECIAL KITTY SELECT</v>
          </cell>
          <cell r="D3930">
            <v>1485</v>
          </cell>
          <cell r="E3930">
            <v>133.56</v>
          </cell>
          <cell r="F3930">
            <v>0.09</v>
          </cell>
          <cell r="I3930">
            <v>0.09</v>
          </cell>
          <cell r="J3930">
            <v>0.09</v>
          </cell>
          <cell r="K3930">
            <v>0.09</v>
          </cell>
          <cell r="L3930">
            <v>9.1349999999999987E-2</v>
          </cell>
          <cell r="M3930">
            <v>9.2700000000000005E-2</v>
          </cell>
        </row>
        <row r="3931">
          <cell r="A3931" t="str">
            <v>5K1HY181N000001500</v>
          </cell>
          <cell r="B3931" t="str">
            <v>5KC2B101600N</v>
          </cell>
          <cell r="C3931" t="str">
            <v>LBL1-58794,SPECIAL KITTY SELECT</v>
          </cell>
          <cell r="D3931">
            <v>587</v>
          </cell>
          <cell r="E3931">
            <v>52.83</v>
          </cell>
          <cell r="F3931">
            <v>0.09</v>
          </cell>
          <cell r="I3931">
            <v>0.09</v>
          </cell>
          <cell r="J3931">
            <v>0.09</v>
          </cell>
          <cell r="K3931">
            <v>0.09</v>
          </cell>
          <cell r="L3931">
            <v>9.1349999999999987E-2</v>
          </cell>
          <cell r="M3931">
            <v>9.2700000000000005E-2</v>
          </cell>
        </row>
        <row r="3932">
          <cell r="A3932" t="str">
            <v>5K1HY181N000001600</v>
          </cell>
          <cell r="B3932" t="str">
            <v>5KC2B101600N</v>
          </cell>
          <cell r="C3932" t="str">
            <v>LBL1-58795,SPECIAL KITTY SELECT</v>
          </cell>
          <cell r="D3932">
            <v>26477</v>
          </cell>
          <cell r="E3932">
            <v>2382.9299999999998</v>
          </cell>
          <cell r="F3932">
            <v>0.09</v>
          </cell>
          <cell r="I3932">
            <v>0.09</v>
          </cell>
          <cell r="J3932">
            <v>0.09</v>
          </cell>
          <cell r="K3932">
            <v>0.09</v>
          </cell>
          <cell r="L3932">
            <v>9.1349999999999987E-2</v>
          </cell>
          <cell r="M3932">
            <v>9.2700000000000005E-2</v>
          </cell>
        </row>
        <row r="3933">
          <cell r="A3933" t="str">
            <v>5K1JJ158N000000100</v>
          </cell>
          <cell r="B3933" t="str">
            <v>5KC2Q102600N</v>
          </cell>
          <cell r="C3933" t="str">
            <v>LBL1-52802,SPECIAL KITTY TREATS</v>
          </cell>
          <cell r="D3933">
            <v>30091</v>
          </cell>
          <cell r="E3933">
            <v>2708.19</v>
          </cell>
          <cell r="F3933">
            <v>0.11</v>
          </cell>
          <cell r="I3933">
            <v>0.112</v>
          </cell>
          <cell r="J3933">
            <v>0.112</v>
          </cell>
          <cell r="K3933">
            <v>0.112</v>
          </cell>
          <cell r="L3933">
            <v>0.11367999999999999</v>
          </cell>
          <cell r="M3933">
            <v>0.11536</v>
          </cell>
        </row>
        <row r="3934">
          <cell r="A3934" t="str">
            <v>5K1JJ158N000000200</v>
          </cell>
          <cell r="B3934" t="str">
            <v>5KC2Q102600N</v>
          </cell>
          <cell r="C3934" t="str">
            <v>LBL1-52799,SPECIAL KITTY TREATS</v>
          </cell>
          <cell r="D3934">
            <v>12817</v>
          </cell>
          <cell r="E3934">
            <v>1435.5</v>
          </cell>
          <cell r="F3934">
            <v>0.11</v>
          </cell>
          <cell r="I3934">
            <v>0.11199999999999999</v>
          </cell>
          <cell r="J3934">
            <v>0.112</v>
          </cell>
          <cell r="K3934">
            <v>0.112</v>
          </cell>
          <cell r="L3934">
            <v>0.11367999999999999</v>
          </cell>
          <cell r="M3934">
            <v>0.11536</v>
          </cell>
        </row>
        <row r="3935">
          <cell r="A3935" t="str">
            <v>5K1JJ158N000000300</v>
          </cell>
          <cell r="B3935" t="str">
            <v>5KC2Q102600N</v>
          </cell>
          <cell r="C3935" t="str">
            <v>LBL1-52804,SPECIAL KITTY TREATS</v>
          </cell>
          <cell r="D3935">
            <v>276</v>
          </cell>
          <cell r="E3935">
            <v>30.91</v>
          </cell>
          <cell r="F3935">
            <v>0.11</v>
          </cell>
          <cell r="I3935">
            <v>0.11199999999999999</v>
          </cell>
          <cell r="J3935">
            <v>0.11199999999999999</v>
          </cell>
          <cell r="K3935">
            <v>0.11199999999999999</v>
          </cell>
          <cell r="L3935">
            <v>0.11367999999999998</v>
          </cell>
          <cell r="M3935">
            <v>0.11535999999999999</v>
          </cell>
        </row>
        <row r="3936">
          <cell r="A3936" t="str">
            <v>5K1JJ158N000000400</v>
          </cell>
          <cell r="B3936" t="str">
            <v>5KC2Q102600N</v>
          </cell>
          <cell r="C3936" t="str">
            <v>LBL1-52800,SPECIAL KITTY TREATS</v>
          </cell>
          <cell r="D3936">
            <v>2858</v>
          </cell>
          <cell r="E3936">
            <v>320.10000000000002</v>
          </cell>
          <cell r="F3936">
            <v>0.11</v>
          </cell>
          <cell r="I3936">
            <v>0.11199999999999999</v>
          </cell>
          <cell r="J3936">
            <v>0.112</v>
          </cell>
          <cell r="K3936">
            <v>0.112</v>
          </cell>
          <cell r="L3936">
            <v>0.11367999999999999</v>
          </cell>
          <cell r="M3936">
            <v>0.11536</v>
          </cell>
        </row>
        <row r="3937">
          <cell r="A3937" t="str">
            <v>5K1JJ158N000000500</v>
          </cell>
          <cell r="B3937" t="str">
            <v>5KC2Q102600N</v>
          </cell>
          <cell r="C3937" t="str">
            <v>LBL1-52798,SPECIAL KITTY TREATS</v>
          </cell>
          <cell r="D3937">
            <v>12094</v>
          </cell>
          <cell r="E3937">
            <v>1354.53</v>
          </cell>
          <cell r="F3937">
            <v>0.11</v>
          </cell>
          <cell r="I3937">
            <v>0.11200006203473944</v>
          </cell>
          <cell r="J3937">
            <v>0.112</v>
          </cell>
          <cell r="K3937">
            <v>0.11200006203473944</v>
          </cell>
          <cell r="L3937">
            <v>0.11368006296526052</v>
          </cell>
          <cell r="M3937">
            <v>0.11536006389578163</v>
          </cell>
        </row>
        <row r="3938">
          <cell r="A3938" t="str">
            <v>5K1JJ158N000000600</v>
          </cell>
          <cell r="B3938" t="str">
            <v>5KC2Q102600N</v>
          </cell>
          <cell r="C3938" t="str">
            <v>LBL1-52803,SPECIAL KITTY TREATS</v>
          </cell>
          <cell r="D3938">
            <v>719</v>
          </cell>
          <cell r="E3938">
            <v>80.53</v>
          </cell>
          <cell r="F3938">
            <v>0.11</v>
          </cell>
          <cell r="I3938">
            <v>0.11199991728701407</v>
          </cell>
          <cell r="J3938">
            <v>0.112</v>
          </cell>
          <cell r="K3938">
            <v>0.112</v>
          </cell>
          <cell r="L3938">
            <v>0.11367999999999999</v>
          </cell>
          <cell r="M3938">
            <v>0.11536</v>
          </cell>
        </row>
        <row r="3939">
          <cell r="A3939" t="str">
            <v>5K1JV181N000000100</v>
          </cell>
          <cell r="B3939" t="str">
            <v>5KC2B101600N</v>
          </cell>
          <cell r="C3939" t="str">
            <v>LBL1-25624,MOLINA</v>
          </cell>
          <cell r="D3939">
            <v>7082</v>
          </cell>
          <cell r="E3939">
            <v>793.18</v>
          </cell>
          <cell r="F3939">
            <v>0.09</v>
          </cell>
          <cell r="I3939">
            <v>0</v>
          </cell>
          <cell r="J3939">
            <v>0</v>
          </cell>
          <cell r="K3939">
            <v>0.09</v>
          </cell>
          <cell r="L3939">
            <v>9.1349999999999987E-2</v>
          </cell>
          <cell r="M3939">
            <v>9.2700000000000005E-2</v>
          </cell>
        </row>
        <row r="3940">
          <cell r="A3940" t="str">
            <v>5K1JV181N000000400</v>
          </cell>
          <cell r="B3940" t="str">
            <v>5KC2B101600N</v>
          </cell>
          <cell r="C3940" t="str">
            <v>LBL1-25632,MOLINA</v>
          </cell>
          <cell r="D3940">
            <v>17516</v>
          </cell>
          <cell r="E3940">
            <v>1558.93</v>
          </cell>
          <cell r="F3940">
            <v>0.1</v>
          </cell>
          <cell r="I3940">
            <v>9.4999999999999987E-2</v>
          </cell>
          <cell r="J3940">
            <v>9.4999999999999987E-2</v>
          </cell>
          <cell r="K3940">
            <v>0.1</v>
          </cell>
          <cell r="L3940">
            <v>0.10149999999999999</v>
          </cell>
          <cell r="M3940">
            <v>0.10300000000000001</v>
          </cell>
        </row>
        <row r="3941">
          <cell r="A3941" t="str">
            <v>5K1JV181N000000500</v>
          </cell>
          <cell r="B3941" t="str">
            <v>5KC2B101600N</v>
          </cell>
          <cell r="C3941" t="str">
            <v>LBL1-25633,MOLINA</v>
          </cell>
          <cell r="D3941">
            <v>29844</v>
          </cell>
          <cell r="E3941">
            <v>2835.18</v>
          </cell>
          <cell r="F3941">
            <v>0.1</v>
          </cell>
          <cell r="I3941">
            <v>0</v>
          </cell>
          <cell r="J3941">
            <v>0</v>
          </cell>
          <cell r="K3941">
            <v>0.1</v>
          </cell>
          <cell r="L3941">
            <v>0.10149999999999999</v>
          </cell>
          <cell r="M3941">
            <v>0.10300000000000001</v>
          </cell>
        </row>
        <row r="3942">
          <cell r="A3942" t="str">
            <v>5K1JV181N000000700</v>
          </cell>
          <cell r="B3942" t="str">
            <v>5KC2B101600N</v>
          </cell>
          <cell r="C3942" t="str">
            <v>LBL1-25628,MOLINA</v>
          </cell>
          <cell r="D3942">
            <v>29844</v>
          </cell>
          <cell r="E3942">
            <v>2835.18</v>
          </cell>
          <cell r="F3942">
            <v>0.1</v>
          </cell>
          <cell r="I3942">
            <v>0</v>
          </cell>
          <cell r="J3942">
            <v>0</v>
          </cell>
          <cell r="K3942">
            <v>0.1</v>
          </cell>
          <cell r="L3942">
            <v>0.10149999999999999</v>
          </cell>
          <cell r="M3942">
            <v>0.10300000000000001</v>
          </cell>
        </row>
        <row r="3943">
          <cell r="A3943" t="str">
            <v>5K1JV181N000000800</v>
          </cell>
          <cell r="B3943" t="str">
            <v>5KC2B101600N</v>
          </cell>
          <cell r="C3943" t="str">
            <v>LBL1-25626,MOLINA</v>
          </cell>
          <cell r="D3943">
            <v>29844</v>
          </cell>
          <cell r="E3943">
            <v>2835.18</v>
          </cell>
          <cell r="F3943">
            <v>0.1</v>
          </cell>
          <cell r="I3943">
            <v>0</v>
          </cell>
          <cell r="J3943">
            <v>0</v>
          </cell>
          <cell r="K3943">
            <v>0.1</v>
          </cell>
          <cell r="L3943">
            <v>0.10149999999999999</v>
          </cell>
          <cell r="M3943">
            <v>0.10300000000000001</v>
          </cell>
        </row>
        <row r="3944">
          <cell r="A3944" t="str">
            <v>5K1JV181N000000900</v>
          </cell>
          <cell r="B3944" t="str">
            <v>5KC2B101600N</v>
          </cell>
          <cell r="C3944" t="str">
            <v>LBL1-25629,MOLINA</v>
          </cell>
          <cell r="D3944">
            <v>29844</v>
          </cell>
          <cell r="E3944">
            <v>2835.18</v>
          </cell>
          <cell r="F3944">
            <v>0.1</v>
          </cell>
          <cell r="I3944">
            <v>0</v>
          </cell>
          <cell r="J3944">
            <v>0</v>
          </cell>
          <cell r="K3944">
            <v>0.1</v>
          </cell>
          <cell r="L3944">
            <v>0.10149999999999999</v>
          </cell>
          <cell r="M3944">
            <v>0.10300000000000001</v>
          </cell>
        </row>
        <row r="3945">
          <cell r="A3945" t="str">
            <v>5K1JV181N000001200</v>
          </cell>
          <cell r="B3945" t="str">
            <v>5KC2B101600N</v>
          </cell>
          <cell r="C3945" t="str">
            <v>LBL1-59205,MOLINA</v>
          </cell>
          <cell r="D3945">
            <v>29844</v>
          </cell>
          <cell r="E3945">
            <v>2835.18</v>
          </cell>
          <cell r="F3945">
            <v>0.09</v>
          </cell>
          <cell r="I3945">
            <v>0</v>
          </cell>
          <cell r="J3945">
            <v>0</v>
          </cell>
          <cell r="K3945">
            <v>0.09</v>
          </cell>
          <cell r="L3945">
            <v>9.1349999999999987E-2</v>
          </cell>
          <cell r="M3945">
            <v>9.2700000000000005E-2</v>
          </cell>
        </row>
        <row r="3946">
          <cell r="A3946" t="str">
            <v>5K1JV181N000001300</v>
          </cell>
          <cell r="B3946" t="str">
            <v>5KC2B101600N</v>
          </cell>
          <cell r="C3946" t="str">
            <v>LBL1-59204,MOLINA</v>
          </cell>
          <cell r="D3946">
            <v>27300</v>
          </cell>
          <cell r="E3946">
            <v>2434.2199999999998</v>
          </cell>
          <cell r="F3946">
            <v>0.09</v>
          </cell>
          <cell r="I3946">
            <v>0</v>
          </cell>
          <cell r="J3946">
            <v>0</v>
          </cell>
          <cell r="K3946">
            <v>0.09</v>
          </cell>
          <cell r="L3946">
            <v>9.1349999999999987E-2</v>
          </cell>
          <cell r="M3946">
            <v>9.2700000000000005E-2</v>
          </cell>
        </row>
        <row r="3947">
          <cell r="A3947" t="str">
            <v>5K1JV181N000001400</v>
          </cell>
          <cell r="B3947" t="str">
            <v>5KC2B101600N</v>
          </cell>
          <cell r="C3947" t="str">
            <v>LBL1-59202,MOLINA</v>
          </cell>
          <cell r="D3947">
            <v>27300</v>
          </cell>
          <cell r="E3947">
            <v>2434.2199999999998</v>
          </cell>
          <cell r="F3947">
            <v>0.09</v>
          </cell>
          <cell r="I3947">
            <v>0</v>
          </cell>
          <cell r="J3947">
            <v>0</v>
          </cell>
          <cell r="K3947">
            <v>0.09</v>
          </cell>
          <cell r="L3947">
            <v>9.1349999999999987E-2</v>
          </cell>
          <cell r="M3947">
            <v>9.2700000000000005E-2</v>
          </cell>
        </row>
        <row r="3948">
          <cell r="A3948" t="str">
            <v>5K1JV181N000001500</v>
          </cell>
          <cell r="B3948" t="str">
            <v>5KC2B101600N</v>
          </cell>
          <cell r="C3948" t="str">
            <v>LBL1-59201,MOLINA</v>
          </cell>
          <cell r="D3948">
            <v>27300</v>
          </cell>
          <cell r="E3948">
            <v>2434.2199999999998</v>
          </cell>
          <cell r="F3948">
            <v>0.09</v>
          </cell>
          <cell r="I3948">
            <v>0</v>
          </cell>
          <cell r="J3948">
            <v>0</v>
          </cell>
          <cell r="K3948">
            <v>0.09</v>
          </cell>
          <cell r="L3948">
            <v>9.1349999999999987E-2</v>
          </cell>
          <cell r="M3948">
            <v>9.2700000000000005E-2</v>
          </cell>
        </row>
        <row r="3949">
          <cell r="A3949" t="str">
            <v>5K1JV181N000001600</v>
          </cell>
          <cell r="B3949" t="str">
            <v>5KC2B101600N</v>
          </cell>
          <cell r="C3949" t="str">
            <v>LBL1-59203,MOLINA</v>
          </cell>
          <cell r="D3949">
            <v>27300</v>
          </cell>
          <cell r="E3949">
            <v>2434.2199999999998</v>
          </cell>
          <cell r="F3949">
            <v>0.09</v>
          </cell>
          <cell r="I3949">
            <v>0</v>
          </cell>
          <cell r="J3949">
            <v>0</v>
          </cell>
          <cell r="K3949">
            <v>0.09</v>
          </cell>
          <cell r="L3949">
            <v>9.1349999999999987E-2</v>
          </cell>
          <cell r="M3949">
            <v>9.2700000000000005E-2</v>
          </cell>
        </row>
        <row r="3950">
          <cell r="A3950" t="str">
            <v>5K1JV181N000001700</v>
          </cell>
          <cell r="B3950" t="str">
            <v>5KC2B101600N</v>
          </cell>
          <cell r="C3950" t="str">
            <v>LBL1-59199,MOLINA</v>
          </cell>
          <cell r="D3950">
            <v>27170</v>
          </cell>
          <cell r="E3950">
            <v>2422.63</v>
          </cell>
          <cell r="F3950">
            <v>0.09</v>
          </cell>
          <cell r="I3950">
            <v>0</v>
          </cell>
          <cell r="J3950">
            <v>0</v>
          </cell>
          <cell r="K3950">
            <v>0.09</v>
          </cell>
          <cell r="L3950">
            <v>9.1349999999999987E-2</v>
          </cell>
          <cell r="M3950">
            <v>9.2700000000000005E-2</v>
          </cell>
        </row>
        <row r="3951">
          <cell r="A3951" t="str">
            <v>5K1JV181N000001800</v>
          </cell>
          <cell r="B3951" t="str">
            <v>5KC2B101600N</v>
          </cell>
          <cell r="C3951" t="str">
            <v>LBL1-59200,MOLINA</v>
          </cell>
          <cell r="D3951">
            <v>27160</v>
          </cell>
          <cell r="E3951">
            <v>2421.73</v>
          </cell>
          <cell r="F3951">
            <v>0.09</v>
          </cell>
          <cell r="I3951">
            <v>0</v>
          </cell>
          <cell r="J3951">
            <v>0</v>
          </cell>
          <cell r="K3951">
            <v>0.09</v>
          </cell>
          <cell r="L3951">
            <v>9.1349999999999987E-2</v>
          </cell>
          <cell r="M3951">
            <v>9.2700000000000005E-2</v>
          </cell>
        </row>
        <row r="3952">
          <cell r="A3952" t="str">
            <v>5K1JV181N000001900</v>
          </cell>
          <cell r="B3952" t="str">
            <v>5KC2B101600N</v>
          </cell>
          <cell r="C3952" t="str">
            <v>LBL1-59198,MOLINA</v>
          </cell>
          <cell r="D3952">
            <v>27300</v>
          </cell>
          <cell r="E3952">
            <v>2434.2199999999998</v>
          </cell>
          <cell r="F3952">
            <v>0.09</v>
          </cell>
          <cell r="I3952">
            <v>0</v>
          </cell>
          <cell r="J3952">
            <v>0</v>
          </cell>
          <cell r="K3952">
            <v>0.09</v>
          </cell>
          <cell r="L3952">
            <v>9.1349999999999987E-2</v>
          </cell>
          <cell r="M3952">
            <v>9.2700000000000005E-2</v>
          </cell>
        </row>
        <row r="3953">
          <cell r="A3953" t="str">
            <v>5K1KM081N000000100</v>
          </cell>
          <cell r="B3953" t="str">
            <v>5KC3J101600N</v>
          </cell>
          <cell r="C3953" t="str">
            <v>LBL1-30951,DAVE'S</v>
          </cell>
          <cell r="D3953">
            <v>27300</v>
          </cell>
          <cell r="E3953">
            <v>2434.2199999999998</v>
          </cell>
          <cell r="F3953">
            <v>0.13</v>
          </cell>
          <cell r="I3953">
            <v>0.12050000000000001</v>
          </cell>
          <cell r="J3953">
            <v>0.125</v>
          </cell>
          <cell r="K3953">
            <v>0.13</v>
          </cell>
          <cell r="L3953">
            <v>0.13194999999999998</v>
          </cell>
          <cell r="M3953">
            <v>0.13390000000000002</v>
          </cell>
        </row>
        <row r="3954">
          <cell r="A3954" t="str">
            <v>5K1KM081N000000200</v>
          </cell>
          <cell r="B3954" t="str">
            <v>5KC3J101600N</v>
          </cell>
          <cell r="C3954" t="str">
            <v>LBL1-26001,DAVE'S</v>
          </cell>
          <cell r="D3954">
            <v>13033</v>
          </cell>
          <cell r="E3954">
            <v>1629.13</v>
          </cell>
          <cell r="F3954">
            <v>0.13</v>
          </cell>
          <cell r="I3954">
            <v>0.12250009469696969</v>
          </cell>
          <cell r="J3954">
            <v>0.12500037878787879</v>
          </cell>
          <cell r="K3954">
            <v>0.13</v>
          </cell>
          <cell r="L3954">
            <v>0.13194999999999998</v>
          </cell>
          <cell r="M3954">
            <v>0.13390000000000002</v>
          </cell>
        </row>
        <row r="3955">
          <cell r="A3955" t="str">
            <v>5K1KM081N000000300</v>
          </cell>
          <cell r="B3955" t="str">
            <v>5KC3J101600N</v>
          </cell>
          <cell r="C3955" t="str">
            <v>LBL1-26000,DAVE'S</v>
          </cell>
          <cell r="D3955">
            <v>3887</v>
          </cell>
          <cell r="E3955">
            <v>485.88</v>
          </cell>
          <cell r="F3955">
            <v>0.12</v>
          </cell>
          <cell r="I3955">
            <v>0.12250009469696969</v>
          </cell>
          <cell r="J3955">
            <v>0.12500037878787879</v>
          </cell>
          <cell r="K3955">
            <v>0.12500037878787879</v>
          </cell>
          <cell r="L3955">
            <v>0.12687538446969696</v>
          </cell>
          <cell r="M3955">
            <v>0.12875039015151515</v>
          </cell>
        </row>
        <row r="3956">
          <cell r="A3956" t="str">
            <v>5K1KM081N000000400</v>
          </cell>
          <cell r="B3956" t="str">
            <v>5KC3J101600N</v>
          </cell>
          <cell r="C3956" t="str">
            <v>LBL1-25999,DAVE'S</v>
          </cell>
          <cell r="D3956">
            <v>8542</v>
          </cell>
          <cell r="E3956">
            <v>1067.74</v>
          </cell>
          <cell r="F3956">
            <v>0.12</v>
          </cell>
          <cell r="I3956">
            <v>0.12066678333864293</v>
          </cell>
          <cell r="J3956">
            <v>0.12500018703475105</v>
          </cell>
          <cell r="K3956">
            <v>0.12500018703475105</v>
          </cell>
          <cell r="L3956">
            <v>0.1268751898402723</v>
          </cell>
          <cell r="M3956">
            <v>0.12875019264579357</v>
          </cell>
        </row>
        <row r="3957">
          <cell r="A3957" t="str">
            <v>5K1KM081N000000500</v>
          </cell>
          <cell r="B3957" t="str">
            <v>5KC3J101600N</v>
          </cell>
          <cell r="C3957" t="str">
            <v>LBL1-30952,DAVE'S</v>
          </cell>
          <cell r="D3957">
            <v>4168</v>
          </cell>
          <cell r="E3957">
            <v>520.91</v>
          </cell>
          <cell r="F3957">
            <v>0.12</v>
          </cell>
          <cell r="I3957">
            <v>0.12050009469696971</v>
          </cell>
          <cell r="J3957">
            <v>0.12500037878787879</v>
          </cell>
          <cell r="K3957">
            <v>0.12500037878787879</v>
          </cell>
          <cell r="L3957">
            <v>0.12687538446969696</v>
          </cell>
          <cell r="M3957">
            <v>0.12875039015151515</v>
          </cell>
        </row>
        <row r="3958">
          <cell r="A3958" t="str">
            <v>5K1KM081N000000600</v>
          </cell>
          <cell r="B3958" t="str">
            <v>5KC3J101600N</v>
          </cell>
          <cell r="C3958" t="str">
            <v>LBL1-51955,DAVE'S</v>
          </cell>
          <cell r="D3958">
            <v>19913</v>
          </cell>
          <cell r="E3958">
            <v>2486.06</v>
          </cell>
          <cell r="F3958">
            <v>0.12</v>
          </cell>
          <cell r="I3958">
            <v>0.12500037878787879</v>
          </cell>
          <cell r="J3958">
            <v>0.12500037878787879</v>
          </cell>
          <cell r="K3958">
            <v>0.12500037878787879</v>
          </cell>
          <cell r="L3958">
            <v>0.12687538446969696</v>
          </cell>
          <cell r="M3958">
            <v>0.12875039015151515</v>
          </cell>
        </row>
        <row r="3959">
          <cell r="A3959" t="str">
            <v>5K1KM081N000000800</v>
          </cell>
          <cell r="B3959" t="str">
            <v>5KC3J101600N</v>
          </cell>
          <cell r="C3959" t="str">
            <v>LBL1-51957,DAVE'S</v>
          </cell>
          <cell r="D3959">
            <v>18865</v>
          </cell>
          <cell r="E3959">
            <v>2345.84</v>
          </cell>
          <cell r="F3959">
            <v>0.12</v>
          </cell>
          <cell r="I3959">
            <v>0.125</v>
          </cell>
          <cell r="J3959">
            <v>0.125</v>
          </cell>
          <cell r="K3959">
            <v>0.125</v>
          </cell>
          <cell r="L3959">
            <v>0.12687499999999999</v>
          </cell>
          <cell r="M3959">
            <v>0.12875</v>
          </cell>
        </row>
        <row r="3960">
          <cell r="A3960" t="str">
            <v>5K1KM221N000000100</v>
          </cell>
          <cell r="B3960" t="str">
            <v>5KC2J101600N</v>
          </cell>
          <cell r="C3960" t="str">
            <v>LBL1-30975,DAVE'S</v>
          </cell>
          <cell r="D3960">
            <v>23276</v>
          </cell>
          <cell r="E3960">
            <v>2897.61</v>
          </cell>
          <cell r="F3960">
            <v>0.09</v>
          </cell>
          <cell r="I3960">
            <v>9.1999999999999998E-2</v>
          </cell>
          <cell r="J3960">
            <v>9.1999999999999998E-2</v>
          </cell>
          <cell r="K3960">
            <v>9.1999999999999998E-2</v>
          </cell>
          <cell r="L3960">
            <v>9.3379999999999991E-2</v>
          </cell>
          <cell r="M3960">
            <v>9.4759999999999997E-2</v>
          </cell>
        </row>
        <row r="3961">
          <cell r="A3961" t="str">
            <v>5K1KM221N000000200</v>
          </cell>
          <cell r="B3961" t="str">
            <v>5KC2J101600N</v>
          </cell>
          <cell r="C3961" t="str">
            <v>LBL1-30974,DAVE'S</v>
          </cell>
          <cell r="D3961">
            <v>8481</v>
          </cell>
          <cell r="E3961">
            <v>780.25</v>
          </cell>
          <cell r="F3961">
            <v>0.1</v>
          </cell>
          <cell r="I3961">
            <v>9.5500000000000002E-2</v>
          </cell>
          <cell r="J3961">
            <v>9.9000000000000005E-2</v>
          </cell>
          <cell r="K3961">
            <v>0.1</v>
          </cell>
          <cell r="L3961">
            <v>0.10149999999999999</v>
          </cell>
          <cell r="M3961">
            <v>0.10300000000000001</v>
          </cell>
        </row>
        <row r="3962">
          <cell r="A3962" t="str">
            <v>5K1KM221N000000300</v>
          </cell>
          <cell r="B3962" t="str">
            <v>5KC2J101600N</v>
          </cell>
          <cell r="C3962" t="str">
            <v>LBL1-30976,DAVE'S</v>
          </cell>
          <cell r="D3962">
            <v>21257</v>
          </cell>
          <cell r="E3962">
            <v>2104.44</v>
          </cell>
          <cell r="F3962">
            <v>0.1</v>
          </cell>
          <cell r="I3962">
            <v>9.6999999999999989E-2</v>
          </cell>
          <cell r="J3962">
            <v>9.6999999999999989E-2</v>
          </cell>
          <cell r="K3962">
            <v>0.1</v>
          </cell>
          <cell r="L3962">
            <v>0.10149999999999999</v>
          </cell>
          <cell r="M3962">
            <v>0.10300000000000001</v>
          </cell>
        </row>
        <row r="3963">
          <cell r="A3963" t="str">
            <v>5K1KM221N000000400</v>
          </cell>
          <cell r="B3963" t="str">
            <v>5KC2J101600N</v>
          </cell>
          <cell r="C3963" t="str">
            <v>LBL1-51951,DAVE'S</v>
          </cell>
          <cell r="D3963">
            <v>34587</v>
          </cell>
          <cell r="E3963">
            <v>3420.63</v>
          </cell>
          <cell r="F3963">
            <v>0.09</v>
          </cell>
          <cell r="I3963">
            <v>0</v>
          </cell>
          <cell r="J3963">
            <v>0</v>
          </cell>
          <cell r="K3963">
            <v>0.09</v>
          </cell>
          <cell r="L3963">
            <v>9.1349999999999987E-2</v>
          </cell>
          <cell r="M3963">
            <v>9.2700000000000005E-2</v>
          </cell>
        </row>
        <row r="3964">
          <cell r="A3964" t="str">
            <v>5K1KM221N000000600</v>
          </cell>
          <cell r="B3964" t="str">
            <v>5KC2J101600N</v>
          </cell>
          <cell r="C3964" t="str">
            <v>LBL1-51953,DAVE'S</v>
          </cell>
          <cell r="D3964">
            <v>29000</v>
          </cell>
          <cell r="E3964">
            <v>2670.88</v>
          </cell>
          <cell r="F3964">
            <v>0.09</v>
          </cell>
          <cell r="I3964">
            <v>0</v>
          </cell>
          <cell r="J3964">
            <v>0</v>
          </cell>
          <cell r="K3964">
            <v>0.09</v>
          </cell>
          <cell r="L3964">
            <v>9.1349999999999987E-2</v>
          </cell>
          <cell r="M3964">
            <v>9.2700000000000005E-2</v>
          </cell>
        </row>
        <row r="3965">
          <cell r="A3965" t="str">
            <v>5K1KU081N000000400</v>
          </cell>
          <cell r="B3965" t="str">
            <v>5KC3V101600N</v>
          </cell>
          <cell r="C3965" t="str">
            <v>LBL2-782,MARIO</v>
          </cell>
          <cell r="D3965">
            <v>22100</v>
          </cell>
          <cell r="E3965">
            <v>2035.39</v>
          </cell>
          <cell r="F3965">
            <v>0.09</v>
          </cell>
          <cell r="I3965">
            <v>0.13799999999999996</v>
          </cell>
          <cell r="J3965">
            <v>0.13799999999999996</v>
          </cell>
          <cell r="K3965">
            <v>0.13799999999999996</v>
          </cell>
          <cell r="L3965">
            <v>0.14006999999999994</v>
          </cell>
          <cell r="M3965">
            <v>0.14213999999999996</v>
          </cell>
        </row>
        <row r="3966">
          <cell r="A3966" t="str">
            <v>5K1L4081N000000201</v>
          </cell>
          <cell r="B3966" t="str">
            <v>5KC3J102600N</v>
          </cell>
          <cell r="C3966" t="str">
            <v>LBL1-58002,AL JAIED</v>
          </cell>
          <cell r="D3966">
            <v>0</v>
          </cell>
          <cell r="E3966">
            <v>0</v>
          </cell>
          <cell r="F3966">
            <v>0.13</v>
          </cell>
          <cell r="I3966">
            <v>0.12658722865883287</v>
          </cell>
          <cell r="J3966">
            <v>0.12899999999999998</v>
          </cell>
          <cell r="K3966">
            <v>0.13</v>
          </cell>
          <cell r="L3966">
            <v>0.13194999999999998</v>
          </cell>
          <cell r="M3966">
            <v>0.13390000000000002</v>
          </cell>
        </row>
        <row r="3967">
          <cell r="A3967" t="str">
            <v>5K1L4114N000000100</v>
          </cell>
          <cell r="B3967" t="str">
            <v>5KC3Q102600N</v>
          </cell>
          <cell r="C3967" t="str">
            <v>LBL1-58003,AL JAIED</v>
          </cell>
          <cell r="D3967">
            <v>0</v>
          </cell>
          <cell r="E3967">
            <v>0</v>
          </cell>
          <cell r="F3967">
            <v>0.16</v>
          </cell>
          <cell r="I3967">
            <v>0.15799999013085622</v>
          </cell>
          <cell r="J3967">
            <v>0.16199995623249294</v>
          </cell>
          <cell r="K3967">
            <v>0.16199995623249294</v>
          </cell>
          <cell r="L3967">
            <v>0.16442995557598031</v>
          </cell>
          <cell r="M3967">
            <v>0.16685995491946773</v>
          </cell>
        </row>
        <row r="3968">
          <cell r="A3968" t="str">
            <v>5K1L4114N000000200</v>
          </cell>
          <cell r="B3968" t="str">
            <v>5KC3V101600N</v>
          </cell>
          <cell r="C3968" t="str">
            <v>LBL2-772,AL JAIED</v>
          </cell>
          <cell r="D3968">
            <v>0</v>
          </cell>
          <cell r="E3968">
            <v>0</v>
          </cell>
          <cell r="F3968">
            <v>0.09</v>
          </cell>
          <cell r="I3968">
            <v>0.16400002553104576</v>
          </cell>
          <cell r="J3968">
            <v>0.16800005106209154</v>
          </cell>
          <cell r="K3968">
            <v>0.16800005106209154</v>
          </cell>
          <cell r="L3968">
            <v>0.17052005182802291</v>
          </cell>
          <cell r="M3968">
            <v>0.1730400525939543</v>
          </cell>
        </row>
        <row r="3969">
          <cell r="A3969" t="str">
            <v>5K1L4137N000000100</v>
          </cell>
          <cell r="B3969" t="str">
            <v>5KC4N102600N</v>
          </cell>
          <cell r="C3969" t="str">
            <v>LBL1-58004,AL JAIED</v>
          </cell>
          <cell r="D3969">
            <v>0</v>
          </cell>
          <cell r="E3969">
            <v>0</v>
          </cell>
          <cell r="F3969">
            <v>0.36</v>
          </cell>
          <cell r="I3969">
            <v>0.36699992093611639</v>
          </cell>
          <cell r="J3969">
            <v>0.37599989458148853</v>
          </cell>
          <cell r="K3969">
            <v>0.37599989458148853</v>
          </cell>
          <cell r="L3969">
            <v>0.38163989300021084</v>
          </cell>
          <cell r="M3969">
            <v>0.38727989141893321</v>
          </cell>
        </row>
        <row r="3970">
          <cell r="A3970" t="str">
            <v>5K1L4232N000000101</v>
          </cell>
          <cell r="B3970" t="str">
            <v>5KC2B101600N</v>
          </cell>
          <cell r="C3970" t="str">
            <v>LBL1-57999,AL JAIED</v>
          </cell>
          <cell r="D3970">
            <v>0</v>
          </cell>
          <cell r="E3970">
            <v>0</v>
          </cell>
          <cell r="F3970">
            <v>0.09</v>
          </cell>
          <cell r="I3970">
            <v>9.9500004726567046E-2</v>
          </cell>
          <cell r="J3970">
            <v>0.10200003102506824</v>
          </cell>
          <cell r="K3970">
            <v>0.10200003102506824</v>
          </cell>
          <cell r="L3970">
            <v>0.10353003149044426</v>
          </cell>
          <cell r="M3970">
            <v>0.1050600319558203</v>
          </cell>
        </row>
        <row r="3971">
          <cell r="A3971" t="str">
            <v>5K1LK081N000000100</v>
          </cell>
          <cell r="B3971" t="str">
            <v>5KC3J102600N</v>
          </cell>
          <cell r="C3971" t="str">
            <v>LBL1-58311,LA MARE</v>
          </cell>
          <cell r="D3971">
            <v>0</v>
          </cell>
          <cell r="E3971">
            <v>0</v>
          </cell>
          <cell r="F3971">
            <v>0.15</v>
          </cell>
          <cell r="I3971">
            <v>0</v>
          </cell>
          <cell r="J3971">
            <v>0</v>
          </cell>
          <cell r="K3971">
            <v>0.15</v>
          </cell>
          <cell r="L3971">
            <v>0.15224999999999997</v>
          </cell>
          <cell r="M3971">
            <v>0.1545</v>
          </cell>
        </row>
        <row r="3972">
          <cell r="A3972" t="str">
            <v>5K1LK081N000000200</v>
          </cell>
          <cell r="B3972" t="str">
            <v>5KC3J102600N</v>
          </cell>
          <cell r="C3972" t="str">
            <v>LBL1-58312,LA MARE</v>
          </cell>
          <cell r="D3972">
            <v>2108</v>
          </cell>
          <cell r="E3972">
            <v>314.08999999999997</v>
          </cell>
          <cell r="F3972">
            <v>0.15</v>
          </cell>
          <cell r="I3972">
            <v>0</v>
          </cell>
          <cell r="J3972">
            <v>0</v>
          </cell>
          <cell r="K3972">
            <v>0.15</v>
          </cell>
          <cell r="L3972">
            <v>0.15224999999999997</v>
          </cell>
          <cell r="M3972">
            <v>0.1545</v>
          </cell>
        </row>
        <row r="3973">
          <cell r="A3973" t="str">
            <v>5K1LK081N000000300</v>
          </cell>
          <cell r="B3973" t="str">
            <v>5KC3J102600N</v>
          </cell>
          <cell r="C3973" t="str">
            <v>LBL1-58313,LA MARE</v>
          </cell>
          <cell r="D3973">
            <v>2108</v>
          </cell>
          <cell r="E3973">
            <v>314.08999999999997</v>
          </cell>
          <cell r="F3973">
            <v>0.15</v>
          </cell>
          <cell r="I3973">
            <v>0</v>
          </cell>
          <cell r="J3973">
            <v>0</v>
          </cell>
          <cell r="K3973">
            <v>0.15</v>
          </cell>
          <cell r="L3973">
            <v>0.15224999999999997</v>
          </cell>
          <cell r="M3973">
            <v>0.1545</v>
          </cell>
        </row>
        <row r="3974">
          <cell r="A3974" t="str">
            <v>5K1LK081N000000600</v>
          </cell>
          <cell r="B3974" t="str">
            <v>5KC3J102600N</v>
          </cell>
          <cell r="C3974" t="str">
            <v>LBL1-58438,LA MARE</v>
          </cell>
          <cell r="D3974">
            <v>2108</v>
          </cell>
          <cell r="E3974">
            <v>314.08999999999997</v>
          </cell>
          <cell r="F3974">
            <v>0.15</v>
          </cell>
          <cell r="I3974">
            <v>0</v>
          </cell>
          <cell r="J3974">
            <v>0</v>
          </cell>
          <cell r="K3974">
            <v>0.15</v>
          </cell>
          <cell r="L3974">
            <v>0.15224999999999997</v>
          </cell>
          <cell r="M3974">
            <v>0.1545</v>
          </cell>
        </row>
        <row r="3975">
          <cell r="A3975" t="str">
            <v>5K1MH136N000000100</v>
          </cell>
          <cell r="B3975" t="str">
            <v>5KC4H101600N</v>
          </cell>
          <cell r="C3975" t="str">
            <v>LBL 401X212,2P.</v>
          </cell>
          <cell r="D3975">
            <v>12104</v>
          </cell>
          <cell r="E3975">
            <v>1803.5</v>
          </cell>
          <cell r="F3975">
            <v>0.31</v>
          </cell>
          <cell r="G3975">
            <v>0</v>
          </cell>
          <cell r="I3975">
            <v>0.307</v>
          </cell>
          <cell r="J3975">
            <v>0.307</v>
          </cell>
          <cell r="K3975">
            <v>0.31</v>
          </cell>
          <cell r="L3975">
            <v>0.31464999999999999</v>
          </cell>
          <cell r="M3975">
            <v>0.31930000000000003</v>
          </cell>
        </row>
        <row r="3976">
          <cell r="A3976" t="str">
            <v>5K1MH287N000000100</v>
          </cell>
          <cell r="B3976" t="str">
            <v>5KC6C101600N</v>
          </cell>
          <cell r="C3976" t="str">
            <v>LBL 603x212,3P.</v>
          </cell>
          <cell r="D3976">
            <v>0</v>
          </cell>
          <cell r="E3976">
            <v>0</v>
          </cell>
          <cell r="F3976">
            <v>0.52</v>
          </cell>
          <cell r="G3976">
            <v>0.52</v>
          </cell>
          <cell r="I3976">
            <v>0.51500000000000001</v>
          </cell>
          <cell r="J3976">
            <v>0.51500000000000001</v>
          </cell>
          <cell r="K3976">
            <v>0.52</v>
          </cell>
          <cell r="L3976">
            <v>0.52779999999999994</v>
          </cell>
          <cell r="M3976">
            <v>0.53560000000000008</v>
          </cell>
        </row>
        <row r="3977">
          <cell r="A3977" t="str">
            <v>5K1ML157N000000100</v>
          </cell>
          <cell r="B3977" t="str">
            <v>5KC2Q101600N</v>
          </cell>
          <cell r="C3977" t="str">
            <v>LBL1-31112,FORTIS</v>
          </cell>
          <cell r="D3977">
            <v>0</v>
          </cell>
          <cell r="E3977">
            <v>0</v>
          </cell>
          <cell r="F3977">
            <v>0.09</v>
          </cell>
          <cell r="I3977">
            <v>8.9799999999999991E-2</v>
          </cell>
          <cell r="J3977">
            <v>9.2999999999999985E-2</v>
          </cell>
          <cell r="K3977">
            <v>9.2999999999999985E-2</v>
          </cell>
          <cell r="L3977">
            <v>9.4394999999999979E-2</v>
          </cell>
          <cell r="M3977">
            <v>9.5789999999999986E-2</v>
          </cell>
        </row>
        <row r="3978">
          <cell r="A3978" t="str">
            <v>5K1ML157N000000200</v>
          </cell>
          <cell r="B3978" t="str">
            <v>5KC2Q101600N</v>
          </cell>
          <cell r="C3978" t="str">
            <v>LBL1-31113,FORTIS</v>
          </cell>
          <cell r="D3978">
            <v>21243</v>
          </cell>
          <cell r="E3978">
            <v>1975.6</v>
          </cell>
          <cell r="F3978">
            <v>0.09</v>
          </cell>
          <cell r="I3978">
            <v>8.999998613729622E-2</v>
          </cell>
          <cell r="J3978">
            <v>9.2999999999999985E-2</v>
          </cell>
          <cell r="K3978">
            <v>9.2999999999999985E-2</v>
          </cell>
          <cell r="L3978">
            <v>9.4394999999999979E-2</v>
          </cell>
          <cell r="M3978">
            <v>9.5789999999999986E-2</v>
          </cell>
        </row>
        <row r="3979">
          <cell r="A3979" t="str">
            <v>5K1ML157N000000300</v>
          </cell>
          <cell r="B3979" t="str">
            <v>5KC2Q101600N</v>
          </cell>
          <cell r="C3979" t="str">
            <v>LBL1-31115,FORTIS</v>
          </cell>
          <cell r="D3979">
            <v>17036</v>
          </cell>
          <cell r="E3979">
            <v>1584.35</v>
          </cell>
          <cell r="F3979">
            <v>0.1</v>
          </cell>
          <cell r="I3979">
            <v>0</v>
          </cell>
          <cell r="J3979">
            <v>0</v>
          </cell>
          <cell r="K3979">
            <v>0.1</v>
          </cell>
          <cell r="L3979">
            <v>0.10149999999999999</v>
          </cell>
          <cell r="M3979">
            <v>0.10300000000000001</v>
          </cell>
        </row>
        <row r="3980">
          <cell r="A3980" t="str">
            <v>5K1ML157N000000400</v>
          </cell>
          <cell r="B3980" t="str">
            <v>5KC2Q101600N</v>
          </cell>
          <cell r="C3980" t="str">
            <v>LBL1-31114,FORTIS</v>
          </cell>
          <cell r="D3980">
            <v>30062</v>
          </cell>
          <cell r="E3980">
            <v>2855.89</v>
          </cell>
          <cell r="F3980">
            <v>0.09</v>
          </cell>
          <cell r="I3980">
            <v>0</v>
          </cell>
          <cell r="J3980">
            <v>0</v>
          </cell>
          <cell r="K3980">
            <v>0.09</v>
          </cell>
          <cell r="L3980">
            <v>9.1349999999999987E-2</v>
          </cell>
          <cell r="M3980">
            <v>9.2700000000000005E-2</v>
          </cell>
        </row>
        <row r="3981">
          <cell r="A3981" t="str">
            <v>5K1ML181N000000100</v>
          </cell>
          <cell r="B3981" t="str">
            <v>5KC2B101800N</v>
          </cell>
          <cell r="C3981" t="str">
            <v>LBL 209.5X107,2P.(ALG,EZO) 8สี</v>
          </cell>
          <cell r="D3981">
            <v>30257</v>
          </cell>
          <cell r="E3981">
            <v>2675.47</v>
          </cell>
          <cell r="F3981">
            <v>0.14000000000000001</v>
          </cell>
          <cell r="G3981">
            <v>0.13100000000000001</v>
          </cell>
          <cell r="I3981">
            <v>0.13400000000000001</v>
          </cell>
          <cell r="J3981">
            <v>0.13999999999999999</v>
          </cell>
          <cell r="K3981">
            <v>0.14000000000000001</v>
          </cell>
          <cell r="L3981">
            <v>0.1421</v>
          </cell>
          <cell r="M3981">
            <v>0.14420000000000002</v>
          </cell>
        </row>
        <row r="3982">
          <cell r="A3982" t="str">
            <v>5K1ML181N000000100</v>
          </cell>
          <cell r="B3982" t="str">
            <v>5KC2B101800N</v>
          </cell>
          <cell r="C3982" t="str">
            <v>LBL1-30995,FORTIS</v>
          </cell>
          <cell r="D3982">
            <v>0</v>
          </cell>
          <cell r="E3982">
            <v>0</v>
          </cell>
          <cell r="F3982">
            <v>0.14000000000000001</v>
          </cell>
          <cell r="G3982">
            <v>0.13100000000000001</v>
          </cell>
          <cell r="I3982">
            <v>0.13550000000000001</v>
          </cell>
          <cell r="J3982">
            <v>0.13999999999999999</v>
          </cell>
          <cell r="K3982">
            <v>0.14000000000000001</v>
          </cell>
          <cell r="L3982">
            <v>0.1421</v>
          </cell>
          <cell r="M3982">
            <v>0.14420000000000002</v>
          </cell>
        </row>
        <row r="3983">
          <cell r="A3983" t="str">
            <v>5K1ML181N000000100</v>
          </cell>
          <cell r="B3983" t="str">
            <v>5KC2B101800N</v>
          </cell>
          <cell r="C3983" t="str">
            <v>LBL1-30992,FORTIS</v>
          </cell>
          <cell r="D3983">
            <v>0</v>
          </cell>
          <cell r="E3983">
            <v>0</v>
          </cell>
          <cell r="F3983">
            <v>0.14000000000000001</v>
          </cell>
          <cell r="G3983">
            <v>0.13100000000000001</v>
          </cell>
          <cell r="I3983">
            <v>0.13550000000000001</v>
          </cell>
          <cell r="J3983">
            <v>0.13999999999999999</v>
          </cell>
          <cell r="K3983">
            <v>0.14000000000000001</v>
          </cell>
          <cell r="L3983">
            <v>0.1421</v>
          </cell>
          <cell r="M3983">
            <v>0.14420000000000002</v>
          </cell>
        </row>
        <row r="3984">
          <cell r="A3984" t="str">
            <v>5K1ML181N000000100</v>
          </cell>
          <cell r="B3984" t="str">
            <v>5KC2B101800N</v>
          </cell>
          <cell r="C3984" t="str">
            <v>LBL1-30993,FORTIS</v>
          </cell>
          <cell r="D3984">
            <v>0</v>
          </cell>
          <cell r="E3984">
            <v>0</v>
          </cell>
          <cell r="F3984">
            <v>0.14000000000000001</v>
          </cell>
          <cell r="G3984">
            <v>0.13100000000000001</v>
          </cell>
          <cell r="I3984">
            <v>0.13550000000000001</v>
          </cell>
          <cell r="J3984">
            <v>0.13999999999999999</v>
          </cell>
          <cell r="K3984">
            <v>0.14000000000000001</v>
          </cell>
          <cell r="L3984">
            <v>0.1421</v>
          </cell>
          <cell r="M3984">
            <v>0.14420000000000002</v>
          </cell>
        </row>
        <row r="3985">
          <cell r="A3985" t="str">
            <v>5K1ML181N000000200</v>
          </cell>
          <cell r="B3985" t="str">
            <v>5KC2B101800N</v>
          </cell>
          <cell r="C3985" t="str">
            <v>LBL1-30995,FORTIS</v>
          </cell>
          <cell r="D3985">
            <v>0</v>
          </cell>
          <cell r="E3985">
            <v>0</v>
          </cell>
          <cell r="F3985">
            <v>0.13</v>
          </cell>
          <cell r="G3985">
            <v>0.13100000000000001</v>
          </cell>
          <cell r="I3985">
            <v>0.13324999663892662</v>
          </cell>
          <cell r="J3985">
            <v>0.13999999999999999</v>
          </cell>
          <cell r="K3985">
            <v>0.13999999999999999</v>
          </cell>
          <cell r="L3985">
            <v>0.14209999999999998</v>
          </cell>
          <cell r="M3985">
            <v>0.14419999999999999</v>
          </cell>
        </row>
        <row r="3986">
          <cell r="A3986" t="str">
            <v>5K1ML181N000000500</v>
          </cell>
          <cell r="B3986" t="str">
            <v>5KC2B101800N</v>
          </cell>
          <cell r="C3986" t="str">
            <v>LBL1-30992,FORTIS</v>
          </cell>
          <cell r="D3986">
            <v>670</v>
          </cell>
          <cell r="E3986">
            <v>87.77</v>
          </cell>
          <cell r="F3986">
            <v>0.13</v>
          </cell>
          <cell r="G3986">
            <v>0.13100000000000001</v>
          </cell>
          <cell r="I3986">
            <v>0.13280002256499526</v>
          </cell>
          <cell r="J3986">
            <v>0.13999999999999999</v>
          </cell>
          <cell r="K3986">
            <v>0.13999999999999999</v>
          </cell>
          <cell r="L3986">
            <v>0.14209999999999998</v>
          </cell>
          <cell r="M3986">
            <v>0.14419999999999999</v>
          </cell>
        </row>
        <row r="3987">
          <cell r="A3987" t="str">
            <v>5K1ML181N000000600</v>
          </cell>
          <cell r="B3987" t="str">
            <v>5KC2B101800N</v>
          </cell>
          <cell r="C3987" t="str">
            <v>LBL1-30993,FORTIS</v>
          </cell>
          <cell r="D3987">
            <v>1163</v>
          </cell>
          <cell r="E3987">
            <v>152.35</v>
          </cell>
          <cell r="F3987">
            <v>0.14000000000000001</v>
          </cell>
          <cell r="G3987">
            <v>0.13100000000000001</v>
          </cell>
          <cell r="I3987">
            <v>0.13325000767718953</v>
          </cell>
          <cell r="J3987">
            <v>0.13999999999999999</v>
          </cell>
          <cell r="K3987">
            <v>0.14000000000000001</v>
          </cell>
          <cell r="L3987">
            <v>0.1421</v>
          </cell>
          <cell r="M3987">
            <v>0.14420000000000002</v>
          </cell>
        </row>
        <row r="3988">
          <cell r="A3988" t="str">
            <v>5K1MM081N000000100</v>
          </cell>
          <cell r="B3988" t="str">
            <v>5KC3J101700N</v>
          </cell>
          <cell r="C3988" t="str">
            <v>LBL 307X108,2P.(EZO)7 สี</v>
          </cell>
          <cell r="D3988">
            <v>639</v>
          </cell>
          <cell r="E3988">
            <v>89.1</v>
          </cell>
          <cell r="F3988">
            <v>0.15</v>
          </cell>
          <cell r="G3988">
            <v>0.14000000000000001</v>
          </cell>
          <cell r="I3988">
            <v>0.14083333333333334</v>
          </cell>
          <cell r="J3988">
            <v>0.14799999999999999</v>
          </cell>
          <cell r="K3988">
            <v>0.15</v>
          </cell>
          <cell r="L3988">
            <v>0.15224999999999997</v>
          </cell>
          <cell r="M3988">
            <v>0.1545</v>
          </cell>
        </row>
        <row r="3989">
          <cell r="A3989" t="str">
            <v>5K1MM081N000000100</v>
          </cell>
          <cell r="B3989" t="str">
            <v>5KC3J101700N</v>
          </cell>
          <cell r="C3989" t="str">
            <v>LBL1-31349,CALICO BAY</v>
          </cell>
          <cell r="D3989">
            <v>2423</v>
          </cell>
          <cell r="E3989">
            <v>357.45</v>
          </cell>
          <cell r="F3989">
            <v>0.15</v>
          </cell>
          <cell r="G3989">
            <v>0.14000000000000001</v>
          </cell>
          <cell r="I3989">
            <v>0.14140000000000003</v>
          </cell>
          <cell r="J3989">
            <v>0.14799999999999999</v>
          </cell>
          <cell r="K3989">
            <v>0.15</v>
          </cell>
          <cell r="L3989">
            <v>0.15224999999999997</v>
          </cell>
          <cell r="M3989">
            <v>0.1545</v>
          </cell>
        </row>
        <row r="3990">
          <cell r="A3990" t="str">
            <v>5K1MM081N000000100</v>
          </cell>
          <cell r="B3990" t="str">
            <v>5KC3J101700N</v>
          </cell>
          <cell r="C3990" t="str">
            <v>LBL1-31351,CALICO BAY</v>
          </cell>
          <cell r="D3990">
            <v>2423</v>
          </cell>
          <cell r="E3990">
            <v>357.45</v>
          </cell>
          <cell r="F3990">
            <v>0.15</v>
          </cell>
          <cell r="G3990">
            <v>0.14000000000000001</v>
          </cell>
          <cell r="I3990">
            <v>0.14140000000000003</v>
          </cell>
          <cell r="J3990">
            <v>0.14799999999999999</v>
          </cell>
          <cell r="K3990">
            <v>0.15</v>
          </cell>
          <cell r="L3990">
            <v>0.15224999999999997</v>
          </cell>
          <cell r="M3990">
            <v>0.1545</v>
          </cell>
        </row>
        <row r="3991">
          <cell r="A3991" t="str">
            <v>5K1MM081N000000200</v>
          </cell>
          <cell r="B3991" t="str">
            <v>5KC3J101700N</v>
          </cell>
          <cell r="C3991" t="str">
            <v>LBL1-31349,CALICO BAY</v>
          </cell>
          <cell r="D3991">
            <v>2423</v>
          </cell>
          <cell r="E3991">
            <v>357.45</v>
          </cell>
          <cell r="F3991">
            <v>0.15</v>
          </cell>
          <cell r="G3991">
            <v>0.14000000000000001</v>
          </cell>
          <cell r="I3991">
            <v>0.14185720562390161</v>
          </cell>
          <cell r="J3991">
            <v>0.14799999999999999</v>
          </cell>
          <cell r="K3991">
            <v>0.15</v>
          </cell>
          <cell r="L3991">
            <v>0.15224999999999997</v>
          </cell>
          <cell r="M3991">
            <v>0.1545</v>
          </cell>
        </row>
        <row r="3992">
          <cell r="A3992" t="str">
            <v>5K1MM081N000000300</v>
          </cell>
          <cell r="B3992" t="str">
            <v>5KC3J101700N</v>
          </cell>
          <cell r="C3992" t="str">
            <v>LBL1-31350,CALICO BAY</v>
          </cell>
          <cell r="D3992">
            <v>7636</v>
          </cell>
          <cell r="E3992">
            <v>1128.28</v>
          </cell>
          <cell r="F3992">
            <v>0.15</v>
          </cell>
          <cell r="G3992">
            <v>0.14000000000000001</v>
          </cell>
          <cell r="I3992">
            <v>0.14799999999999999</v>
          </cell>
          <cell r="J3992">
            <v>0.14799999999999999</v>
          </cell>
          <cell r="K3992">
            <v>0.15</v>
          </cell>
          <cell r="L3992">
            <v>0.15224999999999997</v>
          </cell>
          <cell r="M3992">
            <v>0.1545</v>
          </cell>
        </row>
        <row r="3993">
          <cell r="A3993" t="str">
            <v>5K1MM081N000000400</v>
          </cell>
          <cell r="B3993" t="str">
            <v>5KC3J101700N</v>
          </cell>
          <cell r="C3993" t="str">
            <v>LBL1-31351,CALICO BAY</v>
          </cell>
          <cell r="D3993">
            <v>13487</v>
          </cell>
          <cell r="E3993">
            <v>1996.08</v>
          </cell>
          <cell r="F3993">
            <v>0.15</v>
          </cell>
          <cell r="G3993">
            <v>0.14000000000000001</v>
          </cell>
          <cell r="I3993">
            <v>0.14185714285714288</v>
          </cell>
          <cell r="J3993">
            <v>0.14799999999999999</v>
          </cell>
          <cell r="K3993">
            <v>0.15</v>
          </cell>
          <cell r="L3993">
            <v>0.15224999999999997</v>
          </cell>
          <cell r="M3993">
            <v>0.1545</v>
          </cell>
        </row>
        <row r="3994">
          <cell r="A3994" t="str">
            <v>5K1NN114N000000100</v>
          </cell>
          <cell r="B3994" t="str">
            <v>5KC3Q302400N</v>
          </cell>
          <cell r="C3994" t="str">
            <v>LBL1-58735,LUMIERE</v>
          </cell>
          <cell r="D3994">
            <v>2758</v>
          </cell>
          <cell r="E3994">
            <v>405.76</v>
          </cell>
          <cell r="F3994">
            <v>0.2</v>
          </cell>
          <cell r="I3994">
            <v>0.21000000000000002</v>
          </cell>
          <cell r="J3994">
            <v>0.21000000000000002</v>
          </cell>
          <cell r="K3994">
            <v>0.21000000000000002</v>
          </cell>
          <cell r="L3994">
            <v>0.21315000000000001</v>
          </cell>
          <cell r="M3994">
            <v>0.21630000000000002</v>
          </cell>
        </row>
        <row r="3995">
          <cell r="A3995" t="str">
            <v>5K1NN114N000000200</v>
          </cell>
          <cell r="B3995" t="str">
            <v>5KC3Q302400N</v>
          </cell>
          <cell r="C3995" t="str">
            <v>LBL1-58743,LUMIERE</v>
          </cell>
          <cell r="D3995">
            <v>0</v>
          </cell>
          <cell r="E3995">
            <v>0</v>
          </cell>
          <cell r="F3995">
            <v>0.2</v>
          </cell>
          <cell r="I3995">
            <v>0.29000000000000004</v>
          </cell>
          <cell r="J3995">
            <v>0.29000000000000004</v>
          </cell>
          <cell r="K3995">
            <v>0.29000000000000004</v>
          </cell>
          <cell r="L3995">
            <v>0.29435</v>
          </cell>
          <cell r="M3995">
            <v>0.29870000000000002</v>
          </cell>
        </row>
        <row r="3996">
          <cell r="A3996" t="str">
            <v>5K1NN114N000000300</v>
          </cell>
          <cell r="B3996" t="str">
            <v>5KC3Q302400N</v>
          </cell>
          <cell r="C3996" t="str">
            <v>LBL1-58744,LUMIERE</v>
          </cell>
          <cell r="D3996">
            <v>0</v>
          </cell>
          <cell r="E3996">
            <v>0</v>
          </cell>
          <cell r="F3996">
            <v>0.2</v>
          </cell>
          <cell r="I3996">
            <v>0.29000000000000004</v>
          </cell>
          <cell r="J3996">
            <v>0.29000000000000004</v>
          </cell>
          <cell r="K3996">
            <v>0.29000000000000004</v>
          </cell>
          <cell r="L3996">
            <v>0.29435</v>
          </cell>
          <cell r="M3996">
            <v>0.29870000000000002</v>
          </cell>
        </row>
        <row r="3997">
          <cell r="A3997" t="str">
            <v>5K1P5181N000000100</v>
          </cell>
          <cell r="B3997" t="str">
            <v>5KC2B101600N</v>
          </cell>
          <cell r="C3997" t="str">
            <v>LBL1-59419,DEPPURI</v>
          </cell>
          <cell r="D3997">
            <v>0</v>
          </cell>
          <cell r="E3997">
            <v>0</v>
          </cell>
          <cell r="F3997">
            <v>0.09</v>
          </cell>
          <cell r="I3997">
            <v>0</v>
          </cell>
          <cell r="J3997">
            <v>0</v>
          </cell>
          <cell r="K3997">
            <v>0.09</v>
          </cell>
          <cell r="L3997">
            <v>9.1349999999999987E-2</v>
          </cell>
          <cell r="M3997">
            <v>9.2700000000000005E-2</v>
          </cell>
        </row>
        <row r="3998">
          <cell r="A3998" t="str">
            <v>5K1P5181N000000200</v>
          </cell>
          <cell r="B3998" t="str">
            <v>5KC2B101600N</v>
          </cell>
          <cell r="C3998" t="str">
            <v>LBL1-59420,DEPPURI</v>
          </cell>
          <cell r="D3998">
            <v>8800</v>
          </cell>
          <cell r="E3998">
            <v>784.66</v>
          </cell>
          <cell r="F3998">
            <v>0.09</v>
          </cell>
          <cell r="I3998">
            <v>0</v>
          </cell>
          <cell r="J3998">
            <v>0</v>
          </cell>
          <cell r="K3998">
            <v>0.09</v>
          </cell>
          <cell r="L3998">
            <v>9.1349999999999987E-2</v>
          </cell>
          <cell r="M3998">
            <v>9.2700000000000005E-2</v>
          </cell>
        </row>
        <row r="3999">
          <cell r="A3999" t="str">
            <v>5K1P5181N000000300</v>
          </cell>
          <cell r="B3999" t="str">
            <v>5KC2B101600N</v>
          </cell>
          <cell r="C3999" t="str">
            <v>LBL1-59421,DEPPURI</v>
          </cell>
          <cell r="D3999">
            <v>8800</v>
          </cell>
          <cell r="E3999">
            <v>784.66</v>
          </cell>
          <cell r="F3999">
            <v>0.09</v>
          </cell>
          <cell r="I3999">
            <v>0</v>
          </cell>
          <cell r="J3999">
            <v>0</v>
          </cell>
          <cell r="K3999">
            <v>0.09</v>
          </cell>
          <cell r="L3999">
            <v>9.1349999999999987E-2</v>
          </cell>
          <cell r="M3999">
            <v>9.2700000000000005E-2</v>
          </cell>
        </row>
        <row r="4000">
          <cell r="A4000" t="str">
            <v>5K1P5181N000000400</v>
          </cell>
          <cell r="B4000" t="str">
            <v>5KC2B101600N</v>
          </cell>
          <cell r="C4000" t="str">
            <v>LBL1-59422,DEPPURI</v>
          </cell>
          <cell r="D4000">
            <v>11200</v>
          </cell>
          <cell r="E4000">
            <v>998.65</v>
          </cell>
          <cell r="F4000">
            <v>0.09</v>
          </cell>
          <cell r="I4000">
            <v>0</v>
          </cell>
          <cell r="J4000">
            <v>0</v>
          </cell>
          <cell r="K4000">
            <v>0.09</v>
          </cell>
          <cell r="L4000">
            <v>9.1349999999999987E-2</v>
          </cell>
          <cell r="M4000">
            <v>9.2700000000000005E-2</v>
          </cell>
        </row>
        <row r="4001">
          <cell r="A4001" t="str">
            <v>5K1P5181N000000500</v>
          </cell>
          <cell r="B4001" t="str">
            <v>5KC2B101600N</v>
          </cell>
          <cell r="C4001" t="str">
            <v>LBL1-59423,DEPPURI</v>
          </cell>
          <cell r="D4001">
            <v>14800</v>
          </cell>
          <cell r="E4001">
            <v>1319.65</v>
          </cell>
          <cell r="F4001">
            <v>0.09</v>
          </cell>
          <cell r="I4001">
            <v>0</v>
          </cell>
          <cell r="J4001">
            <v>0</v>
          </cell>
          <cell r="K4001">
            <v>0.09</v>
          </cell>
          <cell r="L4001">
            <v>9.1349999999999987E-2</v>
          </cell>
          <cell r="M4001">
            <v>9.2700000000000005E-2</v>
          </cell>
        </row>
        <row r="4002">
          <cell r="A4002" t="str">
            <v>5K1P7250N000000101</v>
          </cell>
          <cell r="B4002" t="str">
            <v>5KC3V101600N</v>
          </cell>
          <cell r="C4002" t="str">
            <v>LBL1-59522,EMPIRE'S TREASURE</v>
          </cell>
          <cell r="D4002">
            <v>14800</v>
          </cell>
          <cell r="E4002">
            <v>1319.65</v>
          </cell>
          <cell r="F4002">
            <v>0.64</v>
          </cell>
          <cell r="I4002">
            <v>0.64400021612275771</v>
          </cell>
          <cell r="J4002">
            <v>0.64400000000000002</v>
          </cell>
          <cell r="K4002">
            <v>0.64400021612275771</v>
          </cell>
          <cell r="L4002">
            <v>0.65366021936459906</v>
          </cell>
          <cell r="M4002">
            <v>0.66332022260644041</v>
          </cell>
        </row>
        <row r="4003">
          <cell r="A4003" t="str">
            <v>5K1PD114N000000100</v>
          </cell>
          <cell r="B4003" t="str">
            <v>5KC3Q101600N</v>
          </cell>
          <cell r="C4003" t="str">
            <v>LBL1-59822,TASTE OF ASIA</v>
          </cell>
          <cell r="D4003">
            <v>161</v>
          </cell>
          <cell r="E4003">
            <v>103.68</v>
          </cell>
          <cell r="F4003">
            <v>0.13</v>
          </cell>
          <cell r="I4003">
            <v>0</v>
          </cell>
          <cell r="J4003">
            <v>0</v>
          </cell>
          <cell r="K4003">
            <v>0.13</v>
          </cell>
          <cell r="L4003">
            <v>0.13194999999999998</v>
          </cell>
          <cell r="M4003">
            <v>0.13390000000000002</v>
          </cell>
        </row>
        <row r="4004">
          <cell r="A4004" t="str">
            <v>5K1PD114N000000300</v>
          </cell>
          <cell r="B4004" t="str">
            <v>5KC3Q101600N</v>
          </cell>
          <cell r="C4004" t="str">
            <v>LBL1-59824,TASTE OF ASIA</v>
          </cell>
          <cell r="D4004">
            <v>830</v>
          </cell>
          <cell r="E4004">
            <v>106.24</v>
          </cell>
          <cell r="F4004">
            <v>0.13</v>
          </cell>
          <cell r="I4004">
            <v>0</v>
          </cell>
          <cell r="J4004">
            <v>0</v>
          </cell>
          <cell r="K4004">
            <v>0.13</v>
          </cell>
          <cell r="L4004">
            <v>0.13194999999999998</v>
          </cell>
          <cell r="M4004">
            <v>0.13390000000000002</v>
          </cell>
        </row>
        <row r="4005">
          <cell r="A4005" t="str">
            <v>5K1PE146N000000100</v>
          </cell>
          <cell r="B4005" t="str">
            <v>5KC2D102600N</v>
          </cell>
          <cell r="C4005" t="str">
            <v>LBL1-59259,SCRUMPTIOUS</v>
          </cell>
          <cell r="D4005">
            <v>14073</v>
          </cell>
          <cell r="E4005">
            <v>1794.64</v>
          </cell>
          <cell r="F4005">
            <v>0.12</v>
          </cell>
          <cell r="I4005">
            <v>0.115</v>
          </cell>
          <cell r="J4005">
            <v>0.115</v>
          </cell>
          <cell r="K4005">
            <v>0.12</v>
          </cell>
          <cell r="L4005">
            <v>0.12179999999999998</v>
          </cell>
          <cell r="M4005">
            <v>0.1236</v>
          </cell>
        </row>
        <row r="4006">
          <cell r="A4006" t="str">
            <v>5K1PE146N000000200</v>
          </cell>
          <cell r="B4006" t="str">
            <v>5KC2D102600N</v>
          </cell>
          <cell r="C4006" t="str">
            <v>LBL1-59261,SCRUMPTIOUS</v>
          </cell>
          <cell r="D4006">
            <v>0</v>
          </cell>
          <cell r="E4006">
            <v>0</v>
          </cell>
          <cell r="F4006">
            <v>0.11</v>
          </cell>
          <cell r="I4006">
            <v>0.11500038314176245</v>
          </cell>
          <cell r="J4006">
            <v>0.11500038314176245</v>
          </cell>
          <cell r="K4006">
            <v>0.11500038314176245</v>
          </cell>
          <cell r="L4006">
            <v>0.11672538888888888</v>
          </cell>
          <cell r="M4006">
            <v>0.11845039463601532</v>
          </cell>
        </row>
        <row r="4007">
          <cell r="A4007" t="str">
            <v>5K1PE146N000000300</v>
          </cell>
          <cell r="B4007" t="str">
            <v>5KC2D102600N</v>
          </cell>
          <cell r="C4007" t="str">
            <v>LBL1-59265,SCRUMPTIOUS</v>
          </cell>
          <cell r="D4007">
            <v>19455</v>
          </cell>
          <cell r="E4007">
            <v>2237.3200000000002</v>
          </cell>
          <cell r="F4007">
            <v>0.11</v>
          </cell>
          <cell r="I4007">
            <v>0.11500038314176246</v>
          </cell>
          <cell r="J4007">
            <v>0.11500038314176246</v>
          </cell>
          <cell r="K4007">
            <v>0.11500038314176246</v>
          </cell>
          <cell r="L4007">
            <v>0.11672538888888889</v>
          </cell>
          <cell r="M4007">
            <v>0.11845039463601534</v>
          </cell>
        </row>
        <row r="4008">
          <cell r="A4008" t="str">
            <v>5K1PE146N000000400</v>
          </cell>
          <cell r="B4008" t="str">
            <v>5KC2D102600N</v>
          </cell>
          <cell r="C4008" t="str">
            <v>LBL1-59266,SCRUMPTIOUS</v>
          </cell>
          <cell r="D4008">
            <v>14937</v>
          </cell>
          <cell r="E4008">
            <v>1717.75</v>
          </cell>
          <cell r="F4008">
            <v>0.11</v>
          </cell>
          <cell r="I4008">
            <v>0.11500038314176246</v>
          </cell>
          <cell r="J4008">
            <v>0.11500038314176246</v>
          </cell>
          <cell r="K4008">
            <v>0.11500038314176246</v>
          </cell>
          <cell r="L4008">
            <v>0.11672538888888889</v>
          </cell>
          <cell r="M4008">
            <v>0.11845039463601534</v>
          </cell>
        </row>
        <row r="4009">
          <cell r="A4009" t="str">
            <v>5K1PE146N000000500</v>
          </cell>
          <cell r="B4009" t="str">
            <v>5KC2D102600N</v>
          </cell>
          <cell r="C4009" t="str">
            <v>LBL1-59267,SCRUMPTIOUS</v>
          </cell>
          <cell r="D4009">
            <v>14937</v>
          </cell>
          <cell r="E4009">
            <v>1717.75</v>
          </cell>
          <cell r="F4009">
            <v>0.12</v>
          </cell>
          <cell r="I4009">
            <v>0.115</v>
          </cell>
          <cell r="J4009">
            <v>0.115</v>
          </cell>
          <cell r="K4009">
            <v>0.12</v>
          </cell>
          <cell r="L4009">
            <v>0.12179999999999998</v>
          </cell>
          <cell r="M4009">
            <v>0.1236</v>
          </cell>
        </row>
        <row r="4010">
          <cell r="A4010" t="str">
            <v>5K1PE146N000000600</v>
          </cell>
          <cell r="B4010" t="str">
            <v>5KC2D102600N</v>
          </cell>
          <cell r="C4010" t="str">
            <v>LBL1-59268,SCRUMPTIOUS</v>
          </cell>
          <cell r="D4010">
            <v>13074</v>
          </cell>
          <cell r="E4010">
            <v>1503.51</v>
          </cell>
          <cell r="F4010">
            <v>0.12</v>
          </cell>
          <cell r="I4010">
            <v>0.115</v>
          </cell>
          <cell r="J4010">
            <v>0.115</v>
          </cell>
          <cell r="K4010">
            <v>0.12</v>
          </cell>
          <cell r="L4010">
            <v>0.12179999999999998</v>
          </cell>
          <cell r="M4010">
            <v>0.1236</v>
          </cell>
        </row>
        <row r="4011">
          <cell r="A4011" t="str">
            <v>5K1PE146N000000700</v>
          </cell>
          <cell r="B4011" t="str">
            <v>5KC2D102600N</v>
          </cell>
          <cell r="C4011" t="str">
            <v>LBL1-61353,Scrumptious</v>
          </cell>
          <cell r="D4011">
            <v>8274</v>
          </cell>
          <cell r="E4011">
            <v>951.51</v>
          </cell>
          <cell r="F4011">
            <v>0.23</v>
          </cell>
          <cell r="I4011">
            <v>0.11500006890943923</v>
          </cell>
          <cell r="J4011">
            <v>0.11500006890943923</v>
          </cell>
          <cell r="K4011">
            <v>0.23</v>
          </cell>
          <cell r="L4011">
            <v>0.23344999999999999</v>
          </cell>
          <cell r="M4011">
            <v>0.23690000000000003</v>
          </cell>
        </row>
        <row r="4012">
          <cell r="A4012" t="str">
            <v>5K1QA024N000000100</v>
          </cell>
          <cell r="B4012" t="str">
            <v>5KC3V101600N</v>
          </cell>
          <cell r="C4012" t="str">
            <v>LBL1-33451,ALMO NATURE(CAT)</v>
          </cell>
          <cell r="D4012">
            <v>0</v>
          </cell>
          <cell r="E4012">
            <v>0</v>
          </cell>
          <cell r="F4012">
            <v>0.17</v>
          </cell>
          <cell r="I4012">
            <v>0.16500000000000001</v>
          </cell>
          <cell r="J4012">
            <v>0</v>
          </cell>
          <cell r="K4012">
            <v>0.17</v>
          </cell>
          <cell r="L4012">
            <v>0.17255000000000001</v>
          </cell>
          <cell r="M4012">
            <v>0.17510000000000001</v>
          </cell>
        </row>
        <row r="4013">
          <cell r="A4013" t="str">
            <v>5K1QA024N000000100</v>
          </cell>
          <cell r="B4013" t="str">
            <v>5KC3V101600N</v>
          </cell>
          <cell r="C4013" t="str">
            <v>LBL1-33451,ALMO NATURE(CAT)</v>
          </cell>
          <cell r="D4013">
            <v>5600</v>
          </cell>
          <cell r="E4013">
            <v>924</v>
          </cell>
          <cell r="F4013">
            <v>0.17</v>
          </cell>
          <cell r="I4013">
            <v>0</v>
          </cell>
          <cell r="J4013">
            <v>0</v>
          </cell>
          <cell r="K4013">
            <v>0.17</v>
          </cell>
          <cell r="L4013">
            <v>0.17255000000000001</v>
          </cell>
          <cell r="M4013">
            <v>0.17510000000000001</v>
          </cell>
        </row>
        <row r="4014">
          <cell r="A4014" t="str">
            <v>5K1QA024N000000101</v>
          </cell>
          <cell r="B4014" t="str">
            <v>5KC3V101600N</v>
          </cell>
          <cell r="C4014" t="str">
            <v>LBL1-33451,ALMO NATURE(CAT)</v>
          </cell>
          <cell r="D4014">
            <v>5600</v>
          </cell>
          <cell r="E4014">
            <v>924</v>
          </cell>
          <cell r="F4014">
            <v>0.18</v>
          </cell>
          <cell r="I4014">
            <v>0.17000015199233276</v>
          </cell>
          <cell r="J4014">
            <v>0.17599999999999999</v>
          </cell>
          <cell r="K4014">
            <v>0.18</v>
          </cell>
          <cell r="L4014">
            <v>0.18269999999999997</v>
          </cell>
          <cell r="M4014">
            <v>0.18540000000000001</v>
          </cell>
        </row>
        <row r="4015">
          <cell r="A4015" t="str">
            <v>5K1R1079N000000500</v>
          </cell>
          <cell r="B4015" t="str">
            <v>5KC3T201700N</v>
          </cell>
          <cell r="C4015" t="str">
            <v>LBL1-31299,JOHNWEST</v>
          </cell>
          <cell r="D4015">
            <v>0</v>
          </cell>
          <cell r="E4015">
            <v>0</v>
          </cell>
          <cell r="F4015">
            <v>0.51</v>
          </cell>
          <cell r="I4015">
            <v>0</v>
          </cell>
          <cell r="J4015">
            <v>0</v>
          </cell>
          <cell r="K4015">
            <v>0.51</v>
          </cell>
          <cell r="L4015">
            <v>0.51764999999999994</v>
          </cell>
          <cell r="M4015">
            <v>0.52529999999999999</v>
          </cell>
        </row>
        <row r="4016">
          <cell r="A4016" t="str">
            <v>5K1R1079N000000500</v>
          </cell>
          <cell r="B4016" t="str">
            <v>5KC3T201700N</v>
          </cell>
          <cell r="C4016" t="str">
            <v>LBL1-32092,JOHNWEST</v>
          </cell>
          <cell r="D4016">
            <v>0</v>
          </cell>
          <cell r="E4016">
            <v>0</v>
          </cell>
          <cell r="F4016">
            <v>0.51</v>
          </cell>
          <cell r="I4016">
            <v>0</v>
          </cell>
          <cell r="J4016">
            <v>0</v>
          </cell>
          <cell r="K4016">
            <v>0.51</v>
          </cell>
          <cell r="L4016">
            <v>0.51764999999999994</v>
          </cell>
          <cell r="M4016">
            <v>0.52529999999999999</v>
          </cell>
        </row>
        <row r="4017">
          <cell r="A4017" t="str">
            <v>5K1R5089N000000100</v>
          </cell>
          <cell r="B4017" t="str">
            <v>5KC31102600N</v>
          </cell>
          <cell r="C4017" t="str">
            <v>LBL 307X108,2P.(EZO)NECK IN CAN,</v>
          </cell>
          <cell r="D4017">
            <v>0</v>
          </cell>
          <cell r="E4017">
            <v>0</v>
          </cell>
          <cell r="F4017">
            <v>0.15</v>
          </cell>
          <cell r="G4017">
            <v>0.15</v>
          </cell>
          <cell r="I4017">
            <v>0.148999987465923</v>
          </cell>
          <cell r="J4017">
            <v>0.14899993732961489</v>
          </cell>
          <cell r="K4017">
            <v>0.15</v>
          </cell>
          <cell r="L4017">
            <v>0.15224999999999997</v>
          </cell>
          <cell r="M4017">
            <v>0.1545</v>
          </cell>
        </row>
        <row r="4018">
          <cell r="A4018" t="str">
            <v>5K1R5089N000000100</v>
          </cell>
          <cell r="B4018" t="str">
            <v>5KC31102600N</v>
          </cell>
          <cell r="C4018" t="str">
            <v>LBL1-39019,WELLNESS</v>
          </cell>
          <cell r="D4018">
            <v>0</v>
          </cell>
          <cell r="E4018">
            <v>0</v>
          </cell>
          <cell r="F4018">
            <v>0.15</v>
          </cell>
          <cell r="G4018">
            <v>0.15</v>
          </cell>
          <cell r="I4018">
            <v>0.14899996866480744</v>
          </cell>
          <cell r="J4018">
            <v>0.14899993732961489</v>
          </cell>
          <cell r="K4018">
            <v>0.15</v>
          </cell>
          <cell r="L4018">
            <v>0.15224999999999997</v>
          </cell>
          <cell r="M4018">
            <v>0.1545</v>
          </cell>
        </row>
        <row r="4019">
          <cell r="A4019" t="str">
            <v>5K1R5089N000000200</v>
          </cell>
          <cell r="B4019" t="str">
            <v>5KC31102600N</v>
          </cell>
          <cell r="C4019" t="str">
            <v>LBL1-39000,WELLNESS</v>
          </cell>
          <cell r="D4019">
            <v>0</v>
          </cell>
          <cell r="E4019">
            <v>0</v>
          </cell>
          <cell r="F4019">
            <v>0.15</v>
          </cell>
          <cell r="G4019">
            <v>0.15</v>
          </cell>
          <cell r="I4019">
            <v>0.14900045248868776</v>
          </cell>
          <cell r="J4019">
            <v>0.14900045248868776</v>
          </cell>
          <cell r="K4019">
            <v>0.15</v>
          </cell>
          <cell r="L4019">
            <v>0.15224999999999997</v>
          </cell>
          <cell r="M4019">
            <v>0.1545</v>
          </cell>
        </row>
        <row r="4020">
          <cell r="A4020" t="str">
            <v>5K1R5089N000000400</v>
          </cell>
          <cell r="B4020" t="str">
            <v>5KC31102600N</v>
          </cell>
          <cell r="C4020" t="str">
            <v>LBL1-39011,WELLNESS</v>
          </cell>
          <cell r="D4020">
            <v>0</v>
          </cell>
          <cell r="E4020">
            <v>0</v>
          </cell>
          <cell r="F4020">
            <v>0.15</v>
          </cell>
          <cell r="G4020">
            <v>0.15</v>
          </cell>
          <cell r="I4020">
            <v>0</v>
          </cell>
          <cell r="J4020">
            <v>0</v>
          </cell>
          <cell r="K4020">
            <v>0.15</v>
          </cell>
          <cell r="L4020">
            <v>0.15224999999999997</v>
          </cell>
          <cell r="M4020">
            <v>0.1545</v>
          </cell>
        </row>
        <row r="4021">
          <cell r="A4021" t="str">
            <v>5K1R5089N000000500</v>
          </cell>
          <cell r="B4021" t="str">
            <v>5KC31102600N</v>
          </cell>
          <cell r="C4021" t="str">
            <v>LBL1-39014,WELLNESS</v>
          </cell>
          <cell r="D4021">
            <v>7307</v>
          </cell>
          <cell r="E4021">
            <v>1088.74</v>
          </cell>
          <cell r="F4021">
            <v>0.15</v>
          </cell>
          <cell r="G4021">
            <v>0.15</v>
          </cell>
          <cell r="I4021">
            <v>0</v>
          </cell>
          <cell r="J4021">
            <v>0</v>
          </cell>
          <cell r="K4021">
            <v>0.15</v>
          </cell>
          <cell r="L4021">
            <v>0.15224999999999997</v>
          </cell>
          <cell r="M4021">
            <v>0.1545</v>
          </cell>
        </row>
        <row r="4022">
          <cell r="A4022" t="str">
            <v>5K1R5089N000000600</v>
          </cell>
          <cell r="B4022" t="str">
            <v>5KC31102600N</v>
          </cell>
          <cell r="C4022" t="str">
            <v>LBL1-39019,WELLNESS</v>
          </cell>
          <cell r="D4022">
            <v>1052</v>
          </cell>
          <cell r="E4022">
            <v>156.75</v>
          </cell>
          <cell r="F4022">
            <v>0.15</v>
          </cell>
          <cell r="G4022">
            <v>0.15</v>
          </cell>
          <cell r="I4022">
            <v>0</v>
          </cell>
          <cell r="J4022">
            <v>0</v>
          </cell>
          <cell r="K4022">
            <v>0.15</v>
          </cell>
          <cell r="L4022">
            <v>0.15224999999999997</v>
          </cell>
          <cell r="M4022">
            <v>0.1545</v>
          </cell>
        </row>
        <row r="4023">
          <cell r="A4023" t="str">
            <v>5K1R5089N000000700</v>
          </cell>
          <cell r="B4023" t="str">
            <v>5KC31102600N</v>
          </cell>
          <cell r="C4023" t="str">
            <v>LBL1-39017,WELLNESS</v>
          </cell>
          <cell r="D4023">
            <v>1158</v>
          </cell>
          <cell r="E4023">
            <v>172.54</v>
          </cell>
          <cell r="F4023">
            <v>0.15</v>
          </cell>
          <cell r="G4023">
            <v>0.15</v>
          </cell>
          <cell r="I4023">
            <v>0</v>
          </cell>
          <cell r="J4023">
            <v>0</v>
          </cell>
          <cell r="K4023">
            <v>0.15</v>
          </cell>
          <cell r="L4023">
            <v>0.15224999999999997</v>
          </cell>
          <cell r="M4023">
            <v>0.1545</v>
          </cell>
        </row>
        <row r="4024">
          <cell r="A4024" t="str">
            <v>5K1R5089N000000800</v>
          </cell>
          <cell r="B4024" t="str">
            <v>5KC31102600N</v>
          </cell>
          <cell r="C4024" t="str">
            <v>LBL1-39009,WELLNESS</v>
          </cell>
          <cell r="D4024">
            <v>7258</v>
          </cell>
          <cell r="E4024">
            <v>1081.44</v>
          </cell>
          <cell r="F4024">
            <v>0.15</v>
          </cell>
          <cell r="G4024">
            <v>0.15</v>
          </cell>
          <cell r="I4024">
            <v>0</v>
          </cell>
          <cell r="J4024">
            <v>0</v>
          </cell>
          <cell r="K4024">
            <v>0.15</v>
          </cell>
          <cell r="L4024">
            <v>0.15224999999999997</v>
          </cell>
          <cell r="M4024">
            <v>0.1545</v>
          </cell>
        </row>
        <row r="4025">
          <cell r="A4025" t="str">
            <v>5K1R5169N000000100</v>
          </cell>
          <cell r="B4025" t="str">
            <v>5KC2T102600N</v>
          </cell>
          <cell r="C4025" t="str">
            <v>LBL 211X106,2P.(EZO)NECK IN CAN,U</v>
          </cell>
          <cell r="D4025">
            <v>16158</v>
          </cell>
          <cell r="E4025">
            <v>2407.54</v>
          </cell>
          <cell r="F4025">
            <v>0.12</v>
          </cell>
          <cell r="G4025">
            <v>0.12</v>
          </cell>
          <cell r="I4025">
            <v>0.11799996822812853</v>
          </cell>
          <cell r="J4025">
            <v>0.11799994326482562</v>
          </cell>
          <cell r="K4025">
            <v>0.12</v>
          </cell>
          <cell r="L4025">
            <v>0.12179999999999998</v>
          </cell>
          <cell r="M4025">
            <v>0.1236</v>
          </cell>
        </row>
        <row r="4026">
          <cell r="A4026" t="str">
            <v>5K1R5169N000000100</v>
          </cell>
          <cell r="B4026" t="str">
            <v>5KC2T102600N</v>
          </cell>
          <cell r="C4026" t="str">
            <v>LBL1-38999,WELLNESS</v>
          </cell>
          <cell r="D4026">
            <v>0</v>
          </cell>
          <cell r="E4026">
            <v>0</v>
          </cell>
          <cell r="F4026">
            <v>0.12</v>
          </cell>
          <cell r="G4026">
            <v>0.12</v>
          </cell>
          <cell r="I4026">
            <v>0.1179999205703213</v>
          </cell>
          <cell r="J4026">
            <v>0.11799994326482562</v>
          </cell>
          <cell r="K4026">
            <v>0.12</v>
          </cell>
          <cell r="L4026">
            <v>0.12179999999999998</v>
          </cell>
          <cell r="M4026">
            <v>0.1236</v>
          </cell>
        </row>
        <row r="4027">
          <cell r="A4027" t="str">
            <v>5K1R5169N000000200</v>
          </cell>
          <cell r="B4027" t="str">
            <v>5KC2T102600N</v>
          </cell>
          <cell r="C4027" t="str">
            <v>LBL1-38999,WELLNESS</v>
          </cell>
          <cell r="D4027">
            <v>0</v>
          </cell>
          <cell r="E4027">
            <v>0</v>
          </cell>
          <cell r="F4027">
            <v>0.12</v>
          </cell>
          <cell r="G4027">
            <v>0.12</v>
          </cell>
          <cell r="I4027">
            <v>0.11800000000000001</v>
          </cell>
          <cell r="J4027">
            <v>0.11800000000000001</v>
          </cell>
          <cell r="K4027">
            <v>0.12</v>
          </cell>
          <cell r="L4027">
            <v>0.12179999999999998</v>
          </cell>
          <cell r="M4027">
            <v>0.1236</v>
          </cell>
        </row>
        <row r="4028">
          <cell r="A4028" t="str">
            <v>5K1R5169N000000300</v>
          </cell>
          <cell r="B4028" t="str">
            <v>5KC2T102600N</v>
          </cell>
          <cell r="C4028" t="str">
            <v>LBL1-39006,WELLNESS</v>
          </cell>
          <cell r="D4028">
            <v>0</v>
          </cell>
          <cell r="E4028">
            <v>0</v>
          </cell>
          <cell r="F4028">
            <v>0.12</v>
          </cell>
          <cell r="G4028">
            <v>0.12</v>
          </cell>
          <cell r="I4028">
            <v>0</v>
          </cell>
          <cell r="J4028">
            <v>0</v>
          </cell>
          <cell r="K4028">
            <v>0.12</v>
          </cell>
          <cell r="L4028">
            <v>0.12179999999999998</v>
          </cell>
          <cell r="M4028">
            <v>0.1236</v>
          </cell>
        </row>
        <row r="4029">
          <cell r="A4029" t="str">
            <v>5K1R5169N000000400</v>
          </cell>
          <cell r="B4029" t="str">
            <v>5KC2T102600N</v>
          </cell>
          <cell r="C4029" t="str">
            <v>LBL1-39010,WELLNESS</v>
          </cell>
          <cell r="D4029">
            <v>3810</v>
          </cell>
          <cell r="E4029">
            <v>449.58</v>
          </cell>
          <cell r="F4029">
            <v>0.12</v>
          </cell>
          <cell r="G4029">
            <v>0.12</v>
          </cell>
          <cell r="I4029">
            <v>0</v>
          </cell>
          <cell r="J4029">
            <v>0</v>
          </cell>
          <cell r="K4029">
            <v>0.12</v>
          </cell>
          <cell r="L4029">
            <v>0.12179999999999998</v>
          </cell>
          <cell r="M4029">
            <v>0.1236</v>
          </cell>
        </row>
        <row r="4030">
          <cell r="A4030" t="str">
            <v>5K1R5169N000000500</v>
          </cell>
          <cell r="B4030" t="str">
            <v>5KC2T102600N</v>
          </cell>
          <cell r="C4030" t="str">
            <v>LBL1-39013,WELLNESS</v>
          </cell>
          <cell r="D4030">
            <v>20001</v>
          </cell>
          <cell r="E4030">
            <v>2360.12</v>
          </cell>
          <cell r="F4030">
            <v>0.12</v>
          </cell>
          <cell r="G4030">
            <v>0.12</v>
          </cell>
          <cell r="I4030">
            <v>0</v>
          </cell>
          <cell r="J4030">
            <v>0</v>
          </cell>
          <cell r="K4030">
            <v>0.12</v>
          </cell>
          <cell r="L4030">
            <v>0.12179999999999998</v>
          </cell>
          <cell r="M4030">
            <v>0.1236</v>
          </cell>
        </row>
        <row r="4031">
          <cell r="A4031" t="str">
            <v>5K1R5169N000000600</v>
          </cell>
          <cell r="B4031" t="str">
            <v>5KC2T102600N</v>
          </cell>
          <cell r="C4031" t="str">
            <v>LBL1-39018,WELLNESS</v>
          </cell>
          <cell r="D4031">
            <v>3126</v>
          </cell>
          <cell r="E4031">
            <v>368.86</v>
          </cell>
          <cell r="F4031">
            <v>0.12</v>
          </cell>
          <cell r="G4031">
            <v>0.12</v>
          </cell>
          <cell r="I4031">
            <v>0.11799999999999999</v>
          </cell>
          <cell r="J4031">
            <v>0.11799999999999999</v>
          </cell>
          <cell r="K4031">
            <v>0.12</v>
          </cell>
          <cell r="L4031">
            <v>0.12179999999999998</v>
          </cell>
          <cell r="M4031">
            <v>0.1236</v>
          </cell>
        </row>
        <row r="4032">
          <cell r="A4032" t="str">
            <v>5K1R5169N000000700</v>
          </cell>
          <cell r="B4032" t="str">
            <v>5KC2T102600N</v>
          </cell>
          <cell r="C4032" t="str">
            <v>LBL1-39015,WELLNESS</v>
          </cell>
          <cell r="D4032">
            <v>27656</v>
          </cell>
          <cell r="E4032">
            <v>3263.4</v>
          </cell>
          <cell r="F4032">
            <v>0.12</v>
          </cell>
          <cell r="G4032">
            <v>0.12</v>
          </cell>
          <cell r="I4032">
            <v>0</v>
          </cell>
          <cell r="J4032">
            <v>0</v>
          </cell>
          <cell r="K4032">
            <v>0.12</v>
          </cell>
          <cell r="L4032">
            <v>0.12179999999999998</v>
          </cell>
          <cell r="M4032">
            <v>0.1236</v>
          </cell>
        </row>
        <row r="4033">
          <cell r="A4033" t="str">
            <v>5K1R5169N000000800</v>
          </cell>
          <cell r="B4033" t="str">
            <v>5KC2T102600N</v>
          </cell>
          <cell r="C4033" t="str">
            <v>LBL1-39008,WELLNESS</v>
          </cell>
          <cell r="D4033">
            <v>24060</v>
          </cell>
          <cell r="E4033">
            <v>2839.08</v>
          </cell>
          <cell r="F4033">
            <v>0.12</v>
          </cell>
          <cell r="G4033">
            <v>0.12</v>
          </cell>
          <cell r="I4033">
            <v>0</v>
          </cell>
          <cell r="J4033">
            <v>0</v>
          </cell>
          <cell r="K4033">
            <v>0.12</v>
          </cell>
          <cell r="L4033">
            <v>0.12179999999999998</v>
          </cell>
          <cell r="M4033">
            <v>0.1236</v>
          </cell>
        </row>
        <row r="4034">
          <cell r="A4034" t="str">
            <v>5K1RA250N000000100</v>
          </cell>
          <cell r="B4034" t="str">
            <v>5KC6B101600N</v>
          </cell>
          <cell r="C4034" t="str">
            <v>LBL1-38842,HARVEST VALUE</v>
          </cell>
          <cell r="D4034">
            <v>15594</v>
          </cell>
          <cell r="E4034">
            <v>1840.1</v>
          </cell>
          <cell r="F4034">
            <v>0.68</v>
          </cell>
          <cell r="I4034">
            <v>0.67700019866234018</v>
          </cell>
          <cell r="J4034">
            <v>0.67700019866234018</v>
          </cell>
          <cell r="K4034">
            <v>0.68</v>
          </cell>
          <cell r="L4034">
            <v>0.69020000000000004</v>
          </cell>
          <cell r="M4034">
            <v>0.70040000000000002</v>
          </cell>
        </row>
        <row r="4035">
          <cell r="A4035" t="str">
            <v>5K1S7181N000000200</v>
          </cell>
          <cell r="B4035" t="str">
            <v>5KC2B101600N</v>
          </cell>
          <cell r="C4035" t="str">
            <v>LBL1-42771,PETIT</v>
          </cell>
          <cell r="D4035">
            <v>0</v>
          </cell>
          <cell r="E4035">
            <v>0</v>
          </cell>
          <cell r="F4035">
            <v>0.09</v>
          </cell>
          <cell r="I4035">
            <v>0</v>
          </cell>
          <cell r="J4035">
            <v>0</v>
          </cell>
          <cell r="K4035">
            <v>0.09</v>
          </cell>
          <cell r="L4035">
            <v>9.1349999999999987E-2</v>
          </cell>
          <cell r="M4035">
            <v>9.2700000000000005E-2</v>
          </cell>
        </row>
        <row r="4036">
          <cell r="A4036" t="str">
            <v>5K1SL181N000000100</v>
          </cell>
          <cell r="B4036" t="str">
            <v>5KC2B101600N</v>
          </cell>
          <cell r="C4036" t="str">
            <v>LBL1-60246,YOUR CAT</v>
          </cell>
          <cell r="D4036">
            <v>17500</v>
          </cell>
          <cell r="E4036">
            <v>1560.4</v>
          </cell>
          <cell r="F4036">
            <v>0.09</v>
          </cell>
          <cell r="I4036">
            <v>0</v>
          </cell>
          <cell r="J4036">
            <v>0</v>
          </cell>
          <cell r="K4036">
            <v>0.09</v>
          </cell>
          <cell r="L4036">
            <v>9.1349999999999987E-2</v>
          </cell>
          <cell r="M4036">
            <v>9.2700000000000005E-2</v>
          </cell>
        </row>
        <row r="4037">
          <cell r="A4037" t="str">
            <v>5K1SL181N000000200</v>
          </cell>
          <cell r="B4037" t="str">
            <v>5KC2B101600N</v>
          </cell>
          <cell r="C4037" t="str">
            <v>LBL1-60247,YOUR CAT</v>
          </cell>
          <cell r="D4037">
            <v>28000</v>
          </cell>
          <cell r="E4037">
            <v>2496.63</v>
          </cell>
          <cell r="F4037">
            <v>0.09</v>
          </cell>
          <cell r="I4037">
            <v>0</v>
          </cell>
          <cell r="J4037">
            <v>0</v>
          </cell>
          <cell r="K4037">
            <v>0.09</v>
          </cell>
          <cell r="L4037">
            <v>9.1349999999999987E-2</v>
          </cell>
          <cell r="M4037">
            <v>9.2700000000000005E-2</v>
          </cell>
        </row>
        <row r="4038">
          <cell r="A4038" t="str">
            <v>5K1SL181N000000300</v>
          </cell>
          <cell r="B4038" t="str">
            <v>5KC2B101600N</v>
          </cell>
          <cell r="C4038" t="str">
            <v>LBL1-60248,YOUR CAT</v>
          </cell>
          <cell r="D4038">
            <v>28000</v>
          </cell>
          <cell r="E4038">
            <v>2496.63</v>
          </cell>
          <cell r="F4038">
            <v>0.09</v>
          </cell>
          <cell r="I4038">
            <v>0</v>
          </cell>
          <cell r="J4038">
            <v>0</v>
          </cell>
          <cell r="K4038">
            <v>0.09</v>
          </cell>
          <cell r="L4038">
            <v>9.1349999999999987E-2</v>
          </cell>
          <cell r="M4038">
            <v>9.2700000000000005E-2</v>
          </cell>
        </row>
        <row r="4039">
          <cell r="A4039" t="str">
            <v>5K1SL181N000000400</v>
          </cell>
          <cell r="B4039" t="str">
            <v>5KC2B101600N</v>
          </cell>
          <cell r="C4039" t="str">
            <v>LBL1-60249,YOUR CAT</v>
          </cell>
          <cell r="D4039">
            <v>28000</v>
          </cell>
          <cell r="E4039">
            <v>2496.63</v>
          </cell>
          <cell r="F4039">
            <v>0.09</v>
          </cell>
          <cell r="I4039">
            <v>0</v>
          </cell>
          <cell r="J4039">
            <v>0</v>
          </cell>
          <cell r="K4039">
            <v>0.09</v>
          </cell>
          <cell r="L4039">
            <v>9.1349999999999987E-2</v>
          </cell>
          <cell r="M4039">
            <v>9.2700000000000005E-2</v>
          </cell>
        </row>
        <row r="4040">
          <cell r="A4040" t="str">
            <v>5K1TK146N000000100</v>
          </cell>
          <cell r="B4040" t="str">
            <v>5KC2D101600N</v>
          </cell>
          <cell r="C4040" t="str">
            <v>LBL1-60077,MIO9 HAIRBALL</v>
          </cell>
          <cell r="D4040">
            <v>28000</v>
          </cell>
          <cell r="E4040">
            <v>2496.63</v>
          </cell>
          <cell r="F4040">
            <v>0.09</v>
          </cell>
          <cell r="I4040">
            <v>0</v>
          </cell>
          <cell r="J4040">
            <v>0</v>
          </cell>
          <cell r="K4040">
            <v>0.09</v>
          </cell>
          <cell r="L4040">
            <v>9.1349999999999987E-2</v>
          </cell>
          <cell r="M4040">
            <v>9.2700000000000005E-2</v>
          </cell>
        </row>
        <row r="4041">
          <cell r="A4041" t="str">
            <v>5K1TK146N000000200</v>
          </cell>
          <cell r="B4041" t="str">
            <v>5KC2D101600N</v>
          </cell>
          <cell r="C4041" t="str">
            <v>LBL1-60078,MIO9 HAIRBALL</v>
          </cell>
          <cell r="D4041">
            <v>26100</v>
          </cell>
          <cell r="E4041">
            <v>2352.89</v>
          </cell>
          <cell r="F4041">
            <v>0.09</v>
          </cell>
          <cell r="I4041">
            <v>0</v>
          </cell>
          <cell r="J4041">
            <v>0</v>
          </cell>
          <cell r="K4041">
            <v>0.09</v>
          </cell>
          <cell r="L4041">
            <v>9.1349999999999987E-2</v>
          </cell>
          <cell r="M4041">
            <v>9.2700000000000005E-2</v>
          </cell>
        </row>
        <row r="4042">
          <cell r="A4042" t="str">
            <v>5K1TK146N000000300</v>
          </cell>
          <cell r="B4042" t="str">
            <v>5KC2D101600N</v>
          </cell>
          <cell r="C4042" t="str">
            <v>LBL1-60079,MIO9 HAIRBALL</v>
          </cell>
          <cell r="D4042">
            <v>26100</v>
          </cell>
          <cell r="E4042">
            <v>2352.89</v>
          </cell>
          <cell r="F4042">
            <v>0.09</v>
          </cell>
          <cell r="I4042">
            <v>0</v>
          </cell>
          <cell r="J4042">
            <v>0</v>
          </cell>
          <cell r="K4042">
            <v>0.09</v>
          </cell>
          <cell r="L4042">
            <v>9.1349999999999987E-2</v>
          </cell>
          <cell r="M4042">
            <v>9.2700000000000005E-2</v>
          </cell>
        </row>
        <row r="4043">
          <cell r="A4043" t="str">
            <v>5K1TK146N000000400</v>
          </cell>
          <cell r="B4043" t="str">
            <v>5KC2D101600N</v>
          </cell>
          <cell r="C4043" t="str">
            <v>LBL1-60080,MIO9 HAIRBALL</v>
          </cell>
          <cell r="D4043">
            <v>26100</v>
          </cell>
          <cell r="E4043">
            <v>2352.89</v>
          </cell>
          <cell r="F4043">
            <v>0.09</v>
          </cell>
          <cell r="I4043">
            <v>0</v>
          </cell>
          <cell r="J4043">
            <v>0</v>
          </cell>
          <cell r="K4043">
            <v>0.09</v>
          </cell>
          <cell r="L4043">
            <v>9.1349999999999987E-2</v>
          </cell>
          <cell r="M4043">
            <v>9.2700000000000005E-2</v>
          </cell>
        </row>
        <row r="4044">
          <cell r="A4044" t="str">
            <v>5K1TK146N000000500</v>
          </cell>
          <cell r="B4044" t="str">
            <v>5KC2D101600N</v>
          </cell>
          <cell r="C4044" t="str">
            <v>LBL1-60081,MIO9 HAIRBALL</v>
          </cell>
          <cell r="D4044">
            <v>26100</v>
          </cell>
          <cell r="E4044">
            <v>2352.89</v>
          </cell>
          <cell r="F4044">
            <v>0.09</v>
          </cell>
          <cell r="I4044">
            <v>0</v>
          </cell>
          <cell r="J4044">
            <v>0</v>
          </cell>
          <cell r="K4044">
            <v>0.09</v>
          </cell>
          <cell r="L4044">
            <v>9.1349999999999987E-2</v>
          </cell>
          <cell r="M4044">
            <v>9.2700000000000005E-2</v>
          </cell>
        </row>
        <row r="4045">
          <cell r="A4045" t="str">
            <v>5K1TK146N000000600</v>
          </cell>
          <cell r="B4045" t="str">
            <v>5KC2D101600N</v>
          </cell>
          <cell r="C4045" t="str">
            <v>LBL1-60082,MIO9 HAIRBALL</v>
          </cell>
          <cell r="D4045">
            <v>26100</v>
          </cell>
          <cell r="E4045">
            <v>2352.89</v>
          </cell>
          <cell r="F4045">
            <v>0.09</v>
          </cell>
          <cell r="I4045">
            <v>0</v>
          </cell>
          <cell r="J4045">
            <v>0</v>
          </cell>
          <cell r="K4045">
            <v>0.09</v>
          </cell>
          <cell r="L4045">
            <v>9.1349999999999987E-2</v>
          </cell>
          <cell r="M4045">
            <v>9.2700000000000005E-2</v>
          </cell>
        </row>
        <row r="4046">
          <cell r="A4046" t="str">
            <v>5K1U5197N000000100</v>
          </cell>
          <cell r="B4046" t="str">
            <v>5KC2S102600N</v>
          </cell>
          <cell r="C4046" t="str">
            <v>LBL 211X103,2P.(EZO)BEAD CAN, UV</v>
          </cell>
          <cell r="D4046">
            <v>26100</v>
          </cell>
          <cell r="E4046">
            <v>2352.89</v>
          </cell>
          <cell r="F4046">
            <v>0.1</v>
          </cell>
          <cell r="G4046">
            <v>0.1</v>
          </cell>
          <cell r="I4046">
            <v>0.10080002950254174</v>
          </cell>
          <cell r="J4046">
            <v>0.10400000000000001</v>
          </cell>
          <cell r="K4046">
            <v>0.10400000000000001</v>
          </cell>
          <cell r="L4046">
            <v>0.10556</v>
          </cell>
          <cell r="M4046">
            <v>0.10712000000000001</v>
          </cell>
        </row>
        <row r="4047">
          <cell r="A4047" t="str">
            <v>5K1U5197N000000100</v>
          </cell>
          <cell r="B4047" t="str">
            <v>5KC2S102600N</v>
          </cell>
          <cell r="C4047" t="str">
            <v>LBL1-45634,AIXIA (CHEF THREE STAR)</v>
          </cell>
          <cell r="D4047">
            <v>0</v>
          </cell>
          <cell r="E4047">
            <v>0</v>
          </cell>
          <cell r="F4047">
            <v>0.1</v>
          </cell>
          <cell r="G4047">
            <v>0.1</v>
          </cell>
          <cell r="I4047">
            <v>0.10175003687817719</v>
          </cell>
          <cell r="J4047">
            <v>0.10400000000000001</v>
          </cell>
          <cell r="K4047">
            <v>0.10400000000000001</v>
          </cell>
          <cell r="L4047">
            <v>0.10556</v>
          </cell>
          <cell r="M4047">
            <v>0.10712000000000001</v>
          </cell>
        </row>
        <row r="4048">
          <cell r="A4048" t="str">
            <v>5K1U5197N000000100</v>
          </cell>
          <cell r="B4048" t="str">
            <v>5KC2S102600N</v>
          </cell>
          <cell r="C4048" t="str">
            <v>LBL1-45635,AIXIA (CHEF THREE STAR)</v>
          </cell>
          <cell r="D4048">
            <v>0</v>
          </cell>
          <cell r="E4048">
            <v>0</v>
          </cell>
          <cell r="F4048">
            <v>0.1</v>
          </cell>
          <cell r="G4048">
            <v>0.1</v>
          </cell>
          <cell r="I4048">
            <v>0.10175003687817719</v>
          </cell>
          <cell r="J4048">
            <v>0.10400000000000001</v>
          </cell>
          <cell r="K4048">
            <v>0.10400000000000001</v>
          </cell>
          <cell r="L4048">
            <v>0.10556</v>
          </cell>
          <cell r="M4048">
            <v>0.10712000000000001</v>
          </cell>
        </row>
        <row r="4049">
          <cell r="A4049" t="str">
            <v>5K1U5197N000000200</v>
          </cell>
          <cell r="B4049" t="str">
            <v>5KC2S102600N</v>
          </cell>
          <cell r="C4049" t="str">
            <v>LBL1-45634,AIXIA (CHEF THREE STAR</v>
          </cell>
          <cell r="D4049">
            <v>0</v>
          </cell>
          <cell r="E4049">
            <v>0</v>
          </cell>
          <cell r="F4049">
            <v>0.1</v>
          </cell>
          <cell r="G4049">
            <v>0.1</v>
          </cell>
          <cell r="I4049">
            <v>0.10175000992874002</v>
          </cell>
          <cell r="J4049">
            <v>0.1039999489379085</v>
          </cell>
          <cell r="K4049">
            <v>0.1039999489379085</v>
          </cell>
          <cell r="L4049">
            <v>0.10555994817197711</v>
          </cell>
          <cell r="M4049">
            <v>0.10711994740604576</v>
          </cell>
        </row>
        <row r="4050">
          <cell r="A4050" t="str">
            <v>5K1U5197N000000300</v>
          </cell>
          <cell r="B4050" t="str">
            <v>5KC2S102600N</v>
          </cell>
          <cell r="C4050" t="str">
            <v>LBL1-45635,AIXIA (CHEF THREE STAR</v>
          </cell>
          <cell r="D4050">
            <v>0</v>
          </cell>
          <cell r="E4050">
            <v>0</v>
          </cell>
          <cell r="F4050">
            <v>0.1</v>
          </cell>
          <cell r="G4050">
            <v>0.1</v>
          </cell>
          <cell r="I4050">
            <v>0.10175002422176135</v>
          </cell>
          <cell r="J4050">
            <v>0.10400003404139434</v>
          </cell>
          <cell r="K4050">
            <v>0.10400003404139434</v>
          </cell>
          <cell r="L4050">
            <v>0.10556003455201524</v>
          </cell>
          <cell r="M4050">
            <v>0.10712003506263618</v>
          </cell>
        </row>
        <row r="4051">
          <cell r="A4051" t="str">
            <v>5K1UE103N000000100</v>
          </cell>
          <cell r="B4051" t="str">
            <v>5KC3N101600N</v>
          </cell>
          <cell r="C4051" t="str">
            <v>LBL1-60083,FRISIAN CAT’S CHOICE</v>
          </cell>
          <cell r="D4051">
            <v>0</v>
          </cell>
          <cell r="E4051">
            <v>0</v>
          </cell>
          <cell r="F4051">
            <v>0.13</v>
          </cell>
          <cell r="I4051">
            <v>0</v>
          </cell>
          <cell r="J4051">
            <v>0</v>
          </cell>
          <cell r="K4051">
            <v>0.13</v>
          </cell>
          <cell r="L4051">
            <v>0.13194999999999998</v>
          </cell>
          <cell r="M4051">
            <v>0.13390000000000002</v>
          </cell>
        </row>
        <row r="4052">
          <cell r="A4052" t="str">
            <v>5K1UE103N000000200</v>
          </cell>
          <cell r="B4052" t="str">
            <v>5KC3N101600N</v>
          </cell>
          <cell r="C4052" t="str">
            <v>LBL1-60084,FRISIAN CAT’S CHOICE</v>
          </cell>
          <cell r="D4052">
            <v>19900</v>
          </cell>
          <cell r="E4052">
            <v>2528.1</v>
          </cell>
          <cell r="F4052">
            <v>0.13</v>
          </cell>
          <cell r="I4052">
            <v>0</v>
          </cell>
          <cell r="J4052">
            <v>0</v>
          </cell>
          <cell r="K4052">
            <v>0.13</v>
          </cell>
          <cell r="L4052">
            <v>0.13194999999999998</v>
          </cell>
          <cell r="M4052">
            <v>0.13390000000000002</v>
          </cell>
        </row>
        <row r="4053">
          <cell r="A4053" t="str">
            <v>5K1UE103N000000300</v>
          </cell>
          <cell r="B4053" t="str">
            <v>5KC3N101600N</v>
          </cell>
          <cell r="C4053" t="str">
            <v>LBL1-60085,FRISIAN CAT’S CHOICE</v>
          </cell>
          <cell r="D4053">
            <v>19900</v>
          </cell>
          <cell r="E4053">
            <v>2528.1</v>
          </cell>
          <cell r="F4053">
            <v>0.13</v>
          </cell>
          <cell r="I4053">
            <v>0</v>
          </cell>
          <cell r="J4053">
            <v>0</v>
          </cell>
          <cell r="K4053">
            <v>0.13</v>
          </cell>
          <cell r="L4053">
            <v>0.13194999999999998</v>
          </cell>
          <cell r="M4053">
            <v>0.13390000000000002</v>
          </cell>
        </row>
        <row r="4054">
          <cell r="A4054" t="str">
            <v>5K1VX282N000000100</v>
          </cell>
          <cell r="B4054" t="str">
            <v>5KC3V101600N</v>
          </cell>
          <cell r="C4054" t="str">
            <v>LBL2-1068,BILJAC</v>
          </cell>
          <cell r="D4054">
            <v>19900</v>
          </cell>
          <cell r="E4054">
            <v>2528.1</v>
          </cell>
          <cell r="F4054">
            <v>0.38</v>
          </cell>
          <cell r="I4054">
            <v>0.38133342648221441</v>
          </cell>
          <cell r="J4054">
            <v>0.38400034352456203</v>
          </cell>
          <cell r="K4054">
            <v>0.38400034352456203</v>
          </cell>
          <cell r="L4054">
            <v>0.38976034867743042</v>
          </cell>
          <cell r="M4054">
            <v>0.39552035383029888</v>
          </cell>
        </row>
        <row r="4055">
          <cell r="A4055" t="str">
            <v>5K1VX282N000000100</v>
          </cell>
          <cell r="B4055" t="str">
            <v>5KC3V101600N</v>
          </cell>
          <cell r="C4055" t="str">
            <v>LBL2-1068,BILJAC</v>
          </cell>
          <cell r="D4055">
            <v>1256</v>
          </cell>
          <cell r="E4055">
            <v>482.3</v>
          </cell>
          <cell r="F4055">
            <v>0.38</v>
          </cell>
          <cell r="I4055">
            <v>0.38133342648221441</v>
          </cell>
          <cell r="J4055">
            <v>0.38400034352456203</v>
          </cell>
          <cell r="K4055">
            <v>0.38400034352456203</v>
          </cell>
          <cell r="L4055">
            <v>0.38976034867743042</v>
          </cell>
          <cell r="M4055">
            <v>0.39552035383029888</v>
          </cell>
        </row>
        <row r="4056">
          <cell r="A4056" t="str">
            <v>5K1VX282N000000200</v>
          </cell>
          <cell r="B4056" t="str">
            <v>5KC3V101600N</v>
          </cell>
          <cell r="C4056" t="str">
            <v>LBL2-1190,BILJAC</v>
          </cell>
          <cell r="D4056">
            <v>1256</v>
          </cell>
          <cell r="E4056">
            <v>482.3</v>
          </cell>
          <cell r="F4056">
            <v>0.09</v>
          </cell>
          <cell r="I4056">
            <v>0.38133324786143419</v>
          </cell>
          <cell r="J4056">
            <v>0.38399980194097844</v>
          </cell>
          <cell r="K4056">
            <v>0.38399980194097844</v>
          </cell>
          <cell r="L4056">
            <v>0.38975979897009305</v>
          </cell>
          <cell r="M4056">
            <v>0.39551979599920778</v>
          </cell>
        </row>
        <row r="4057">
          <cell r="A4057" t="str">
            <v>5K1VX282N000000200</v>
          </cell>
          <cell r="B4057" t="str">
            <v>5KC3V101600N</v>
          </cell>
          <cell r="C4057" t="str">
            <v>LBL2-1190,BILJAC</v>
          </cell>
          <cell r="D4057">
            <v>0</v>
          </cell>
          <cell r="E4057">
            <v>0</v>
          </cell>
          <cell r="F4057">
            <v>0.09</v>
          </cell>
          <cell r="I4057">
            <v>0.38133324786143419</v>
          </cell>
          <cell r="J4057">
            <v>0.38399980194097844</v>
          </cell>
          <cell r="K4057">
            <v>0.38399980194097844</v>
          </cell>
          <cell r="L4057">
            <v>0.38975979897009305</v>
          </cell>
          <cell r="M4057">
            <v>0.39551979599920778</v>
          </cell>
        </row>
        <row r="4058">
          <cell r="A4058" t="str">
            <v>5K1VX282N000000300</v>
          </cell>
          <cell r="B4058" t="str">
            <v>5KC3V101600N</v>
          </cell>
          <cell r="C4058" t="str">
            <v>LBL2-1191,BILJAC</v>
          </cell>
          <cell r="D4058">
            <v>0</v>
          </cell>
          <cell r="E4058">
            <v>0</v>
          </cell>
          <cell r="F4058">
            <v>0.09</v>
          </cell>
          <cell r="I4058">
            <v>0.38133329511141695</v>
          </cell>
          <cell r="J4058">
            <v>0.38400000000000001</v>
          </cell>
          <cell r="K4058">
            <v>0.38400000000000001</v>
          </cell>
          <cell r="L4058">
            <v>0.38976</v>
          </cell>
          <cell r="M4058">
            <v>0.39552000000000004</v>
          </cell>
        </row>
        <row r="4059">
          <cell r="A4059" t="str">
            <v>5K1VX282N000000300</v>
          </cell>
          <cell r="B4059" t="str">
            <v>5KC3V101600N</v>
          </cell>
          <cell r="C4059" t="str">
            <v>LBL2-1191,BILJAC</v>
          </cell>
          <cell r="D4059">
            <v>0</v>
          </cell>
          <cell r="E4059">
            <v>0</v>
          </cell>
          <cell r="F4059">
            <v>0.09</v>
          </cell>
          <cell r="I4059">
            <v>0.38133329511141695</v>
          </cell>
          <cell r="J4059">
            <v>0.38400000000000001</v>
          </cell>
          <cell r="K4059">
            <v>0.38400000000000001</v>
          </cell>
          <cell r="L4059">
            <v>0.38976</v>
          </cell>
          <cell r="M4059">
            <v>0.39552000000000004</v>
          </cell>
        </row>
        <row r="4060">
          <cell r="A4060" t="str">
            <v>5K1VX282N000000400</v>
          </cell>
          <cell r="B4060" t="str">
            <v>5KC3V101600N</v>
          </cell>
          <cell r="C4060" t="str">
            <v>LBL2-1192,BILJAC</v>
          </cell>
          <cell r="D4060">
            <v>0</v>
          </cell>
          <cell r="E4060">
            <v>0</v>
          </cell>
          <cell r="F4060">
            <v>0.38</v>
          </cell>
          <cell r="I4060">
            <v>0.38199995874731985</v>
          </cell>
          <cell r="J4060">
            <v>0.38399999999999995</v>
          </cell>
          <cell r="K4060">
            <v>0.38399999999999995</v>
          </cell>
          <cell r="L4060">
            <v>0.38975999999999994</v>
          </cell>
          <cell r="M4060">
            <v>0.39551999999999998</v>
          </cell>
        </row>
        <row r="4061">
          <cell r="A4061" t="str">
            <v>5K1VX282N000000400</v>
          </cell>
          <cell r="B4061" t="str">
            <v>5KC3V101600N</v>
          </cell>
          <cell r="C4061" t="str">
            <v>LBL2-1192,BILJAC</v>
          </cell>
          <cell r="D4061">
            <v>6184</v>
          </cell>
          <cell r="E4061">
            <v>2374.66</v>
          </cell>
          <cell r="F4061">
            <v>0.38</v>
          </cell>
          <cell r="I4061">
            <v>0.38199995874731985</v>
          </cell>
          <cell r="J4061">
            <v>0.38399999999999995</v>
          </cell>
          <cell r="K4061">
            <v>0.38399999999999995</v>
          </cell>
          <cell r="L4061">
            <v>0.38975999999999994</v>
          </cell>
          <cell r="M4061">
            <v>0.39551999999999998</v>
          </cell>
        </row>
        <row r="4062">
          <cell r="A4062" t="str">
            <v>5K1XQ181N000000100</v>
          </cell>
          <cell r="B4062" t="str">
            <v>5KC2B101600N</v>
          </cell>
          <cell r="C4062" t="str">
            <v>LBL1-51862,KAYTEE</v>
          </cell>
          <cell r="D4062">
            <v>6184</v>
          </cell>
          <cell r="E4062">
            <v>2374.66</v>
          </cell>
          <cell r="F4062">
            <v>0.09</v>
          </cell>
          <cell r="I4062">
            <v>0</v>
          </cell>
          <cell r="J4062">
            <v>0</v>
          </cell>
          <cell r="K4062">
            <v>0.09</v>
          </cell>
          <cell r="L4062">
            <v>9.1349999999999987E-2</v>
          </cell>
          <cell r="M4062">
            <v>9.2700000000000005E-2</v>
          </cell>
        </row>
        <row r="4063">
          <cell r="A4063" t="str">
            <v>5K1XQ181N000000201</v>
          </cell>
          <cell r="B4063" t="str">
            <v>5KC3V101600N</v>
          </cell>
          <cell r="C4063" t="str">
            <v>LBL1-51863,KAYTEE</v>
          </cell>
          <cell r="D4063">
            <v>14392</v>
          </cell>
          <cell r="E4063">
            <v>1283.27</v>
          </cell>
          <cell r="F4063">
            <v>0.09</v>
          </cell>
          <cell r="I4063">
            <v>8.700024813895782E-2</v>
          </cell>
          <cell r="J4063">
            <v>8.700024813895782E-2</v>
          </cell>
          <cell r="K4063">
            <v>0.09</v>
          </cell>
          <cell r="L4063">
            <v>9.1349999999999987E-2</v>
          </cell>
          <cell r="M4063">
            <v>9.2700000000000005E-2</v>
          </cell>
        </row>
        <row r="4064">
          <cell r="A4064" t="str">
            <v>5K1Y4082N000000100</v>
          </cell>
          <cell r="B4064" t="str">
            <v>5KC3J102600N</v>
          </cell>
          <cell r="C4064" t="str">
            <v>LBL1-52170,SOULISTIC</v>
          </cell>
          <cell r="D4064">
            <v>29284</v>
          </cell>
          <cell r="E4064">
            <v>2547.71</v>
          </cell>
          <cell r="F4064">
            <v>0.16</v>
          </cell>
          <cell r="I4064">
            <v>0.15650000000000003</v>
          </cell>
          <cell r="J4064">
            <v>0.16</v>
          </cell>
          <cell r="K4064">
            <v>0.16</v>
          </cell>
          <cell r="L4064">
            <v>0.16239999999999999</v>
          </cell>
          <cell r="M4064">
            <v>0.1648</v>
          </cell>
        </row>
        <row r="4065">
          <cell r="A4065" t="str">
            <v>5K1Y4082N000000200</v>
          </cell>
          <cell r="B4065" t="str">
            <v>5KC3J102600N</v>
          </cell>
          <cell r="C4065" t="str">
            <v>LBL1-52173,SOULISTIC</v>
          </cell>
          <cell r="D4065">
            <v>2436</v>
          </cell>
          <cell r="E4065">
            <v>389.47</v>
          </cell>
          <cell r="F4065">
            <v>0.16</v>
          </cell>
          <cell r="I4065">
            <v>0.1565</v>
          </cell>
          <cell r="J4065">
            <v>0.16</v>
          </cell>
          <cell r="K4065">
            <v>0.16</v>
          </cell>
          <cell r="L4065">
            <v>0.16239999999999999</v>
          </cell>
          <cell r="M4065">
            <v>0.1648</v>
          </cell>
        </row>
        <row r="4066">
          <cell r="A4066" t="str">
            <v>5K1Y4082N000000300</v>
          </cell>
          <cell r="B4066" t="str">
            <v>5KC3J102600N</v>
          </cell>
          <cell r="C4066" t="str">
            <v>LBL1-52171,SOULISTIC</v>
          </cell>
          <cell r="D4066">
            <v>2019</v>
          </cell>
          <cell r="E4066">
            <v>322.89999999999998</v>
          </cell>
          <cell r="F4066">
            <v>0.16</v>
          </cell>
          <cell r="I4066">
            <v>0.1590000792895655</v>
          </cell>
          <cell r="J4066">
            <v>0.16</v>
          </cell>
          <cell r="K4066">
            <v>0.16</v>
          </cell>
          <cell r="L4066">
            <v>0.16239999999999999</v>
          </cell>
          <cell r="M4066">
            <v>0.1648</v>
          </cell>
        </row>
        <row r="4067">
          <cell r="A4067" t="str">
            <v>5K1Y4082N000000400</v>
          </cell>
          <cell r="B4067" t="str">
            <v>5KC3J102600N</v>
          </cell>
          <cell r="C4067" t="str">
            <v>LBL1-52172,SOULISTIC</v>
          </cell>
          <cell r="D4067">
            <v>12086</v>
          </cell>
          <cell r="E4067">
            <v>1933.76</v>
          </cell>
          <cell r="F4067">
            <v>0.16</v>
          </cell>
          <cell r="I4067">
            <v>0.1565</v>
          </cell>
          <cell r="J4067">
            <v>0.16</v>
          </cell>
          <cell r="K4067">
            <v>0.16</v>
          </cell>
          <cell r="L4067">
            <v>0.16239999999999999</v>
          </cell>
          <cell r="M4067">
            <v>0.1648</v>
          </cell>
        </row>
        <row r="4068">
          <cell r="A4068" t="str">
            <v>5K1Y4082N000000500</v>
          </cell>
          <cell r="B4068" t="str">
            <v>5KC3J102600N</v>
          </cell>
          <cell r="C4068" t="str">
            <v>LBL1-52169,SOULISTIC</v>
          </cell>
          <cell r="D4068">
            <v>12778</v>
          </cell>
          <cell r="E4068">
            <v>2044.31</v>
          </cell>
          <cell r="F4068">
            <v>0.16</v>
          </cell>
          <cell r="I4068">
            <v>0.155</v>
          </cell>
          <cell r="J4068">
            <v>0.16</v>
          </cell>
          <cell r="K4068">
            <v>0.16</v>
          </cell>
          <cell r="L4068">
            <v>0.16239999999999999</v>
          </cell>
          <cell r="M4068">
            <v>0.1648</v>
          </cell>
        </row>
        <row r="4069">
          <cell r="A4069" t="str">
            <v>5K1Y4082N000000600</v>
          </cell>
          <cell r="B4069" t="str">
            <v>5KC3J102600N</v>
          </cell>
          <cell r="C4069" t="str">
            <v>LBL1-52168,SOULISTIC</v>
          </cell>
          <cell r="D4069">
            <v>0</v>
          </cell>
          <cell r="E4069">
            <v>0</v>
          </cell>
          <cell r="F4069">
            <v>0.16</v>
          </cell>
          <cell r="I4069">
            <v>0.15500009049773758</v>
          </cell>
          <cell r="J4069">
            <v>0.16</v>
          </cell>
          <cell r="K4069">
            <v>0.16</v>
          </cell>
          <cell r="L4069">
            <v>0.16239999999999999</v>
          </cell>
          <cell r="M4069">
            <v>0.1648</v>
          </cell>
        </row>
        <row r="4070">
          <cell r="A4070" t="str">
            <v>5K1Y4224N000000100</v>
          </cell>
          <cell r="B4070" t="str">
            <v>5KC2J102600N</v>
          </cell>
          <cell r="C4070" t="str">
            <v>LBL1-52152,SOULISTIC</v>
          </cell>
          <cell r="D4070">
            <v>5550</v>
          </cell>
          <cell r="E4070">
            <v>887.71</v>
          </cell>
          <cell r="F4070">
            <v>0.13</v>
          </cell>
          <cell r="I4070">
            <v>0.1215</v>
          </cell>
          <cell r="J4070">
            <v>0.126</v>
          </cell>
          <cell r="K4070">
            <v>0.13</v>
          </cell>
          <cell r="L4070">
            <v>0.13194999999999998</v>
          </cell>
          <cell r="M4070">
            <v>0.13390000000000002</v>
          </cell>
        </row>
        <row r="4071">
          <cell r="A4071" t="str">
            <v>5K1Y4224N000000200</v>
          </cell>
          <cell r="B4071" t="str">
            <v>5KC2J102600N</v>
          </cell>
          <cell r="C4071" t="str">
            <v>LBL1-52155,SOULISTIC</v>
          </cell>
          <cell r="D4071">
            <v>8002</v>
          </cell>
          <cell r="E4071">
            <v>1005.23</v>
          </cell>
          <cell r="F4071">
            <v>0.12</v>
          </cell>
          <cell r="I4071">
            <v>0</v>
          </cell>
          <cell r="J4071">
            <v>0</v>
          </cell>
          <cell r="K4071">
            <v>0.12</v>
          </cell>
          <cell r="L4071">
            <v>0.12179999999999998</v>
          </cell>
          <cell r="M4071">
            <v>0.1236</v>
          </cell>
        </row>
        <row r="4072">
          <cell r="A4072" t="str">
            <v>5K1Y4224N000000201</v>
          </cell>
          <cell r="B4072" t="str">
            <v>5KC3V101600N</v>
          </cell>
          <cell r="C4072" t="str">
            <v>LBL1-52155,SOULISTIC</v>
          </cell>
          <cell r="D4072">
            <v>1843</v>
          </cell>
          <cell r="E4072">
            <v>217.47</v>
          </cell>
          <cell r="F4072">
            <v>0.13</v>
          </cell>
          <cell r="I4072">
            <v>0.12266666666666666</v>
          </cell>
          <cell r="J4072">
            <v>0.126</v>
          </cell>
          <cell r="K4072">
            <v>0.13</v>
          </cell>
          <cell r="L4072">
            <v>0.13194999999999998</v>
          </cell>
          <cell r="M4072">
            <v>0.13390000000000002</v>
          </cell>
        </row>
        <row r="4073">
          <cell r="A4073" t="str">
            <v>5K1Y4224N000000300</v>
          </cell>
          <cell r="B4073" t="str">
            <v>5KC2J102600N</v>
          </cell>
          <cell r="C4073" t="str">
            <v>LBL1-52153,SOULISTIC</v>
          </cell>
          <cell r="D4073">
            <v>6331</v>
          </cell>
          <cell r="E4073">
            <v>796.12</v>
          </cell>
          <cell r="F4073">
            <v>0.13</v>
          </cell>
          <cell r="I4073">
            <v>0.125</v>
          </cell>
          <cell r="J4073">
            <v>0.126</v>
          </cell>
          <cell r="K4073">
            <v>0.13</v>
          </cell>
          <cell r="L4073">
            <v>0.13194999999999998</v>
          </cell>
          <cell r="M4073">
            <v>0.13390000000000002</v>
          </cell>
        </row>
        <row r="4074">
          <cell r="A4074" t="str">
            <v>5K1Y4224N000000400</v>
          </cell>
          <cell r="B4074" t="str">
            <v>5KC2J102600N</v>
          </cell>
          <cell r="C4074" t="str">
            <v>LBL1-52154,SOULISTIC</v>
          </cell>
          <cell r="D4074">
            <v>0</v>
          </cell>
          <cell r="E4074">
            <v>0</v>
          </cell>
          <cell r="F4074">
            <v>0.13</v>
          </cell>
          <cell r="I4074">
            <v>0.12266666666666666</v>
          </cell>
          <cell r="J4074">
            <v>0.126</v>
          </cell>
          <cell r="K4074">
            <v>0.13</v>
          </cell>
          <cell r="L4074">
            <v>0.13194999999999998</v>
          </cell>
          <cell r="M4074">
            <v>0.13390000000000002</v>
          </cell>
        </row>
        <row r="4075">
          <cell r="A4075" t="str">
            <v>5K1Y4224N000000500</v>
          </cell>
          <cell r="B4075" t="str">
            <v>5KC2J102600N</v>
          </cell>
          <cell r="C4075" t="str">
            <v>LBL1-52151,SOULISTIC</v>
          </cell>
          <cell r="D4075">
            <v>1815</v>
          </cell>
          <cell r="E4075">
            <v>228.08</v>
          </cell>
          <cell r="F4075">
            <v>0.13</v>
          </cell>
          <cell r="I4075">
            <v>0.1215</v>
          </cell>
          <cell r="J4075">
            <v>0.126</v>
          </cell>
          <cell r="K4075">
            <v>0.13</v>
          </cell>
          <cell r="L4075">
            <v>0.13194999999999998</v>
          </cell>
          <cell r="M4075">
            <v>0.13390000000000002</v>
          </cell>
        </row>
        <row r="4076">
          <cell r="A4076" t="str">
            <v>5K1Y4224N000000600</v>
          </cell>
          <cell r="B4076" t="str">
            <v>5KC2J102600N</v>
          </cell>
          <cell r="C4076" t="str">
            <v>LBL1-52150,SOULISTIC</v>
          </cell>
          <cell r="D4076">
            <v>1536</v>
          </cell>
          <cell r="E4076">
            <v>193.34</v>
          </cell>
          <cell r="F4076">
            <v>0.13</v>
          </cell>
          <cell r="I4076">
            <v>0.1215</v>
          </cell>
          <cell r="J4076">
            <v>0.126</v>
          </cell>
          <cell r="K4076">
            <v>0.13</v>
          </cell>
          <cell r="L4076">
            <v>0.13194999999999998</v>
          </cell>
          <cell r="M4076">
            <v>0.13390000000000002</v>
          </cell>
        </row>
        <row r="4077">
          <cell r="A4077" t="str">
            <v>5K1YI115N000000100</v>
          </cell>
          <cell r="B4077" t="str">
            <v>5KC3M101600N</v>
          </cell>
          <cell r="C4077" t="str">
            <v>LBL2-728,JOHNWEST</v>
          </cell>
          <cell r="D4077">
            <v>7028</v>
          </cell>
          <cell r="E4077">
            <v>885.53</v>
          </cell>
          <cell r="F4077">
            <v>0.13</v>
          </cell>
          <cell r="I4077">
            <v>0.13219996822749439</v>
          </cell>
          <cell r="J4077">
            <v>0.13699998571693831</v>
          </cell>
          <cell r="K4077">
            <v>0.13699998571693831</v>
          </cell>
          <cell r="L4077">
            <v>0.13905498550269238</v>
          </cell>
          <cell r="M4077">
            <v>0.14110998528844645</v>
          </cell>
        </row>
        <row r="4078">
          <cell r="A4078" t="str">
            <v>5K1YI126N000000102</v>
          </cell>
          <cell r="B4078" t="str">
            <v>5KC3V101600N</v>
          </cell>
          <cell r="C4078" t="str">
            <v>LBL1-31299,JOHNWEST</v>
          </cell>
          <cell r="D4078">
            <v>0</v>
          </cell>
          <cell r="E4078">
            <v>0</v>
          </cell>
          <cell r="F4078">
            <v>0.09</v>
          </cell>
          <cell r="I4078">
            <v>0.1236666903933767</v>
          </cell>
          <cell r="J4078">
            <v>0.125</v>
          </cell>
          <cell r="K4078">
            <v>0.125</v>
          </cell>
          <cell r="L4078">
            <v>0.12687499999999999</v>
          </cell>
          <cell r="M4078">
            <v>0.12875</v>
          </cell>
        </row>
        <row r="4079">
          <cell r="A4079" t="str">
            <v>5K1YI126N000000302</v>
          </cell>
          <cell r="B4079" t="str">
            <v>5KC3V101600N</v>
          </cell>
          <cell r="C4079" t="str">
            <v>LBL1-32092,JOHNWEST</v>
          </cell>
          <cell r="D4079">
            <v>0</v>
          </cell>
          <cell r="E4079">
            <v>0</v>
          </cell>
          <cell r="F4079">
            <v>0.12</v>
          </cell>
          <cell r="I4079">
            <v>0.12366670008833081</v>
          </cell>
          <cell r="J4079">
            <v>0.12500011637921002</v>
          </cell>
          <cell r="K4079">
            <v>0.12500011637921002</v>
          </cell>
          <cell r="L4079">
            <v>0.12687511812489816</v>
          </cell>
          <cell r="M4079">
            <v>0.12875011987058632</v>
          </cell>
        </row>
        <row r="4080">
          <cell r="A4080" t="str">
            <v>5K1YI141N000000100</v>
          </cell>
          <cell r="B4080" t="str">
            <v>5KC4G101600N</v>
          </cell>
          <cell r="C4080" t="str">
            <v>LBL 401X212,3P. NECK IN CAN</v>
          </cell>
          <cell r="D4080">
            <v>0</v>
          </cell>
          <cell r="E4080">
            <v>0</v>
          </cell>
          <cell r="F4080">
            <v>0.33</v>
          </cell>
          <cell r="G4080">
            <v>0.31</v>
          </cell>
          <cell r="I4080">
            <v>0.31190266502670599</v>
          </cell>
          <cell r="J4080">
            <v>0.32599974066390042</v>
          </cell>
          <cell r="K4080">
            <v>0.33</v>
          </cell>
          <cell r="L4080">
            <v>0.33494999999999997</v>
          </cell>
          <cell r="M4080">
            <v>0.33990000000000004</v>
          </cell>
        </row>
        <row r="4081">
          <cell r="A4081" t="str">
            <v>5K1YI141N000000100</v>
          </cell>
          <cell r="B4081" t="str">
            <v>5KC4G101600N</v>
          </cell>
          <cell r="C4081" t="str">
            <v>LBL1-2443,JOHNWEST</v>
          </cell>
          <cell r="D4081">
            <v>2628</v>
          </cell>
          <cell r="E4081">
            <v>856.73</v>
          </cell>
          <cell r="F4081">
            <v>0.33</v>
          </cell>
          <cell r="G4081">
            <v>0.31</v>
          </cell>
          <cell r="I4081">
            <v>0.31604426404272962</v>
          </cell>
          <cell r="J4081">
            <v>0.32599974066390042</v>
          </cell>
          <cell r="K4081">
            <v>0.33</v>
          </cell>
          <cell r="L4081">
            <v>0.33494999999999997</v>
          </cell>
          <cell r="M4081">
            <v>0.33990000000000004</v>
          </cell>
        </row>
        <row r="4082">
          <cell r="A4082" t="str">
            <v>5K1YI141N000000100</v>
          </cell>
          <cell r="B4082" t="str">
            <v>5KC4G101600N</v>
          </cell>
          <cell r="C4082" t="str">
            <v>LBL1-2445,JOHNWEST</v>
          </cell>
          <cell r="D4082">
            <v>2628</v>
          </cell>
          <cell r="E4082">
            <v>856.73</v>
          </cell>
          <cell r="F4082">
            <v>0.33</v>
          </cell>
          <cell r="G4082">
            <v>0.31</v>
          </cell>
          <cell r="I4082">
            <v>0.31604426404272962</v>
          </cell>
          <cell r="J4082">
            <v>0.32599974066390042</v>
          </cell>
          <cell r="K4082">
            <v>0.33</v>
          </cell>
          <cell r="L4082">
            <v>0.33494999999999997</v>
          </cell>
          <cell r="M4082">
            <v>0.33990000000000004</v>
          </cell>
        </row>
        <row r="4083">
          <cell r="A4083" t="str">
            <v>5K1YI141N000000101</v>
          </cell>
          <cell r="B4083" t="str">
            <v>5KC3V101600N</v>
          </cell>
          <cell r="C4083" t="str">
            <v>LBL1-2444,JOHNWEST</v>
          </cell>
          <cell r="D4083">
            <v>2628</v>
          </cell>
          <cell r="E4083">
            <v>856.73</v>
          </cell>
          <cell r="F4083">
            <v>0.33</v>
          </cell>
          <cell r="I4083">
            <v>0.32600016210082672</v>
          </cell>
          <cell r="J4083">
            <v>0.32600016210082672</v>
          </cell>
          <cell r="K4083">
            <v>0.33</v>
          </cell>
          <cell r="L4083">
            <v>0.33494999999999997</v>
          </cell>
          <cell r="M4083">
            <v>0.33990000000000004</v>
          </cell>
        </row>
        <row r="4084">
          <cell r="A4084" t="str">
            <v>5K1YI141N000000200</v>
          </cell>
          <cell r="B4084" t="str">
            <v>5KC4G101600N</v>
          </cell>
          <cell r="C4084" t="str">
            <v>LBL1-2443,JOHNWEST</v>
          </cell>
          <cell r="D4084">
            <v>3961</v>
          </cell>
          <cell r="E4084">
            <v>1291.29</v>
          </cell>
          <cell r="F4084">
            <v>0.31</v>
          </cell>
          <cell r="I4084">
            <v>0.31495047744115279</v>
          </cell>
          <cell r="J4084">
            <v>0.32600006175126589</v>
          </cell>
          <cell r="K4084">
            <v>0.32600006175126589</v>
          </cell>
          <cell r="L4084">
            <v>0.33089006267753485</v>
          </cell>
          <cell r="M4084">
            <v>0.33578006360380386</v>
          </cell>
        </row>
        <row r="4085">
          <cell r="A4085" t="str">
            <v>5K1YI141N000000201</v>
          </cell>
          <cell r="B4085" t="str">
            <v>5KC3V101600N</v>
          </cell>
          <cell r="C4085" t="str">
            <v>LBL1-2443,JOHNWEST</v>
          </cell>
          <cell r="D4085">
            <v>0</v>
          </cell>
          <cell r="E4085">
            <v>0</v>
          </cell>
          <cell r="F4085">
            <v>0.09</v>
          </cell>
          <cell r="I4085">
            <v>0.32600000419315511</v>
          </cell>
          <cell r="J4085">
            <v>0.32599991895287106</v>
          </cell>
          <cell r="K4085">
            <v>0.32600000419315511</v>
          </cell>
          <cell r="L4085">
            <v>0.33089000425605242</v>
          </cell>
          <cell r="M4085">
            <v>0.33578000431894978</v>
          </cell>
        </row>
        <row r="4086">
          <cell r="A4086" t="str">
            <v>5K1YI141N000000300</v>
          </cell>
          <cell r="B4086" t="str">
            <v>5KC4G101600N</v>
          </cell>
          <cell r="C4086" t="str">
            <v>LBL1-2445,JOHNWEST</v>
          </cell>
          <cell r="D4086">
            <v>0</v>
          </cell>
          <cell r="E4086">
            <v>0</v>
          </cell>
          <cell r="F4086">
            <v>0.33</v>
          </cell>
          <cell r="I4086">
            <v>0.31479601859734141</v>
          </cell>
          <cell r="J4086">
            <v>0.32398009298670682</v>
          </cell>
          <cell r="K4086">
            <v>0.33</v>
          </cell>
          <cell r="L4086">
            <v>0.33494999999999997</v>
          </cell>
          <cell r="M4086">
            <v>0.33990000000000004</v>
          </cell>
        </row>
        <row r="4087">
          <cell r="A4087" t="str">
            <v>5K1YI141N000000700</v>
          </cell>
          <cell r="B4087">
            <v>0</v>
          </cell>
          <cell r="C4087" t="str">
            <v>LBL 2-420,JOHNWEST</v>
          </cell>
          <cell r="D4087">
            <v>6382</v>
          </cell>
          <cell r="E4087">
            <v>2075.7199999999998</v>
          </cell>
          <cell r="F4087">
            <v>1</v>
          </cell>
          <cell r="I4087">
            <v>0.31199997174722244</v>
          </cell>
          <cell r="J4087">
            <v>0.32599991524166716</v>
          </cell>
          <cell r="K4087">
            <v>1</v>
          </cell>
          <cell r="L4087">
            <v>1.0149999999999999</v>
          </cell>
          <cell r="M4087">
            <v>1.03</v>
          </cell>
        </row>
        <row r="4088">
          <cell r="A4088" t="str">
            <v>5K1YI174N000000100</v>
          </cell>
          <cell r="B4088" t="str">
            <v>5KC1E102600N</v>
          </cell>
          <cell r="C4088" t="str">
            <v>LBL 58x77 MM. UV,6 สี</v>
          </cell>
          <cell r="D4088">
            <v>0</v>
          </cell>
          <cell r="E4088">
            <v>0</v>
          </cell>
          <cell r="F4088">
            <v>0.14000000000000001</v>
          </cell>
          <cell r="G4088">
            <v>0.14000000000000001</v>
          </cell>
          <cell r="I4088">
            <v>0.14000000000000001</v>
          </cell>
          <cell r="J4088">
            <v>0.14000000000000001</v>
          </cell>
          <cell r="K4088">
            <v>0.14000000000000001</v>
          </cell>
          <cell r="L4088">
            <v>0.1421</v>
          </cell>
          <cell r="M4088">
            <v>0.14420000000000002</v>
          </cell>
        </row>
        <row r="4089">
          <cell r="A4089" t="str">
            <v>5K1YI174N000000100</v>
          </cell>
          <cell r="B4089" t="str">
            <v>5KC1E102600N</v>
          </cell>
          <cell r="C4089" t="str">
            <v>LBL1-2390,JOHNWEST</v>
          </cell>
          <cell r="D4089">
            <v>0</v>
          </cell>
          <cell r="E4089">
            <v>0</v>
          </cell>
          <cell r="F4089">
            <v>0.14000000000000001</v>
          </cell>
          <cell r="G4089">
            <v>0.14000000000000001</v>
          </cell>
          <cell r="I4089">
            <v>0</v>
          </cell>
          <cell r="J4089">
            <v>0</v>
          </cell>
          <cell r="K4089">
            <v>0.14000000000000001</v>
          </cell>
          <cell r="L4089">
            <v>0.1421</v>
          </cell>
          <cell r="M4089">
            <v>0.14420000000000002</v>
          </cell>
        </row>
        <row r="4090">
          <cell r="A4090" t="str">
            <v>5K1YI174N000000100</v>
          </cell>
          <cell r="B4090" t="str">
            <v>5KC1E102600N</v>
          </cell>
          <cell r="C4090" t="str">
            <v>LBL1-2391,JOHNWEST</v>
          </cell>
          <cell r="D4090">
            <v>0</v>
          </cell>
          <cell r="E4090">
            <v>0</v>
          </cell>
          <cell r="F4090">
            <v>0.14000000000000001</v>
          </cell>
          <cell r="G4090">
            <v>0.14000000000000001</v>
          </cell>
          <cell r="I4090">
            <v>0</v>
          </cell>
          <cell r="J4090">
            <v>0</v>
          </cell>
          <cell r="K4090">
            <v>0.14000000000000001</v>
          </cell>
          <cell r="L4090">
            <v>0.1421</v>
          </cell>
          <cell r="M4090">
            <v>0.14420000000000002</v>
          </cell>
        </row>
        <row r="4091">
          <cell r="A4091" t="str">
            <v>5K1YI174N000000200</v>
          </cell>
          <cell r="B4091" t="str">
            <v>5KC1E102600N</v>
          </cell>
          <cell r="C4091" t="str">
            <v>LBL1-56293,JOHNWEST</v>
          </cell>
          <cell r="D4091">
            <v>0</v>
          </cell>
          <cell r="E4091">
            <v>0</v>
          </cell>
          <cell r="F4091">
            <v>0.14000000000000001</v>
          </cell>
          <cell r="G4091">
            <v>0.14000000000000001</v>
          </cell>
          <cell r="I4091">
            <v>0</v>
          </cell>
          <cell r="J4091">
            <v>0</v>
          </cell>
          <cell r="K4091">
            <v>0.14000000000000001</v>
          </cell>
          <cell r="L4091">
            <v>0.1421</v>
          </cell>
          <cell r="M4091">
            <v>0.14420000000000002</v>
          </cell>
        </row>
        <row r="4092">
          <cell r="A4092" t="str">
            <v>5K1YI174N000000300</v>
          </cell>
          <cell r="B4092" t="str">
            <v>5KC1E102600N</v>
          </cell>
          <cell r="C4092" t="str">
            <v>LBL1-2390,JOHNWEST</v>
          </cell>
          <cell r="D4092">
            <v>20500</v>
          </cell>
          <cell r="E4092">
            <v>2869.99</v>
          </cell>
          <cell r="F4092">
            <v>0.15</v>
          </cell>
          <cell r="G4092">
            <v>0.14000000000000001</v>
          </cell>
          <cell r="I4092">
            <v>0.14233333333333334</v>
          </cell>
          <cell r="J4092">
            <v>0.14699999999999999</v>
          </cell>
          <cell r="K4092">
            <v>0.15</v>
          </cell>
          <cell r="L4092">
            <v>0.15224999999999997</v>
          </cell>
          <cell r="M4092">
            <v>0.1545</v>
          </cell>
        </row>
        <row r="4093">
          <cell r="A4093" t="str">
            <v>5K1YI174N000000400</v>
          </cell>
          <cell r="B4093" t="str">
            <v>5KC1E102600N</v>
          </cell>
          <cell r="C4093" t="str">
            <v>LBL1-2391,JOHNWEST</v>
          </cell>
          <cell r="D4093">
            <v>16964</v>
          </cell>
          <cell r="E4093">
            <v>2487.96</v>
          </cell>
          <cell r="F4093">
            <v>0.14000000000000001</v>
          </cell>
          <cell r="G4093">
            <v>0.14000000000000001</v>
          </cell>
          <cell r="I4093">
            <v>0.14000000000000001</v>
          </cell>
          <cell r="J4093">
            <v>0.14000000000000001</v>
          </cell>
          <cell r="K4093">
            <v>0.14000000000000001</v>
          </cell>
          <cell r="L4093">
            <v>0.1421</v>
          </cell>
          <cell r="M4093">
            <v>0.14420000000000002</v>
          </cell>
        </row>
        <row r="4094">
          <cell r="A4094" t="str">
            <v>5K1YI223N000000100</v>
          </cell>
          <cell r="B4094" t="str">
            <v>5KC2Y101600N</v>
          </cell>
          <cell r="C4094" t="str">
            <v>LBL1-1732,JOHNWEST</v>
          </cell>
          <cell r="D4094">
            <v>18116</v>
          </cell>
          <cell r="E4094">
            <v>2536.2399999999998</v>
          </cell>
          <cell r="F4094">
            <v>0.09</v>
          </cell>
          <cell r="I4094">
            <v>9.3000013683543076E-2</v>
          </cell>
          <cell r="J4094">
            <v>9.2999988886048657E-2</v>
          </cell>
          <cell r="K4094">
            <v>9.3000013683543076E-2</v>
          </cell>
          <cell r="L4094">
            <v>9.4395013888796217E-2</v>
          </cell>
          <cell r="M4094">
            <v>9.5790014094049372E-2</v>
          </cell>
        </row>
        <row r="4095">
          <cell r="A4095" t="str">
            <v>5K1YI223N000000102</v>
          </cell>
          <cell r="B4095" t="str">
            <v>5KC3V101600N</v>
          </cell>
          <cell r="C4095" t="str">
            <v>LBL1-1732,JOHNWEST</v>
          </cell>
          <cell r="D4095">
            <v>0</v>
          </cell>
          <cell r="E4095">
            <v>0</v>
          </cell>
          <cell r="F4095">
            <v>0.09</v>
          </cell>
          <cell r="I4095">
            <v>9.9000012587326255E-2</v>
          </cell>
          <cell r="J4095">
            <v>9.9000021928542181E-2</v>
          </cell>
          <cell r="K4095">
            <v>9.9000021928542181E-2</v>
          </cell>
          <cell r="L4095">
            <v>0.1004850222574703</v>
          </cell>
          <cell r="M4095">
            <v>0.10197002258639845</v>
          </cell>
        </row>
        <row r="4096">
          <cell r="A4096" t="str">
            <v>5K1YI223N000000200</v>
          </cell>
          <cell r="B4096" t="str">
            <v>5KC2Y101600N</v>
          </cell>
          <cell r="C4096" t="str">
            <v>LBL1-1731,JOHNWEST</v>
          </cell>
          <cell r="D4096">
            <v>0</v>
          </cell>
          <cell r="E4096">
            <v>0</v>
          </cell>
          <cell r="F4096">
            <v>0.09</v>
          </cell>
          <cell r="I4096">
            <v>9.3000533651170073E-2</v>
          </cell>
          <cell r="J4096">
            <v>9.2999999999999999E-2</v>
          </cell>
          <cell r="K4096">
            <v>9.3000533651170073E-2</v>
          </cell>
          <cell r="L4096">
            <v>9.4395541655937609E-2</v>
          </cell>
          <cell r="M4096">
            <v>9.5790549660705174E-2</v>
          </cell>
        </row>
        <row r="4097">
          <cell r="A4097" t="str">
            <v>5K1YI223N000000201</v>
          </cell>
          <cell r="B4097" t="str">
            <v>5KC3V101600N</v>
          </cell>
          <cell r="C4097" t="str">
            <v>LBL1-1731,JOHNWEST</v>
          </cell>
          <cell r="D4097">
            <v>13793</v>
          </cell>
          <cell r="E4097">
            <v>1282.75</v>
          </cell>
          <cell r="F4097">
            <v>0.1</v>
          </cell>
          <cell r="I4097">
            <v>9.9000012744577426E-2</v>
          </cell>
          <cell r="J4097">
            <v>9.9000042551380799E-2</v>
          </cell>
          <cell r="K4097">
            <v>0.1</v>
          </cell>
          <cell r="L4097">
            <v>0.10149999999999999</v>
          </cell>
          <cell r="M4097">
            <v>0.10300000000000001</v>
          </cell>
        </row>
        <row r="4098">
          <cell r="A4098" t="str">
            <v>5K1YI223N000000300</v>
          </cell>
          <cell r="B4098" t="str">
            <v>5KC2Y101600N</v>
          </cell>
          <cell r="C4098" t="str">
            <v>LBL1-11831,JOHNWEST</v>
          </cell>
          <cell r="D4098">
            <v>2495</v>
          </cell>
          <cell r="E4098">
            <v>247.01</v>
          </cell>
          <cell r="F4098">
            <v>0.09</v>
          </cell>
          <cell r="I4098">
            <v>9.3000010986872245E-2</v>
          </cell>
          <cell r="J4098">
            <v>9.2999999999999985E-2</v>
          </cell>
          <cell r="K4098">
            <v>9.3000010986872245E-2</v>
          </cell>
          <cell r="L4098">
            <v>9.4395011151675326E-2</v>
          </cell>
          <cell r="M4098">
            <v>9.5790011316478421E-2</v>
          </cell>
        </row>
        <row r="4099">
          <cell r="A4099" t="str">
            <v>5K1YI223N000000301</v>
          </cell>
          <cell r="B4099" t="str">
            <v>5KC3V101600N</v>
          </cell>
          <cell r="C4099" t="str">
            <v>LBL1-11831,JOHNWEST</v>
          </cell>
          <cell r="D4099">
            <v>0</v>
          </cell>
          <cell r="E4099">
            <v>0</v>
          </cell>
          <cell r="F4099">
            <v>0.1</v>
          </cell>
          <cell r="I4099">
            <v>9.8999999999999991E-2</v>
          </cell>
          <cell r="J4099">
            <v>9.8999999999999991E-2</v>
          </cell>
          <cell r="K4099">
            <v>0.1</v>
          </cell>
          <cell r="L4099">
            <v>0.10149999999999999</v>
          </cell>
          <cell r="M4099">
            <v>0.10300000000000001</v>
          </cell>
        </row>
        <row r="4100">
          <cell r="A4100" t="str">
            <v>5K1YI223N000000400</v>
          </cell>
          <cell r="B4100" t="str">
            <v>5KC2Y101600N</v>
          </cell>
          <cell r="C4100" t="str">
            <v>LBL1-11830,JOHNWEST</v>
          </cell>
          <cell r="D4100">
            <v>19973</v>
          </cell>
          <cell r="E4100">
            <v>1977.33</v>
          </cell>
          <cell r="F4100">
            <v>0.09</v>
          </cell>
          <cell r="I4100">
            <v>9.2999994016587886E-2</v>
          </cell>
          <cell r="J4100">
            <v>9.3000000000000013E-2</v>
          </cell>
          <cell r="K4100">
            <v>9.3000000000000013E-2</v>
          </cell>
          <cell r="L4100">
            <v>9.4395000000000007E-2</v>
          </cell>
          <cell r="M4100">
            <v>9.5790000000000014E-2</v>
          </cell>
        </row>
        <row r="4101">
          <cell r="A4101" t="str">
            <v>5K1YI223N000000500</v>
          </cell>
          <cell r="B4101" t="str">
            <v>5KC2Y101600N</v>
          </cell>
          <cell r="C4101" t="str">
            <v>LBL1-11829,JOHNWEST</v>
          </cell>
          <cell r="D4101">
            <v>10235</v>
          </cell>
          <cell r="E4101">
            <v>951.85</v>
          </cell>
          <cell r="F4101">
            <v>0.09</v>
          </cell>
          <cell r="I4101">
            <v>9.3000045143081439E-2</v>
          </cell>
          <cell r="J4101">
            <v>9.3000098384042107E-2</v>
          </cell>
          <cell r="K4101">
            <v>9.3000098384042107E-2</v>
          </cell>
          <cell r="L4101">
            <v>9.4395099859802725E-2</v>
          </cell>
          <cell r="M4101">
            <v>9.5790101335563371E-2</v>
          </cell>
        </row>
        <row r="4102">
          <cell r="A4102" t="str">
            <v>5K1YI223N000000501</v>
          </cell>
          <cell r="B4102" t="str">
            <v>5KC3V101600N</v>
          </cell>
          <cell r="C4102" t="str">
            <v>LBL1-11829,JOHNWEST</v>
          </cell>
          <cell r="D4102">
            <v>0</v>
          </cell>
          <cell r="E4102">
            <v>0</v>
          </cell>
          <cell r="F4102">
            <v>0.1</v>
          </cell>
          <cell r="I4102">
            <v>9.9000000000000005E-2</v>
          </cell>
          <cell r="J4102">
            <v>9.8999999999999991E-2</v>
          </cell>
          <cell r="K4102">
            <v>0.1</v>
          </cell>
          <cell r="L4102">
            <v>0.10149999999999999</v>
          </cell>
          <cell r="M4102">
            <v>0.10300000000000001</v>
          </cell>
        </row>
        <row r="4103">
          <cell r="A4103" t="str">
            <v>5K1YI223N000000600</v>
          </cell>
          <cell r="B4103" t="str">
            <v>5KC2Y101600N</v>
          </cell>
          <cell r="C4103" t="str">
            <v>LBL1-17452,JOHNWEST</v>
          </cell>
          <cell r="D4103">
            <v>19897</v>
          </cell>
          <cell r="E4103">
            <v>1969.8</v>
          </cell>
          <cell r="F4103">
            <v>0.09</v>
          </cell>
          <cell r="I4103">
            <v>9.3000023616952532E-2</v>
          </cell>
          <cell r="J4103">
            <v>9.300004080855348E-2</v>
          </cell>
          <cell r="K4103">
            <v>9.300004080855348E-2</v>
          </cell>
          <cell r="L4103">
            <v>9.439504142068178E-2</v>
          </cell>
          <cell r="M4103">
            <v>9.5790042032810094E-2</v>
          </cell>
        </row>
        <row r="4104">
          <cell r="A4104" t="str">
            <v>5K1YI223N000000601</v>
          </cell>
          <cell r="B4104" t="str">
            <v>5KC3V101600N</v>
          </cell>
          <cell r="C4104" t="str">
            <v>LBL1-17452,JOHNWEST</v>
          </cell>
          <cell r="D4104">
            <v>0</v>
          </cell>
          <cell r="E4104">
            <v>0</v>
          </cell>
          <cell r="F4104">
            <v>0.09</v>
          </cell>
          <cell r="I4104">
            <v>9.900004275148562E-2</v>
          </cell>
          <cell r="J4104">
            <v>9.900004275148562E-2</v>
          </cell>
          <cell r="K4104">
            <v>9.900004275148562E-2</v>
          </cell>
          <cell r="L4104">
            <v>0.10048504339275789</v>
          </cell>
          <cell r="M4104">
            <v>0.10197004403403019</v>
          </cell>
        </row>
        <row r="4105">
          <cell r="A4105" t="str">
            <v>5K1YI223N000000700</v>
          </cell>
          <cell r="B4105" t="str">
            <v>5KC2Y101600N</v>
          </cell>
          <cell r="C4105" t="str">
            <v>LBL1-1738,JOHNWEST</v>
          </cell>
          <cell r="D4105">
            <v>0</v>
          </cell>
          <cell r="E4105">
            <v>0</v>
          </cell>
          <cell r="F4105">
            <v>0.09</v>
          </cell>
          <cell r="I4105">
            <v>9.3000036595150049E-2</v>
          </cell>
          <cell r="J4105">
            <v>9.2999974064372229E-2</v>
          </cell>
          <cell r="K4105">
            <v>9.3000036595150049E-2</v>
          </cell>
          <cell r="L4105">
            <v>9.4395037144077293E-2</v>
          </cell>
          <cell r="M4105">
            <v>9.5790037693004551E-2</v>
          </cell>
        </row>
        <row r="4106">
          <cell r="A4106" t="str">
            <v>5K1YI223N000000701</v>
          </cell>
          <cell r="B4106" t="str">
            <v>5KC3V101600N</v>
          </cell>
          <cell r="C4106" t="str">
            <v>LBL1-1738,JOHNWEST</v>
          </cell>
          <cell r="D4106">
            <v>0</v>
          </cell>
          <cell r="E4106">
            <v>0</v>
          </cell>
          <cell r="F4106">
            <v>0.09</v>
          </cell>
          <cell r="I4106">
            <v>9.9000025993605564E-2</v>
          </cell>
          <cell r="J4106">
            <v>9.9000025993605564E-2</v>
          </cell>
          <cell r="K4106">
            <v>9.9000025993605564E-2</v>
          </cell>
          <cell r="L4106">
            <v>0.10048502638350963</v>
          </cell>
          <cell r="M4106">
            <v>0.10197002677341373</v>
          </cell>
        </row>
        <row r="4107">
          <cell r="A4107" t="str">
            <v>5K1YI223N000000800</v>
          </cell>
          <cell r="B4107" t="str">
            <v>5KC2Y101600N</v>
          </cell>
          <cell r="C4107" t="str">
            <v>LBL1-1734,JOHNWEST</v>
          </cell>
          <cell r="D4107">
            <v>0</v>
          </cell>
          <cell r="E4107">
            <v>0</v>
          </cell>
          <cell r="F4107">
            <v>0.1</v>
          </cell>
          <cell r="I4107">
            <v>9.4840519306279625E-2</v>
          </cell>
          <cell r="J4107">
            <v>9.9000000000000005E-2</v>
          </cell>
          <cell r="K4107">
            <v>0.1</v>
          </cell>
          <cell r="L4107">
            <v>0.10149999999999999</v>
          </cell>
          <cell r="M4107">
            <v>0.10300000000000001</v>
          </cell>
        </row>
        <row r="4108">
          <cell r="A4108" t="str">
            <v>5K1YI223N000000801</v>
          </cell>
          <cell r="B4108" t="str">
            <v>5KC3V101600N</v>
          </cell>
          <cell r="C4108" t="str">
            <v>LBL1-1734,JOHNWEST</v>
          </cell>
          <cell r="D4108">
            <v>9090</v>
          </cell>
          <cell r="E4108">
            <v>894.53</v>
          </cell>
          <cell r="F4108">
            <v>0.09</v>
          </cell>
          <cell r="I4108">
            <v>9.9000017100301832E-2</v>
          </cell>
          <cell r="J4108">
            <v>9.9000017100301832E-2</v>
          </cell>
          <cell r="K4108">
            <v>9.9000017100301832E-2</v>
          </cell>
          <cell r="L4108">
            <v>0.10048501735680634</v>
          </cell>
          <cell r="M4108">
            <v>0.10197001761331088</v>
          </cell>
        </row>
        <row r="4109">
          <cell r="A4109" t="str">
            <v>5K1YI223N000000900</v>
          </cell>
          <cell r="B4109" t="str">
            <v>5KC2Y101600N</v>
          </cell>
          <cell r="C4109" t="str">
            <v>LBL1-1741,JOHNWEST</v>
          </cell>
          <cell r="D4109">
            <v>0</v>
          </cell>
          <cell r="E4109">
            <v>0</v>
          </cell>
          <cell r="F4109">
            <v>0.09</v>
          </cell>
          <cell r="I4109">
            <v>9.3000000000000013E-2</v>
          </cell>
          <cell r="J4109">
            <v>9.2999999999999999E-2</v>
          </cell>
          <cell r="K4109">
            <v>9.3000000000000013E-2</v>
          </cell>
          <cell r="L4109">
            <v>9.4395000000000007E-2</v>
          </cell>
          <cell r="M4109">
            <v>9.5790000000000014E-2</v>
          </cell>
        </row>
        <row r="4110">
          <cell r="A4110" t="str">
            <v>5K1YI223N000001600</v>
          </cell>
          <cell r="B4110" t="str">
            <v>5KC2Y101600N</v>
          </cell>
          <cell r="C4110" t="str">
            <v>LBL1-56318,JOHNWEST</v>
          </cell>
          <cell r="D4110">
            <v>8861</v>
          </cell>
          <cell r="E4110">
            <v>824.07</v>
          </cell>
          <cell r="F4110">
            <v>0.09</v>
          </cell>
          <cell r="I4110">
            <v>0</v>
          </cell>
          <cell r="J4110">
            <v>0</v>
          </cell>
          <cell r="K4110">
            <v>0.09</v>
          </cell>
          <cell r="L4110">
            <v>9.1349999999999987E-2</v>
          </cell>
          <cell r="M4110">
            <v>9.2700000000000005E-2</v>
          </cell>
        </row>
        <row r="4111">
          <cell r="A4111" t="str">
            <v>5K1YI223N000002300</v>
          </cell>
          <cell r="B4111" t="str">
            <v>5KC2Y101600N</v>
          </cell>
          <cell r="C4111" t="str">
            <v>LBL1-56316,JOHNWEST</v>
          </cell>
          <cell r="D4111">
            <v>25600</v>
          </cell>
          <cell r="E4111">
            <v>2378.6999999999998</v>
          </cell>
          <cell r="F4111">
            <v>0.09</v>
          </cell>
          <cell r="I4111">
            <v>0</v>
          </cell>
          <cell r="J4111">
            <v>0</v>
          </cell>
          <cell r="K4111">
            <v>0.09</v>
          </cell>
          <cell r="L4111">
            <v>9.1349999999999987E-2</v>
          </cell>
          <cell r="M4111">
            <v>9.2700000000000005E-2</v>
          </cell>
        </row>
        <row r="4112">
          <cell r="A4112" t="str">
            <v>5K1YI223N000002400</v>
          </cell>
          <cell r="B4112" t="str">
            <v>5KC2Y101600N</v>
          </cell>
          <cell r="C4112" t="str">
            <v>LBL1-1733,JOHNWEST</v>
          </cell>
          <cell r="D4112">
            <v>3200</v>
          </cell>
          <cell r="E4112">
            <v>297.33999999999997</v>
          </cell>
          <cell r="F4112">
            <v>0.09</v>
          </cell>
          <cell r="I4112">
            <v>9.3000011842678088E-2</v>
          </cell>
          <cell r="J4112">
            <v>9.3000056734829514E-2</v>
          </cell>
          <cell r="K4112">
            <v>9.3000056734829514E-2</v>
          </cell>
          <cell r="L4112">
            <v>9.4395057585851955E-2</v>
          </cell>
          <cell r="M4112">
            <v>9.5790058436874409E-2</v>
          </cell>
        </row>
        <row r="4113">
          <cell r="A4113" t="str">
            <v>5K1YI223N000002401</v>
          </cell>
          <cell r="B4113" t="str">
            <v>5KC3V101600N</v>
          </cell>
          <cell r="C4113" t="str">
            <v>LBL1-1733,JOHNWEST</v>
          </cell>
          <cell r="D4113">
            <v>0</v>
          </cell>
          <cell r="E4113">
            <v>0</v>
          </cell>
          <cell r="F4113">
            <v>0.1</v>
          </cell>
          <cell r="I4113">
            <v>9.8999997697178141E-2</v>
          </cell>
          <cell r="J4113">
            <v>9.8999993864616623E-2</v>
          </cell>
          <cell r="K4113">
            <v>0.1</v>
          </cell>
          <cell r="L4113">
            <v>0.10149999999999999</v>
          </cell>
          <cell r="M4113">
            <v>0.10300000000000001</v>
          </cell>
        </row>
        <row r="4114">
          <cell r="A4114" t="str">
            <v>5K1YI223N000002500</v>
          </cell>
          <cell r="B4114" t="str">
            <v>5KC2Y101600N</v>
          </cell>
          <cell r="C4114" t="str">
            <v>LBL1-1736,JOHNWEST</v>
          </cell>
          <cell r="D4114">
            <v>0</v>
          </cell>
          <cell r="E4114">
            <v>0</v>
          </cell>
          <cell r="F4114">
            <v>0.1</v>
          </cell>
          <cell r="I4114">
            <v>9.5000074985002986E-2</v>
          </cell>
          <cell r="J4114">
            <v>9.9000299940011999E-2</v>
          </cell>
          <cell r="K4114">
            <v>0.1</v>
          </cell>
          <cell r="L4114">
            <v>0.10149999999999999</v>
          </cell>
          <cell r="M4114">
            <v>0.10300000000000001</v>
          </cell>
        </row>
        <row r="4115">
          <cell r="A4115" t="str">
            <v>5K1YI223N000002501</v>
          </cell>
          <cell r="B4115">
            <v>0</v>
          </cell>
          <cell r="C4115" t="str">
            <v>LBL1-1736,JOHNWEST</v>
          </cell>
          <cell r="D4115">
            <v>23064</v>
          </cell>
          <cell r="E4115">
            <v>2275.86</v>
          </cell>
          <cell r="F4115">
            <v>0.1</v>
          </cell>
          <cell r="I4115">
            <v>9.8999999999999991E-2</v>
          </cell>
          <cell r="J4115">
            <v>9.8999999999999991E-2</v>
          </cell>
          <cell r="K4115">
            <v>0.1</v>
          </cell>
          <cell r="L4115">
            <v>0.10149999999999999</v>
          </cell>
          <cell r="M4115">
            <v>0.10300000000000001</v>
          </cell>
        </row>
        <row r="4116">
          <cell r="A4116" t="str">
            <v>5K1YI223N000002600</v>
          </cell>
          <cell r="B4116" t="str">
            <v>5KC2Y101600N</v>
          </cell>
          <cell r="C4116" t="str">
            <v>LBL1-1737,JOHNWEST</v>
          </cell>
          <cell r="D4116">
            <v>46629</v>
          </cell>
          <cell r="E4116">
            <v>4616.2700000000004</v>
          </cell>
          <cell r="F4116">
            <v>0.09</v>
          </cell>
          <cell r="I4116">
            <v>9.3000039971043183E-2</v>
          </cell>
          <cell r="J4116">
            <v>9.2999999999999985E-2</v>
          </cell>
          <cell r="K4116">
            <v>9.3000039971043183E-2</v>
          </cell>
          <cell r="L4116">
            <v>9.4395040570608824E-2</v>
          </cell>
          <cell r="M4116">
            <v>9.5790041170174478E-2</v>
          </cell>
        </row>
        <row r="4117">
          <cell r="A4117" t="str">
            <v>5K1YI223N000002601</v>
          </cell>
          <cell r="B4117" t="str">
            <v>5KC3V101600N</v>
          </cell>
          <cell r="C4117" t="str">
            <v>LBL1-1737,JOHNWEST</v>
          </cell>
          <cell r="D4117">
            <v>0</v>
          </cell>
          <cell r="E4117">
            <v>0</v>
          </cell>
          <cell r="F4117">
            <v>0.09</v>
          </cell>
          <cell r="I4117">
            <v>9.9000024923287772E-2</v>
          </cell>
          <cell r="J4117">
            <v>9.9000019516891871E-2</v>
          </cell>
          <cell r="K4117">
            <v>9.9000024923287772E-2</v>
          </cell>
          <cell r="L4117">
            <v>0.10048502529713708</v>
          </cell>
          <cell r="M4117">
            <v>0.10197002567098641</v>
          </cell>
        </row>
        <row r="4118">
          <cell r="A4118" t="str">
            <v>5K1YI223N000002700</v>
          </cell>
          <cell r="B4118" t="str">
            <v>5KC2Y101600N</v>
          </cell>
          <cell r="C4118" t="str">
            <v>LBL1-1739,JOHNWEST</v>
          </cell>
          <cell r="D4118">
            <v>0</v>
          </cell>
          <cell r="E4118">
            <v>0</v>
          </cell>
          <cell r="F4118">
            <v>0.09</v>
          </cell>
          <cell r="I4118">
            <v>9.4400012682949924E-2</v>
          </cell>
          <cell r="J4118">
            <v>9.900004275148562E-2</v>
          </cell>
          <cell r="K4118">
            <v>9.900004275148562E-2</v>
          </cell>
          <cell r="L4118">
            <v>0.10048504339275789</v>
          </cell>
          <cell r="M4118">
            <v>0.10197004403403019</v>
          </cell>
        </row>
        <row r="4119">
          <cell r="A4119" t="str">
            <v>5K1YI223N000002701</v>
          </cell>
          <cell r="B4119" t="str">
            <v>5KC3V101600N</v>
          </cell>
          <cell r="C4119" t="str">
            <v>LBL1-1739,JOHNWEST</v>
          </cell>
          <cell r="D4119">
            <v>0</v>
          </cell>
          <cell r="E4119">
            <v>0</v>
          </cell>
          <cell r="F4119">
            <v>0.09</v>
          </cell>
          <cell r="I4119">
            <v>9.900000748161393E-2</v>
          </cell>
          <cell r="J4119">
            <v>9.900000748161393E-2</v>
          </cell>
          <cell r="K4119">
            <v>9.900000748161393E-2</v>
          </cell>
          <cell r="L4119">
            <v>0.10048500759383813</v>
          </cell>
          <cell r="M4119">
            <v>0.10197000770606235</v>
          </cell>
        </row>
        <row r="4120">
          <cell r="A4120" t="str">
            <v>5K1YN173N000000100</v>
          </cell>
          <cell r="B4120" t="str">
            <v>5KC1D102600N</v>
          </cell>
          <cell r="C4120" t="str">
            <v>LBL 67.2X96 MM. UV</v>
          </cell>
          <cell r="D4120">
            <v>0</v>
          </cell>
          <cell r="E4120">
            <v>0</v>
          </cell>
          <cell r="F4120">
            <v>2</v>
          </cell>
          <cell r="I4120">
            <v>2</v>
          </cell>
          <cell r="J4120">
            <v>2</v>
          </cell>
          <cell r="K4120">
            <v>2</v>
          </cell>
          <cell r="L4120">
            <v>2.0299999999999998</v>
          </cell>
          <cell r="M4120">
            <v>2.06</v>
          </cell>
        </row>
        <row r="4121">
          <cell r="A4121" t="str">
            <v>5K1YW250N000000101</v>
          </cell>
          <cell r="B4121" t="str">
            <v>5KC3V101600N</v>
          </cell>
          <cell r="C4121" t="str">
            <v>LBL1-61064,SIGNATURE</v>
          </cell>
          <cell r="D4121">
            <v>0</v>
          </cell>
          <cell r="E4121">
            <v>0</v>
          </cell>
          <cell r="F4121">
            <v>0.09</v>
          </cell>
          <cell r="I4121">
            <v>0.67700021612275774</v>
          </cell>
          <cell r="J4121">
            <v>0.67700021612275774</v>
          </cell>
          <cell r="K4121">
            <v>0.67700021612275774</v>
          </cell>
          <cell r="L4121">
            <v>0.687155219364599</v>
          </cell>
          <cell r="M4121">
            <v>0.69731022260644049</v>
          </cell>
        </row>
        <row r="4122">
          <cell r="A4122" t="str">
            <v>5K1Z0181N000000100</v>
          </cell>
          <cell r="B4122" t="str">
            <v>5KC2B101600N</v>
          </cell>
          <cell r="C4122" t="str">
            <v>LBL1-61120,FOREST</v>
          </cell>
          <cell r="D4122">
            <v>0</v>
          </cell>
          <cell r="E4122">
            <v>0</v>
          </cell>
          <cell r="F4122">
            <v>0.09</v>
          </cell>
          <cell r="I4122">
            <v>0</v>
          </cell>
          <cell r="J4122">
            <v>0</v>
          </cell>
          <cell r="K4122">
            <v>0.09</v>
          </cell>
          <cell r="L4122">
            <v>9.1349999999999987E-2</v>
          </cell>
          <cell r="M4122">
            <v>9.2700000000000005E-2</v>
          </cell>
        </row>
        <row r="4123">
          <cell r="A4123" t="str">
            <v>5K1Z0181N000000200</v>
          </cell>
          <cell r="B4123" t="str">
            <v>5KC2B101600N</v>
          </cell>
          <cell r="C4123" t="str">
            <v>LBL1-61119,FOREST</v>
          </cell>
          <cell r="D4123">
            <v>2943</v>
          </cell>
          <cell r="E4123">
            <v>262.41000000000003</v>
          </cell>
          <cell r="F4123">
            <v>0.09</v>
          </cell>
          <cell r="I4123">
            <v>0</v>
          </cell>
          <cell r="J4123">
            <v>0</v>
          </cell>
          <cell r="K4123">
            <v>0.09</v>
          </cell>
          <cell r="L4123">
            <v>9.1349999999999987E-2</v>
          </cell>
          <cell r="M4123">
            <v>9.2700000000000005E-2</v>
          </cell>
        </row>
        <row r="4124">
          <cell r="A4124" t="str">
            <v>5K1Z0181N000000300</v>
          </cell>
          <cell r="B4124" t="str">
            <v>5KC2B101600N</v>
          </cell>
          <cell r="C4124" t="str">
            <v>LBL1-61122,FOREST</v>
          </cell>
          <cell r="D4124">
            <v>2943</v>
          </cell>
          <cell r="E4124">
            <v>262.41000000000003</v>
          </cell>
          <cell r="F4124">
            <v>0.09</v>
          </cell>
          <cell r="I4124">
            <v>0</v>
          </cell>
          <cell r="J4124">
            <v>0</v>
          </cell>
          <cell r="K4124">
            <v>0.09</v>
          </cell>
          <cell r="L4124">
            <v>9.1349999999999987E-2</v>
          </cell>
          <cell r="M4124">
            <v>9.2700000000000005E-2</v>
          </cell>
        </row>
        <row r="4125">
          <cell r="A4125" t="str">
            <v>5K1Z0181N000000400</v>
          </cell>
          <cell r="B4125" t="str">
            <v>5KC2B101600N</v>
          </cell>
          <cell r="C4125" t="str">
            <v>LBL1-61121,FOREST</v>
          </cell>
          <cell r="D4125">
            <v>19100</v>
          </cell>
          <cell r="E4125">
            <v>1703.06</v>
          </cell>
          <cell r="F4125">
            <v>0.09</v>
          </cell>
          <cell r="I4125">
            <v>0</v>
          </cell>
          <cell r="J4125">
            <v>0</v>
          </cell>
          <cell r="K4125">
            <v>0.09</v>
          </cell>
          <cell r="L4125">
            <v>9.1349999999999987E-2</v>
          </cell>
          <cell r="M4125">
            <v>9.2700000000000005E-2</v>
          </cell>
        </row>
        <row r="4126">
          <cell r="A4126" t="str">
            <v>5K1Z0181N000000500</v>
          </cell>
          <cell r="B4126" t="str">
            <v>5KC2B101600N</v>
          </cell>
          <cell r="C4126" t="str">
            <v>LBL1-61118,FOREST</v>
          </cell>
          <cell r="D4126">
            <v>19100</v>
          </cell>
          <cell r="E4126">
            <v>1703.06</v>
          </cell>
          <cell r="F4126">
            <v>0.1</v>
          </cell>
          <cell r="I4126">
            <v>0</v>
          </cell>
          <cell r="J4126">
            <v>0</v>
          </cell>
          <cell r="K4126">
            <v>0.1</v>
          </cell>
          <cell r="L4126">
            <v>0.10149999999999999</v>
          </cell>
          <cell r="M4126">
            <v>0.10300000000000001</v>
          </cell>
        </row>
        <row r="4127">
          <cell r="A4127" t="str">
            <v>5K1Z0181N000000600</v>
          </cell>
          <cell r="B4127" t="str">
            <v>5KC2B101600N</v>
          </cell>
          <cell r="C4127" t="str">
            <v>LBL1-61117,FOREST</v>
          </cell>
          <cell r="D4127">
            <v>16140</v>
          </cell>
          <cell r="E4127">
            <v>1533.3</v>
          </cell>
          <cell r="F4127">
            <v>0.1</v>
          </cell>
          <cell r="I4127">
            <v>0</v>
          </cell>
          <cell r="J4127">
            <v>0</v>
          </cell>
          <cell r="K4127">
            <v>0.1</v>
          </cell>
          <cell r="L4127">
            <v>0.10149999999999999</v>
          </cell>
          <cell r="M4127">
            <v>0.10300000000000001</v>
          </cell>
        </row>
        <row r="4128">
          <cell r="A4128" t="str">
            <v>5K25O023N000000100</v>
          </cell>
          <cell r="B4128" t="str">
            <v>5KC3V101600N</v>
          </cell>
          <cell r="C4128" t="str">
            <v>LBL2-872,TIKI DOG</v>
          </cell>
          <cell r="D4128">
            <v>16140</v>
          </cell>
          <cell r="E4128">
            <v>1533.3</v>
          </cell>
          <cell r="F4128">
            <v>0.22</v>
          </cell>
          <cell r="I4128">
            <v>0.21966672026111941</v>
          </cell>
          <cell r="J4128">
            <v>0.22099999999999997</v>
          </cell>
          <cell r="K4128">
            <v>0.22099999999999997</v>
          </cell>
          <cell r="L4128">
            <v>0.22431499999999996</v>
          </cell>
          <cell r="M4128">
            <v>0.22762999999999997</v>
          </cell>
        </row>
        <row r="4129">
          <cell r="A4129" t="str">
            <v>5K25O023N000000200</v>
          </cell>
          <cell r="B4129" t="str">
            <v>5KC3V101600N</v>
          </cell>
          <cell r="C4129" t="str">
            <v>LBL2-873,TIKI DOG</v>
          </cell>
          <cell r="D4129">
            <v>13600</v>
          </cell>
          <cell r="E4129">
            <v>3005.6</v>
          </cell>
          <cell r="F4129">
            <v>0.22</v>
          </cell>
          <cell r="I4129">
            <v>0.2196667509755745</v>
          </cell>
          <cell r="J4129">
            <v>0.22099999999999997</v>
          </cell>
          <cell r="K4129">
            <v>0.22099999999999997</v>
          </cell>
          <cell r="L4129">
            <v>0.22431499999999996</v>
          </cell>
          <cell r="M4129">
            <v>0.22762999999999997</v>
          </cell>
        </row>
        <row r="4130">
          <cell r="A4130" t="str">
            <v>5K25O023N000000300</v>
          </cell>
          <cell r="B4130" t="str">
            <v>5KC3V101600N</v>
          </cell>
          <cell r="C4130" t="str">
            <v>LBL2-874,TIKI DOG</v>
          </cell>
          <cell r="D4130">
            <v>10056</v>
          </cell>
          <cell r="E4130">
            <v>2222.37</v>
          </cell>
          <cell r="F4130">
            <v>0.22</v>
          </cell>
          <cell r="I4130">
            <v>0.2196667509755745</v>
          </cell>
          <cell r="J4130">
            <v>0.22099999999999997</v>
          </cell>
          <cell r="K4130">
            <v>0.22099999999999997</v>
          </cell>
          <cell r="L4130">
            <v>0.22431499999999996</v>
          </cell>
          <cell r="M4130">
            <v>0.22762999999999997</v>
          </cell>
        </row>
        <row r="4131">
          <cell r="A4131" t="str">
            <v>5K25O023N000000400</v>
          </cell>
          <cell r="B4131" t="str">
            <v>5KC3V101600N</v>
          </cell>
          <cell r="C4131" t="str">
            <v>LBL2-875,TIKI DOG</v>
          </cell>
          <cell r="D4131">
            <v>11684</v>
          </cell>
          <cell r="E4131">
            <v>2582.16</v>
          </cell>
          <cell r="F4131">
            <v>0.22</v>
          </cell>
          <cell r="I4131">
            <v>0.21966670941401989</v>
          </cell>
          <cell r="J4131">
            <v>0.22099999999999997</v>
          </cell>
          <cell r="K4131">
            <v>0.22099999999999997</v>
          </cell>
          <cell r="L4131">
            <v>0.22431499999999996</v>
          </cell>
          <cell r="M4131">
            <v>0.22762999999999997</v>
          </cell>
        </row>
        <row r="4132">
          <cell r="A4132" t="str">
            <v>5K25O023N000000500</v>
          </cell>
          <cell r="B4132" t="str">
            <v>5KC3V101600N</v>
          </cell>
          <cell r="C4132" t="str">
            <v>LBL2-876,TIKI DOG</v>
          </cell>
          <cell r="D4132">
            <v>13600</v>
          </cell>
          <cell r="E4132">
            <v>3005.59</v>
          </cell>
          <cell r="F4132">
            <v>0.22</v>
          </cell>
          <cell r="I4132">
            <v>0.2196667032415234</v>
          </cell>
          <cell r="J4132">
            <v>0.22099999999999997</v>
          </cell>
          <cell r="K4132">
            <v>0.22099999999999997</v>
          </cell>
          <cell r="L4132">
            <v>0.22431499999999996</v>
          </cell>
          <cell r="M4132">
            <v>0.22762999999999997</v>
          </cell>
        </row>
        <row r="4133">
          <cell r="A4133" t="str">
            <v>5K25O023N000000600</v>
          </cell>
          <cell r="B4133" t="str">
            <v>5KC3V101600N</v>
          </cell>
          <cell r="C4133" t="str">
            <v>LBL2-877,TIKI DOG</v>
          </cell>
          <cell r="D4133">
            <v>3832</v>
          </cell>
          <cell r="E4133">
            <v>846.87</v>
          </cell>
          <cell r="F4133">
            <v>0.22</v>
          </cell>
          <cell r="I4133">
            <v>0.21966669075492606</v>
          </cell>
          <cell r="J4133">
            <v>0.22099999999999997</v>
          </cell>
          <cell r="K4133">
            <v>0.22099999999999997</v>
          </cell>
          <cell r="L4133">
            <v>0.22431499999999996</v>
          </cell>
          <cell r="M4133">
            <v>0.22762999999999997</v>
          </cell>
        </row>
        <row r="4134">
          <cell r="A4134" t="str">
            <v>5K25O023N000000900</v>
          </cell>
          <cell r="B4134" t="str">
            <v>5KC3V101600N</v>
          </cell>
          <cell r="C4134" t="str">
            <v>LBL2-2329,TIKI DOG</v>
          </cell>
          <cell r="D4134">
            <v>11684</v>
          </cell>
          <cell r="E4134">
            <v>2582.16</v>
          </cell>
          <cell r="F4134">
            <v>0.22</v>
          </cell>
          <cell r="I4134">
            <v>0.21966670941401981</v>
          </cell>
          <cell r="J4134">
            <v>0.22099999999999997</v>
          </cell>
          <cell r="K4134">
            <v>0.22099999999999997</v>
          </cell>
          <cell r="L4134">
            <v>0.22431499999999996</v>
          </cell>
          <cell r="M4134">
            <v>0.22762999999999997</v>
          </cell>
        </row>
        <row r="4135">
          <cell r="A4135" t="str">
            <v>5K25O023N000001000</v>
          </cell>
          <cell r="B4135" t="str">
            <v>5KC3V101600N</v>
          </cell>
          <cell r="C4135" t="str">
            <v>LBL2-2330,TIKI DOG</v>
          </cell>
          <cell r="D4135">
            <v>13600</v>
          </cell>
          <cell r="E4135">
            <v>3005.59</v>
          </cell>
          <cell r="F4135">
            <v>0.22</v>
          </cell>
          <cell r="I4135">
            <v>0.21966670941401986</v>
          </cell>
          <cell r="J4135">
            <v>0.22099999999999997</v>
          </cell>
          <cell r="K4135">
            <v>0.22099999999999997</v>
          </cell>
          <cell r="L4135">
            <v>0.22431499999999996</v>
          </cell>
          <cell r="M4135">
            <v>0.22762999999999997</v>
          </cell>
        </row>
        <row r="4136">
          <cell r="A4136" t="str">
            <v>5K25O224N000000200</v>
          </cell>
          <cell r="B4136" t="str">
            <v>5KC3V101600N</v>
          </cell>
          <cell r="C4136" t="str">
            <v>LBL2-863,TIKI DOG</v>
          </cell>
          <cell r="D4136">
            <v>3832</v>
          </cell>
          <cell r="E4136">
            <v>846.87</v>
          </cell>
          <cell r="F4136">
            <v>0.13</v>
          </cell>
          <cell r="I4136">
            <v>0.12533339974872845</v>
          </cell>
          <cell r="J4136">
            <v>0.126</v>
          </cell>
          <cell r="K4136">
            <v>0.13</v>
          </cell>
          <cell r="L4136">
            <v>0.13194999999999998</v>
          </cell>
          <cell r="M4136">
            <v>0.13390000000000002</v>
          </cell>
        </row>
        <row r="4137">
          <cell r="A4137" t="str">
            <v>5K25O224N000000300</v>
          </cell>
          <cell r="B4137" t="str">
            <v>5KC3V101600N</v>
          </cell>
          <cell r="C4137" t="str">
            <v>LBL2-864,TIKI DOG</v>
          </cell>
          <cell r="D4137">
            <v>12795</v>
          </cell>
          <cell r="E4137">
            <v>1612.17</v>
          </cell>
          <cell r="F4137">
            <v>0.13</v>
          </cell>
          <cell r="I4137">
            <v>0.12533345509489099</v>
          </cell>
          <cell r="J4137">
            <v>0.126</v>
          </cell>
          <cell r="K4137">
            <v>0.13</v>
          </cell>
          <cell r="L4137">
            <v>0.13194999999999998</v>
          </cell>
          <cell r="M4137">
            <v>0.13390000000000002</v>
          </cell>
        </row>
        <row r="4138">
          <cell r="A4138" t="str">
            <v>5K25O224N000000400</v>
          </cell>
          <cell r="B4138" t="str">
            <v>5KC3V101600N</v>
          </cell>
          <cell r="C4138" t="str">
            <v>LBL2-865,TIKI DOG</v>
          </cell>
          <cell r="D4138">
            <v>12795</v>
          </cell>
          <cell r="E4138">
            <v>1612.17</v>
          </cell>
          <cell r="F4138">
            <v>0.13</v>
          </cell>
          <cell r="I4138">
            <v>0.12533345509489099</v>
          </cell>
          <cell r="J4138">
            <v>0.126</v>
          </cell>
          <cell r="K4138">
            <v>0.13</v>
          </cell>
          <cell r="L4138">
            <v>0.13194999999999998</v>
          </cell>
          <cell r="M4138">
            <v>0.13390000000000002</v>
          </cell>
        </row>
        <row r="4139">
          <cell r="A4139" t="str">
            <v>5K25O224N000000500</v>
          </cell>
          <cell r="B4139" t="str">
            <v>5KC3V101600N</v>
          </cell>
          <cell r="C4139" t="str">
            <v>LBL2-866,TIKI DOG</v>
          </cell>
          <cell r="D4139">
            <v>12795</v>
          </cell>
          <cell r="E4139">
            <v>1612.17</v>
          </cell>
          <cell r="F4139">
            <v>0.13</v>
          </cell>
          <cell r="I4139">
            <v>0.1250000650749446</v>
          </cell>
          <cell r="J4139">
            <v>0.12599991990495385</v>
          </cell>
          <cell r="K4139">
            <v>0.13</v>
          </cell>
          <cell r="L4139">
            <v>0.13194999999999998</v>
          </cell>
          <cell r="M4139">
            <v>0.13390000000000002</v>
          </cell>
        </row>
        <row r="4140">
          <cell r="A4140" t="str">
            <v>5K25O224N000000600</v>
          </cell>
          <cell r="B4140" t="str">
            <v>5KC3V101600N</v>
          </cell>
          <cell r="C4140" t="str">
            <v>LBL2-867,TIKI DOG</v>
          </cell>
          <cell r="D4140">
            <v>0</v>
          </cell>
          <cell r="E4140">
            <v>0</v>
          </cell>
          <cell r="F4140">
            <v>0.13</v>
          </cell>
          <cell r="I4140">
            <v>0.12533345509489099</v>
          </cell>
          <cell r="J4140">
            <v>0.126</v>
          </cell>
          <cell r="K4140">
            <v>0.13</v>
          </cell>
          <cell r="L4140">
            <v>0.13194999999999998</v>
          </cell>
          <cell r="M4140">
            <v>0.13390000000000002</v>
          </cell>
        </row>
        <row r="4141">
          <cell r="A4141" t="str">
            <v>5K25O224N000000700</v>
          </cell>
          <cell r="B4141" t="str">
            <v>5KC3V101600N</v>
          </cell>
          <cell r="C4141" t="str">
            <v>LBL2-868,TIKI DOG</v>
          </cell>
          <cell r="D4141">
            <v>12795</v>
          </cell>
          <cell r="E4141">
            <v>1612.17</v>
          </cell>
          <cell r="F4141">
            <v>0.13</v>
          </cell>
          <cell r="I4141">
            <v>0.12533339974872845</v>
          </cell>
          <cell r="J4141">
            <v>0.126</v>
          </cell>
          <cell r="K4141">
            <v>0.13</v>
          </cell>
          <cell r="L4141">
            <v>0.13194999999999998</v>
          </cell>
          <cell r="M4141">
            <v>0.13390000000000002</v>
          </cell>
        </row>
        <row r="4142">
          <cell r="A4142" t="str">
            <v>5K25O224N000000900</v>
          </cell>
          <cell r="B4142" t="str">
            <v>5KC3V101600N</v>
          </cell>
          <cell r="C4142" t="str">
            <v>LBL2-2323,TIKI DOG</v>
          </cell>
          <cell r="D4142">
            <v>12795</v>
          </cell>
          <cell r="E4142">
            <v>1612.17</v>
          </cell>
          <cell r="F4142">
            <v>0.13</v>
          </cell>
          <cell r="I4142">
            <v>0.1250000650749446</v>
          </cell>
          <cell r="J4142">
            <v>0.12599991990495388</v>
          </cell>
          <cell r="K4142">
            <v>0.13</v>
          </cell>
          <cell r="L4142">
            <v>0.13194999999999998</v>
          </cell>
          <cell r="M4142">
            <v>0.13390000000000002</v>
          </cell>
        </row>
        <row r="4143">
          <cell r="A4143" t="str">
            <v>5K25O224N000001000</v>
          </cell>
          <cell r="B4143" t="str">
            <v>5KC3V101600N</v>
          </cell>
          <cell r="C4143" t="str">
            <v>LBL2-2324,TIKI DOG</v>
          </cell>
          <cell r="D4143">
            <v>0</v>
          </cell>
          <cell r="E4143">
            <v>0</v>
          </cell>
          <cell r="F4143">
            <v>0.13</v>
          </cell>
          <cell r="I4143">
            <v>0.12533341205725393</v>
          </cell>
          <cell r="J4143">
            <v>0.126</v>
          </cell>
          <cell r="K4143">
            <v>0.13</v>
          </cell>
          <cell r="L4143">
            <v>0.13194999999999998</v>
          </cell>
          <cell r="M4143">
            <v>0.13390000000000002</v>
          </cell>
        </row>
        <row r="4144">
          <cell r="A4144" t="str">
            <v>5K25Q181N000000100</v>
          </cell>
          <cell r="B4144" t="str">
            <v>5KC3V101600N</v>
          </cell>
          <cell r="C4144" t="str">
            <v>LBL2-2139,AGAINST THE GRAIN</v>
          </cell>
          <cell r="D4144">
            <v>14558</v>
          </cell>
          <cell r="E4144">
            <v>1834.31</v>
          </cell>
          <cell r="F4144">
            <v>0.09</v>
          </cell>
          <cell r="I4144">
            <v>0.12000000000000001</v>
          </cell>
          <cell r="J4144">
            <v>0.12000000000000001</v>
          </cell>
          <cell r="K4144">
            <v>0.12000000000000001</v>
          </cell>
          <cell r="L4144">
            <v>0.12179999999999999</v>
          </cell>
          <cell r="M4144">
            <v>0.12360000000000002</v>
          </cell>
        </row>
        <row r="4145">
          <cell r="A4145" t="str">
            <v>5K25Q181N000000200</v>
          </cell>
          <cell r="B4145" t="str">
            <v>5KC3V101600N</v>
          </cell>
          <cell r="C4145" t="str">
            <v>LBL2-2140,AGAINST THE GRAIN</v>
          </cell>
          <cell r="D4145">
            <v>0</v>
          </cell>
          <cell r="E4145">
            <v>0</v>
          </cell>
          <cell r="F4145">
            <v>0.09</v>
          </cell>
          <cell r="I4145">
            <v>0.12000000000000001</v>
          </cell>
          <cell r="J4145">
            <v>0.12000000000000001</v>
          </cell>
          <cell r="K4145">
            <v>0.12000000000000001</v>
          </cell>
          <cell r="L4145">
            <v>0.12179999999999999</v>
          </cell>
          <cell r="M4145">
            <v>0.12360000000000002</v>
          </cell>
        </row>
        <row r="4146">
          <cell r="A4146" t="str">
            <v>5K25Q181N000000300</v>
          </cell>
          <cell r="B4146" t="str">
            <v>5KC3V101600N</v>
          </cell>
          <cell r="C4146" t="str">
            <v>LBL2-2141,AGAINST THE GRAIN</v>
          </cell>
          <cell r="D4146">
            <v>0</v>
          </cell>
          <cell r="E4146">
            <v>0</v>
          </cell>
          <cell r="F4146">
            <v>0.09</v>
          </cell>
          <cell r="I4146">
            <v>0.12</v>
          </cell>
          <cell r="J4146">
            <v>0.12</v>
          </cell>
          <cell r="K4146">
            <v>0.12</v>
          </cell>
          <cell r="L4146">
            <v>0.12179999999999998</v>
          </cell>
          <cell r="M4146">
            <v>0.1236</v>
          </cell>
        </row>
        <row r="4147">
          <cell r="A4147" t="str">
            <v>5K25Q181N000000400</v>
          </cell>
          <cell r="B4147" t="str">
            <v>5KC3V101600N</v>
          </cell>
          <cell r="C4147" t="str">
            <v>LBL2-2142,AGAINST THE GRAIN</v>
          </cell>
          <cell r="D4147">
            <v>0</v>
          </cell>
          <cell r="E4147">
            <v>0</v>
          </cell>
          <cell r="F4147">
            <v>0.09</v>
          </cell>
          <cell r="I4147">
            <v>0.12</v>
          </cell>
          <cell r="J4147">
            <v>0.12</v>
          </cell>
          <cell r="K4147">
            <v>0.12</v>
          </cell>
          <cell r="L4147">
            <v>0.12179999999999998</v>
          </cell>
          <cell r="M4147">
            <v>0.1236</v>
          </cell>
        </row>
        <row r="4148">
          <cell r="A4148" t="str">
            <v>5K25Q181N000000500</v>
          </cell>
          <cell r="B4148" t="str">
            <v>5KC3V101600N</v>
          </cell>
          <cell r="C4148" t="str">
            <v>LBL2-2143,AGAINST THE GRAIN</v>
          </cell>
          <cell r="D4148">
            <v>0</v>
          </cell>
          <cell r="E4148">
            <v>0</v>
          </cell>
          <cell r="F4148">
            <v>0.09</v>
          </cell>
          <cell r="I4148">
            <v>0.12000000000000001</v>
          </cell>
          <cell r="J4148">
            <v>0.12000000000000001</v>
          </cell>
          <cell r="K4148">
            <v>0.12000000000000001</v>
          </cell>
          <cell r="L4148">
            <v>0.12179999999999999</v>
          </cell>
          <cell r="M4148">
            <v>0.12360000000000002</v>
          </cell>
        </row>
        <row r="4149">
          <cell r="A4149" t="str">
            <v>5K25Y146N000000100</v>
          </cell>
          <cell r="B4149" t="str">
            <v>5KC3V101600N</v>
          </cell>
          <cell r="C4149" t="str">
            <v>LBL2-2441,HYPERR</v>
          </cell>
          <cell r="D4149">
            <v>0</v>
          </cell>
          <cell r="E4149">
            <v>0</v>
          </cell>
          <cell r="F4149">
            <v>0.13</v>
          </cell>
          <cell r="I4149">
            <v>0.126</v>
          </cell>
          <cell r="J4149">
            <v>0.126</v>
          </cell>
          <cell r="K4149">
            <v>0.13</v>
          </cell>
          <cell r="L4149">
            <v>0.13194999999999998</v>
          </cell>
          <cell r="M4149">
            <v>0.13390000000000002</v>
          </cell>
        </row>
        <row r="4150">
          <cell r="A4150" t="str">
            <v>5K25Y146N000000200</v>
          </cell>
          <cell r="B4150" t="str">
            <v>5KC3V101600N</v>
          </cell>
          <cell r="C4150" t="str">
            <v>LBL2-2442,HYPERR</v>
          </cell>
          <cell r="D4150">
            <v>12613</v>
          </cell>
          <cell r="E4150">
            <v>1589.24</v>
          </cell>
          <cell r="F4150">
            <v>0.13</v>
          </cell>
          <cell r="I4150">
            <v>0.126</v>
          </cell>
          <cell r="J4150">
            <v>0.126</v>
          </cell>
          <cell r="K4150">
            <v>0.13</v>
          </cell>
          <cell r="L4150">
            <v>0.13194999999999998</v>
          </cell>
          <cell r="M4150">
            <v>0.13390000000000002</v>
          </cell>
        </row>
        <row r="4151">
          <cell r="A4151" t="str">
            <v>5K25Y146N000000300</v>
          </cell>
          <cell r="B4151" t="str">
            <v>5KC3V101600N</v>
          </cell>
          <cell r="C4151" t="str">
            <v>LBL2-2448,HYPERR</v>
          </cell>
          <cell r="D4151">
            <v>12613</v>
          </cell>
          <cell r="E4151">
            <v>1589.24</v>
          </cell>
          <cell r="F4151">
            <v>0.13</v>
          </cell>
          <cell r="I4151">
            <v>0.126</v>
          </cell>
          <cell r="J4151">
            <v>0.126</v>
          </cell>
          <cell r="K4151">
            <v>0.13</v>
          </cell>
          <cell r="L4151">
            <v>0.13194999999999998</v>
          </cell>
          <cell r="M4151">
            <v>0.13390000000000002</v>
          </cell>
        </row>
        <row r="4152">
          <cell r="A4152" t="str">
            <v>5K25Y146N000000400</v>
          </cell>
          <cell r="B4152" t="str">
            <v>5KC3V101600N</v>
          </cell>
          <cell r="C4152" t="str">
            <v>LBL2-2443,HYPERR</v>
          </cell>
          <cell r="D4152">
            <v>12613</v>
          </cell>
          <cell r="E4152">
            <v>1589.24</v>
          </cell>
          <cell r="F4152">
            <v>0.13</v>
          </cell>
          <cell r="I4152">
            <v>0.126</v>
          </cell>
          <cell r="J4152">
            <v>0.126</v>
          </cell>
          <cell r="K4152">
            <v>0.13</v>
          </cell>
          <cell r="L4152">
            <v>0.13194999999999998</v>
          </cell>
          <cell r="M4152">
            <v>0.13390000000000002</v>
          </cell>
        </row>
        <row r="4153">
          <cell r="A4153" t="str">
            <v>5K25Y146N000000500</v>
          </cell>
          <cell r="B4153" t="str">
            <v>5KC3V101600N</v>
          </cell>
          <cell r="C4153" t="str">
            <v>LBL2-2444,HYPERR</v>
          </cell>
          <cell r="D4153">
            <v>12613</v>
          </cell>
          <cell r="E4153">
            <v>1589.24</v>
          </cell>
          <cell r="F4153">
            <v>0.13</v>
          </cell>
          <cell r="I4153">
            <v>0.126</v>
          </cell>
          <cell r="J4153">
            <v>0.126</v>
          </cell>
          <cell r="K4153">
            <v>0.13</v>
          </cell>
          <cell r="L4153">
            <v>0.13194999999999998</v>
          </cell>
          <cell r="M4153">
            <v>0.13390000000000002</v>
          </cell>
        </row>
        <row r="4154">
          <cell r="A4154" t="str">
            <v>5K25Y146N000000600</v>
          </cell>
          <cell r="B4154" t="str">
            <v>5KC3V101600N</v>
          </cell>
          <cell r="C4154" t="str">
            <v>LBL2-2445,HYPERR</v>
          </cell>
          <cell r="D4154">
            <v>12613</v>
          </cell>
          <cell r="E4154">
            <v>1589.24</v>
          </cell>
          <cell r="F4154">
            <v>0.13</v>
          </cell>
          <cell r="I4154">
            <v>0.126</v>
          </cell>
          <cell r="J4154">
            <v>0.126</v>
          </cell>
          <cell r="K4154">
            <v>0.13</v>
          </cell>
          <cell r="L4154">
            <v>0.13194999999999998</v>
          </cell>
          <cell r="M4154">
            <v>0.13390000000000002</v>
          </cell>
        </row>
        <row r="4155">
          <cell r="A4155" t="str">
            <v>5K25Y146N000000700</v>
          </cell>
          <cell r="B4155" t="str">
            <v>5KC3V101600N</v>
          </cell>
          <cell r="C4155" t="str">
            <v>LBL2-2446,HYPERR</v>
          </cell>
          <cell r="D4155">
            <v>12613</v>
          </cell>
          <cell r="E4155">
            <v>1589.24</v>
          </cell>
          <cell r="F4155">
            <v>0.13</v>
          </cell>
          <cell r="I4155">
            <v>0.126</v>
          </cell>
          <cell r="J4155">
            <v>0.126</v>
          </cell>
          <cell r="K4155">
            <v>0.13</v>
          </cell>
          <cell r="L4155">
            <v>0.13194999999999998</v>
          </cell>
          <cell r="M4155">
            <v>0.13390000000000002</v>
          </cell>
        </row>
        <row r="4156">
          <cell r="A4156" t="str">
            <v>5K25Y146N000000800</v>
          </cell>
          <cell r="B4156" t="str">
            <v>5KC3V101600N</v>
          </cell>
          <cell r="C4156" t="str">
            <v>LBL2-2447,HYPERR</v>
          </cell>
          <cell r="D4156">
            <v>12613</v>
          </cell>
          <cell r="E4156">
            <v>1589.24</v>
          </cell>
          <cell r="F4156">
            <v>0.13</v>
          </cell>
          <cell r="I4156">
            <v>0.126</v>
          </cell>
          <cell r="J4156">
            <v>0.126</v>
          </cell>
          <cell r="K4156">
            <v>0.13</v>
          </cell>
          <cell r="L4156">
            <v>0.13194999999999998</v>
          </cell>
          <cell r="M4156">
            <v>0.13390000000000002</v>
          </cell>
        </row>
        <row r="4157">
          <cell r="A4157" t="str">
            <v>5K26H181N000000100</v>
          </cell>
          <cell r="B4157" t="str">
            <v>5KC3V101600N</v>
          </cell>
          <cell r="C4157" t="str">
            <v>LBL2-2584,MOLLY'S</v>
          </cell>
          <cell r="D4157">
            <v>12613</v>
          </cell>
          <cell r="E4157">
            <v>1589.24</v>
          </cell>
          <cell r="F4157">
            <v>0.11</v>
          </cell>
          <cell r="I4157">
            <v>0.112</v>
          </cell>
          <cell r="J4157">
            <v>0.112</v>
          </cell>
          <cell r="K4157">
            <v>0.112</v>
          </cell>
          <cell r="L4157">
            <v>0.11367999999999999</v>
          </cell>
          <cell r="M4157">
            <v>0.11536</v>
          </cell>
        </row>
        <row r="4158">
          <cell r="A4158" t="str">
            <v>5K26H181N000000200</v>
          </cell>
          <cell r="B4158" t="str">
            <v>5KC3V101600N</v>
          </cell>
          <cell r="C4158" t="str">
            <v>LBL2-2585,MOLLY'S</v>
          </cell>
          <cell r="D4158">
            <v>30021</v>
          </cell>
          <cell r="E4158">
            <v>3362.35</v>
          </cell>
          <cell r="F4158">
            <v>0.11</v>
          </cell>
          <cell r="I4158">
            <v>0.112</v>
          </cell>
          <cell r="J4158">
            <v>0.112</v>
          </cell>
          <cell r="K4158">
            <v>0.112</v>
          </cell>
          <cell r="L4158">
            <v>0.11367999999999999</v>
          </cell>
          <cell r="M4158">
            <v>0.11536</v>
          </cell>
        </row>
        <row r="4159">
          <cell r="A4159" t="str">
            <v>5K26H181N000000300</v>
          </cell>
          <cell r="B4159" t="str">
            <v>5KC3V101600N</v>
          </cell>
          <cell r="C4159" t="str">
            <v>LBL2-2586,MOLLY'S</v>
          </cell>
          <cell r="D4159">
            <v>30021</v>
          </cell>
          <cell r="E4159">
            <v>3362.35</v>
          </cell>
          <cell r="F4159">
            <v>0.11</v>
          </cell>
          <cell r="I4159">
            <v>0.112</v>
          </cell>
          <cell r="J4159">
            <v>0.112</v>
          </cell>
          <cell r="K4159">
            <v>0.112</v>
          </cell>
          <cell r="L4159">
            <v>0.11367999999999999</v>
          </cell>
          <cell r="M4159">
            <v>0.11536</v>
          </cell>
        </row>
        <row r="4160">
          <cell r="A4160" t="str">
            <v>5K26H181N000000400</v>
          </cell>
          <cell r="B4160" t="str">
            <v>5KC3V101600N</v>
          </cell>
          <cell r="C4160" t="str">
            <v>LBL2-2587,MOLLY'S</v>
          </cell>
          <cell r="D4160">
            <v>30021</v>
          </cell>
          <cell r="E4160">
            <v>3362.35</v>
          </cell>
          <cell r="F4160">
            <v>0.11</v>
          </cell>
          <cell r="I4160">
            <v>0.112</v>
          </cell>
          <cell r="J4160">
            <v>0.112</v>
          </cell>
          <cell r="K4160">
            <v>0.112</v>
          </cell>
          <cell r="L4160">
            <v>0.11367999999999999</v>
          </cell>
          <cell r="M4160">
            <v>0.11536</v>
          </cell>
        </row>
        <row r="4161">
          <cell r="A4161" t="str">
            <v>5K26H181N000000500</v>
          </cell>
          <cell r="B4161" t="str">
            <v>5KC3V101600N</v>
          </cell>
          <cell r="C4161" t="str">
            <v>LBL2-2588,MOLLY'S</v>
          </cell>
          <cell r="D4161">
            <v>30021</v>
          </cell>
          <cell r="E4161">
            <v>3362.35</v>
          </cell>
          <cell r="F4161">
            <v>0.11</v>
          </cell>
          <cell r="I4161">
            <v>0.112</v>
          </cell>
          <cell r="J4161">
            <v>0.112</v>
          </cell>
          <cell r="K4161">
            <v>0.112</v>
          </cell>
          <cell r="L4161">
            <v>0.11367999999999999</v>
          </cell>
          <cell r="M4161">
            <v>0.11536</v>
          </cell>
        </row>
        <row r="4162">
          <cell r="A4162" t="str">
            <v>5K26J081N000000100</v>
          </cell>
          <cell r="B4162" t="str">
            <v>5KC3V101600N</v>
          </cell>
          <cell r="C4162" t="str">
            <v>LBL2-1954,LA MARINA</v>
          </cell>
          <cell r="D4162">
            <v>30021</v>
          </cell>
          <cell r="E4162">
            <v>3362.35</v>
          </cell>
          <cell r="F4162">
            <v>0.09</v>
          </cell>
          <cell r="I4162">
            <v>9.3999978724083277E-2</v>
          </cell>
          <cell r="J4162">
            <v>9.3999978724083277E-2</v>
          </cell>
          <cell r="K4162">
            <v>9.3999978724083277E-2</v>
          </cell>
          <cell r="L4162">
            <v>9.5409978404944515E-2</v>
          </cell>
          <cell r="M4162">
            <v>9.681997808580578E-2</v>
          </cell>
        </row>
        <row r="4163">
          <cell r="A4163" t="str">
            <v>5K26J081N000000100</v>
          </cell>
          <cell r="B4163" t="str">
            <v>5KC3V101600N</v>
          </cell>
          <cell r="C4163" t="str">
            <v>LBL2-1954,LA MARINA</v>
          </cell>
          <cell r="D4163">
            <v>0</v>
          </cell>
          <cell r="E4163">
            <v>0</v>
          </cell>
          <cell r="F4163">
            <v>0.09</v>
          </cell>
          <cell r="I4163">
            <v>9.3999978724083277E-2</v>
          </cell>
          <cell r="J4163">
            <v>9.3999978724083277E-2</v>
          </cell>
          <cell r="K4163">
            <v>9.3999978724083277E-2</v>
          </cell>
          <cell r="L4163">
            <v>9.5409978404944515E-2</v>
          </cell>
          <cell r="M4163">
            <v>9.681997808580578E-2</v>
          </cell>
        </row>
        <row r="4164">
          <cell r="A4164" t="str">
            <v>5K26P114N000000100</v>
          </cell>
          <cell r="B4164" t="str">
            <v>5KC3V101600N</v>
          </cell>
          <cell r="C4164" t="str">
            <v>LBL2-2213,DAY TO DAY</v>
          </cell>
          <cell r="D4164">
            <v>0</v>
          </cell>
          <cell r="E4164">
            <v>0</v>
          </cell>
          <cell r="F4164">
            <v>0.09</v>
          </cell>
          <cell r="I4164">
            <v>0.16800002353882731</v>
          </cell>
          <cell r="J4164">
            <v>0.16800002353882731</v>
          </cell>
          <cell r="K4164">
            <v>0.16800002353882731</v>
          </cell>
          <cell r="L4164">
            <v>0.17052002389190971</v>
          </cell>
          <cell r="M4164">
            <v>0.17304002424499215</v>
          </cell>
        </row>
        <row r="4165">
          <cell r="A4165" t="str">
            <v>5K26W081N000000100</v>
          </cell>
          <cell r="B4165" t="str">
            <v>5KC3V101600N</v>
          </cell>
          <cell r="C4165" t="str">
            <v>LBL2-2505, WHOLE HEARTED</v>
          </cell>
          <cell r="D4165">
            <v>0</v>
          </cell>
          <cell r="E4165">
            <v>0</v>
          </cell>
          <cell r="F4165">
            <v>0.09</v>
          </cell>
          <cell r="I4165">
            <v>0.14500080089700465</v>
          </cell>
          <cell r="J4165">
            <v>0.14500080089700465</v>
          </cell>
          <cell r="K4165">
            <v>0.14500080089700465</v>
          </cell>
          <cell r="L4165">
            <v>0.1471758129104597</v>
          </cell>
          <cell r="M4165">
            <v>0.1493508249239148</v>
          </cell>
        </row>
        <row r="4166">
          <cell r="A4166" t="str">
            <v>5K26W081N000000200</v>
          </cell>
          <cell r="B4166" t="str">
            <v>5KC3V101600N</v>
          </cell>
          <cell r="C4166" t="str">
            <v>LBL2-2506,WHOLE HEARTED</v>
          </cell>
          <cell r="D4166">
            <v>0</v>
          </cell>
          <cell r="E4166">
            <v>0</v>
          </cell>
          <cell r="F4166">
            <v>0.09</v>
          </cell>
          <cell r="I4166">
            <v>0.14500040048057669</v>
          </cell>
          <cell r="J4166">
            <v>0.14500040048057669</v>
          </cell>
          <cell r="K4166">
            <v>0.14500040048057669</v>
          </cell>
          <cell r="L4166">
            <v>0.14717540648778532</v>
          </cell>
          <cell r="M4166">
            <v>0.14935041249499401</v>
          </cell>
        </row>
        <row r="4167">
          <cell r="A4167" t="str">
            <v>5K26W081N000000300</v>
          </cell>
          <cell r="B4167" t="str">
            <v>5KC3V101600N</v>
          </cell>
          <cell r="C4167" t="str">
            <v>LBL2-2507, WHOLE HEARTED</v>
          </cell>
          <cell r="D4167">
            <v>0</v>
          </cell>
          <cell r="E4167">
            <v>0</v>
          </cell>
          <cell r="F4167">
            <v>0.09</v>
          </cell>
          <cell r="I4167">
            <v>0.14500080089700465</v>
          </cell>
          <cell r="J4167">
            <v>0.14500080089700465</v>
          </cell>
          <cell r="K4167">
            <v>0.14500080089700465</v>
          </cell>
          <cell r="L4167">
            <v>0.1471758129104597</v>
          </cell>
          <cell r="M4167">
            <v>0.1493508249239148</v>
          </cell>
        </row>
        <row r="4168">
          <cell r="A4168" t="str">
            <v>5K26W081N000000400</v>
          </cell>
          <cell r="B4168" t="str">
            <v>5KC3V101600N</v>
          </cell>
          <cell r="C4168" t="str">
            <v>LBL2-2508,WHOLE HEARTED</v>
          </cell>
          <cell r="D4168">
            <v>0</v>
          </cell>
          <cell r="E4168">
            <v>0</v>
          </cell>
          <cell r="F4168">
            <v>0.09</v>
          </cell>
          <cell r="I4168">
            <v>0.14500080089700465</v>
          </cell>
          <cell r="J4168">
            <v>0.14500080089700465</v>
          </cell>
          <cell r="K4168">
            <v>0.14500080089700465</v>
          </cell>
          <cell r="L4168">
            <v>0.1471758129104597</v>
          </cell>
          <cell r="M4168">
            <v>0.1493508249239148</v>
          </cell>
        </row>
        <row r="4169">
          <cell r="A4169" t="str">
            <v>5K26W081N000000500</v>
          </cell>
          <cell r="B4169" t="str">
            <v>5KC3V101600N</v>
          </cell>
          <cell r="C4169" t="str">
            <v>LBL2-2509,WHOLE HEARTED</v>
          </cell>
          <cell r="D4169">
            <v>0</v>
          </cell>
          <cell r="E4169">
            <v>0</v>
          </cell>
          <cell r="F4169">
            <v>0.09</v>
          </cell>
          <cell r="I4169">
            <v>0.14500080089700465</v>
          </cell>
          <cell r="J4169">
            <v>0.14500080089700465</v>
          </cell>
          <cell r="K4169">
            <v>0.14500080089700465</v>
          </cell>
          <cell r="L4169">
            <v>0.1471758129104597</v>
          </cell>
          <cell r="M4169">
            <v>0.1493508249239148</v>
          </cell>
        </row>
        <row r="4170">
          <cell r="A4170" t="str">
            <v>5K26W081N000000600</v>
          </cell>
          <cell r="B4170" t="str">
            <v>5KC3V101600N</v>
          </cell>
          <cell r="C4170" t="str">
            <v>LBL2-2510,WHOLE HEARTED</v>
          </cell>
          <cell r="D4170">
            <v>0</v>
          </cell>
          <cell r="E4170">
            <v>0</v>
          </cell>
          <cell r="F4170">
            <v>0.09</v>
          </cell>
          <cell r="I4170">
            <v>0.14500048056642789</v>
          </cell>
          <cell r="J4170">
            <v>0.14500064073813029</v>
          </cell>
          <cell r="K4170">
            <v>0.14500064073813029</v>
          </cell>
          <cell r="L4170">
            <v>0.14717565034920224</v>
          </cell>
          <cell r="M4170">
            <v>0.14935065996027422</v>
          </cell>
        </row>
        <row r="4171">
          <cell r="A4171" t="str">
            <v>5K26W151N000000100</v>
          </cell>
          <cell r="B4171" t="str">
            <v>5KC3V101600N</v>
          </cell>
          <cell r="C4171" t="str">
            <v>LBL2-2490,WHOLE HEARTED</v>
          </cell>
          <cell r="D4171">
            <v>0</v>
          </cell>
          <cell r="E4171">
            <v>0</v>
          </cell>
          <cell r="F4171">
            <v>0.09</v>
          </cell>
          <cell r="I4171">
            <v>0.11500044790826838</v>
          </cell>
          <cell r="J4171">
            <v>0.11500044790826838</v>
          </cell>
          <cell r="K4171">
            <v>0.11500044790826838</v>
          </cell>
          <cell r="L4171">
            <v>0.11672545462689239</v>
          </cell>
          <cell r="M4171">
            <v>0.11845046134551644</v>
          </cell>
        </row>
        <row r="4172">
          <cell r="A4172" t="str">
            <v>5K26W151N000000200</v>
          </cell>
          <cell r="B4172" t="str">
            <v>5KC3V101600N</v>
          </cell>
          <cell r="C4172" t="str">
            <v>LBL2-2493,WHOLE HEARTED</v>
          </cell>
          <cell r="D4172">
            <v>0</v>
          </cell>
          <cell r="E4172">
            <v>0</v>
          </cell>
          <cell r="F4172">
            <v>0.09</v>
          </cell>
          <cell r="I4172">
            <v>0.11500044790826838</v>
          </cell>
          <cell r="J4172">
            <v>0.11500044790826838</v>
          </cell>
          <cell r="K4172">
            <v>0.11500044790826838</v>
          </cell>
          <cell r="L4172">
            <v>0.11672545462689239</v>
          </cell>
          <cell r="M4172">
            <v>0.11845046134551644</v>
          </cell>
        </row>
        <row r="4173">
          <cell r="A4173" t="str">
            <v>5K26W151N000000300</v>
          </cell>
          <cell r="B4173" t="str">
            <v>5KC3V101600N</v>
          </cell>
          <cell r="C4173" t="str">
            <v>LBL2-2495,WHOLE HEARTED</v>
          </cell>
          <cell r="D4173">
            <v>0</v>
          </cell>
          <cell r="E4173">
            <v>0</v>
          </cell>
          <cell r="F4173">
            <v>0.09</v>
          </cell>
          <cell r="I4173">
            <v>0.11500044790826838</v>
          </cell>
          <cell r="J4173">
            <v>0.11500044790826838</v>
          </cell>
          <cell r="K4173">
            <v>0.11500044790826838</v>
          </cell>
          <cell r="L4173">
            <v>0.11672545462689239</v>
          </cell>
          <cell r="M4173">
            <v>0.11845046134551644</v>
          </cell>
        </row>
        <row r="4174">
          <cell r="A4174" t="str">
            <v>5K26W151N000000400</v>
          </cell>
          <cell r="B4174" t="str">
            <v>5KC3V101600N</v>
          </cell>
          <cell r="C4174" t="str">
            <v>LBL2-2496,WHOLE HEARTED</v>
          </cell>
          <cell r="D4174">
            <v>0</v>
          </cell>
          <cell r="E4174">
            <v>0</v>
          </cell>
          <cell r="F4174">
            <v>0.09</v>
          </cell>
          <cell r="I4174">
            <v>0.11500044790826838</v>
          </cell>
          <cell r="J4174">
            <v>0.11500044790826838</v>
          </cell>
          <cell r="K4174">
            <v>0.11500044790826838</v>
          </cell>
          <cell r="L4174">
            <v>0.11672545462689239</v>
          </cell>
          <cell r="M4174">
            <v>0.11845046134551644</v>
          </cell>
        </row>
        <row r="4175">
          <cell r="A4175" t="str">
            <v>5K26W151N000000500</v>
          </cell>
          <cell r="B4175" t="str">
            <v>5KC3V101600N</v>
          </cell>
          <cell r="C4175" t="str">
            <v>LBL2-2497,WHOLE HEARTED</v>
          </cell>
          <cell r="D4175">
            <v>0</v>
          </cell>
          <cell r="E4175">
            <v>0</v>
          </cell>
          <cell r="F4175">
            <v>0.09</v>
          </cell>
          <cell r="I4175">
            <v>0.11500044790826838</v>
          </cell>
          <cell r="J4175">
            <v>0.11500044790826838</v>
          </cell>
          <cell r="K4175">
            <v>0.11500044790826838</v>
          </cell>
          <cell r="L4175">
            <v>0.11672545462689239</v>
          </cell>
          <cell r="M4175">
            <v>0.11845046134551644</v>
          </cell>
        </row>
        <row r="4176">
          <cell r="A4176" t="str">
            <v>5K26W151N000000600</v>
          </cell>
          <cell r="B4176" t="str">
            <v>5KC3V101600N</v>
          </cell>
          <cell r="C4176" t="str">
            <v>LBL2-2498,WHOLE HEARTED</v>
          </cell>
          <cell r="D4176">
            <v>0</v>
          </cell>
          <cell r="E4176">
            <v>0</v>
          </cell>
          <cell r="F4176">
            <v>0.09</v>
          </cell>
          <cell r="I4176">
            <v>0.1150004479082684</v>
          </cell>
          <cell r="J4176">
            <v>0.11500044790826838</v>
          </cell>
          <cell r="K4176">
            <v>0.1150004479082684</v>
          </cell>
          <cell r="L4176">
            <v>0.11672545462689241</v>
          </cell>
          <cell r="M4176">
            <v>0.11845046134551646</v>
          </cell>
        </row>
        <row r="4177">
          <cell r="A4177" t="str">
            <v>5K27H081N000000100</v>
          </cell>
          <cell r="B4177">
            <v>0</v>
          </cell>
          <cell r="C4177" t="str">
            <v>LBL2-3832,TUNELLA</v>
          </cell>
          <cell r="D4177">
            <v>0</v>
          </cell>
          <cell r="E4177">
            <v>0</v>
          </cell>
          <cell r="F4177">
            <v>0.09</v>
          </cell>
          <cell r="I4177">
            <v>0.14499999999999999</v>
          </cell>
          <cell r="J4177">
            <v>0.14499999999999999</v>
          </cell>
          <cell r="K4177">
            <v>0.14499999999999999</v>
          </cell>
          <cell r="L4177">
            <v>0.14717499999999997</v>
          </cell>
          <cell r="M4177">
            <v>0.14934999999999998</v>
          </cell>
        </row>
        <row r="4178">
          <cell r="A4178" t="str">
            <v>5K27H081N000000200</v>
          </cell>
          <cell r="B4178">
            <v>0</v>
          </cell>
          <cell r="C4178" t="str">
            <v>LBL2-3833,TUNELLA</v>
          </cell>
          <cell r="D4178">
            <v>0</v>
          </cell>
          <cell r="E4178">
            <v>0</v>
          </cell>
          <cell r="F4178">
            <v>0.09</v>
          </cell>
          <cell r="I4178">
            <v>0.14499999999999999</v>
          </cell>
          <cell r="J4178">
            <v>0.14499999999999999</v>
          </cell>
          <cell r="K4178">
            <v>0.14499999999999999</v>
          </cell>
          <cell r="L4178">
            <v>0.14717499999999997</v>
          </cell>
          <cell r="M4178">
            <v>0.14934999999999998</v>
          </cell>
        </row>
        <row r="4179">
          <cell r="A4179" t="str">
            <v>5KB27174N000000100</v>
          </cell>
          <cell r="B4179">
            <v>0</v>
          </cell>
          <cell r="C4179" t="str">
            <v>LBL2-29,ASIAN DIP</v>
          </cell>
          <cell r="D4179">
            <v>0</v>
          </cell>
          <cell r="E4179">
            <v>0</v>
          </cell>
          <cell r="F4179">
            <v>0.14000000000000001</v>
          </cell>
          <cell r="I4179">
            <v>0</v>
          </cell>
          <cell r="J4179">
            <v>0</v>
          </cell>
          <cell r="K4179">
            <v>0.14000000000000001</v>
          </cell>
          <cell r="L4179">
            <v>0.1421</v>
          </cell>
          <cell r="M4179">
            <v>0.14420000000000002</v>
          </cell>
        </row>
        <row r="4180">
          <cell r="A4180" t="str">
            <v>5KB36097N000000100</v>
          </cell>
          <cell r="B4180">
            <v>0</v>
          </cell>
          <cell r="C4180" t="str">
            <v>LBL2-333,NATURAL VALUE</v>
          </cell>
          <cell r="D4180">
            <v>18140</v>
          </cell>
          <cell r="E4180">
            <v>2539.6</v>
          </cell>
          <cell r="F4180">
            <v>0.12</v>
          </cell>
          <cell r="I4180">
            <v>0.12100000000000001</v>
          </cell>
          <cell r="J4180">
            <v>0.12300000000000001</v>
          </cell>
          <cell r="K4180">
            <v>0.12300000000000001</v>
          </cell>
          <cell r="L4180">
            <v>0.124845</v>
          </cell>
          <cell r="M4180">
            <v>0.12669000000000002</v>
          </cell>
        </row>
        <row r="4181">
          <cell r="A4181" t="str">
            <v>5KB36097N000000200</v>
          </cell>
          <cell r="B4181">
            <v>0</v>
          </cell>
          <cell r="C4181" t="str">
            <v>LBL2-453,NATURAL VALUE</v>
          </cell>
          <cell r="D4181">
            <v>41369</v>
          </cell>
          <cell r="E4181">
            <v>4980.79</v>
          </cell>
          <cell r="F4181">
            <v>0.12</v>
          </cell>
          <cell r="I4181">
            <v>0.12</v>
          </cell>
          <cell r="J4181">
            <v>0.12299999999999998</v>
          </cell>
          <cell r="K4181">
            <v>0.12299999999999998</v>
          </cell>
          <cell r="L4181">
            <v>0.12484499999999997</v>
          </cell>
          <cell r="M4181">
            <v>0.12669</v>
          </cell>
        </row>
        <row r="4182">
          <cell r="A4182" t="str">
            <v>5KC1E102600N</v>
          </cell>
          <cell r="B4182" t="str">
            <v>5KC1E102600N</v>
          </cell>
          <cell r="C4182" t="str">
            <v>LBL 58x77 MM. UV,6 สี</v>
          </cell>
          <cell r="D4182">
            <v>14221</v>
          </cell>
          <cell r="E4182">
            <v>1749.19</v>
          </cell>
          <cell r="F4182">
            <v>0.14000000000000001</v>
          </cell>
          <cell r="I4182">
            <v>0</v>
          </cell>
          <cell r="J4182">
            <v>0</v>
          </cell>
          <cell r="K4182">
            <v>0.14000000000000001</v>
          </cell>
          <cell r="L4182">
            <v>0.1421</v>
          </cell>
          <cell r="M4182">
            <v>0.14420000000000002</v>
          </cell>
        </row>
        <row r="4183">
          <cell r="A4183" t="str">
            <v>5KC2B101600N</v>
          </cell>
          <cell r="B4183" t="str">
            <v>5KC2B101600N</v>
          </cell>
          <cell r="C4183" t="str">
            <v>LBL 209.5X107,2P.(ALG,EZO)</v>
          </cell>
          <cell r="D4183">
            <v>20200</v>
          </cell>
          <cell r="E4183">
            <v>2827.99</v>
          </cell>
          <cell r="F4183">
            <v>0.09</v>
          </cell>
          <cell r="I4183">
            <v>0</v>
          </cell>
          <cell r="J4183">
            <v>0</v>
          </cell>
          <cell r="K4183">
            <v>0.09</v>
          </cell>
          <cell r="L4183">
            <v>9.1349999999999987E-2</v>
          </cell>
          <cell r="M4183">
            <v>9.2700000000000005E-2</v>
          </cell>
        </row>
        <row r="4184">
          <cell r="A4184" t="str">
            <v>5KC2BL07600N</v>
          </cell>
          <cell r="B4184" t="str">
            <v>5KC2BL07600N</v>
          </cell>
          <cell r="C4184" t="str">
            <v>LBL 209.5X107,2P.(ALG,EZO)UV+ปั๊ม</v>
          </cell>
          <cell r="D4184">
            <v>33900</v>
          </cell>
          <cell r="E4184">
            <v>3022.71</v>
          </cell>
          <cell r="F4184">
            <v>0.33</v>
          </cell>
          <cell r="I4184">
            <v>0</v>
          </cell>
          <cell r="J4184">
            <v>0</v>
          </cell>
          <cell r="K4184">
            <v>0.33</v>
          </cell>
          <cell r="L4184">
            <v>0.33494999999999997</v>
          </cell>
          <cell r="M4184">
            <v>0.33990000000000004</v>
          </cell>
        </row>
        <row r="4185">
          <cell r="A4185" t="str">
            <v>5KC2E102600N</v>
          </cell>
          <cell r="B4185" t="str">
            <v>5KC2E102600N</v>
          </cell>
          <cell r="C4185" t="str">
            <v>LBL 211X106,2P.(EZO) UV</v>
          </cell>
          <cell r="D4185">
            <v>16800</v>
          </cell>
          <cell r="E4185">
            <v>5544</v>
          </cell>
          <cell r="F4185">
            <v>0.12</v>
          </cell>
          <cell r="I4185">
            <v>0</v>
          </cell>
          <cell r="J4185">
            <v>0</v>
          </cell>
          <cell r="K4185">
            <v>0.12</v>
          </cell>
          <cell r="L4185">
            <v>0.12179999999999998</v>
          </cell>
          <cell r="M4185">
            <v>0.1236</v>
          </cell>
        </row>
        <row r="4186">
          <cell r="A4186" t="str">
            <v>5KC2J101600N</v>
          </cell>
          <cell r="B4186" t="str">
            <v>5KC2J101600N</v>
          </cell>
          <cell r="C4186" t="str">
            <v>LBL 211X109,2P.(EZO)</v>
          </cell>
          <cell r="D4186">
            <v>56200</v>
          </cell>
          <cell r="E4186">
            <v>6469.91</v>
          </cell>
          <cell r="F4186">
            <v>0.09</v>
          </cell>
          <cell r="I4186">
            <v>0</v>
          </cell>
          <cell r="J4186">
            <v>0</v>
          </cell>
          <cell r="K4186">
            <v>0.09</v>
          </cell>
          <cell r="L4186">
            <v>9.1349999999999987E-2</v>
          </cell>
          <cell r="M4186">
            <v>9.2700000000000005E-2</v>
          </cell>
        </row>
        <row r="4187">
          <cell r="A4187" t="str">
            <v>5KC2J102600N</v>
          </cell>
          <cell r="B4187" t="str">
            <v>5KC2J102600N</v>
          </cell>
          <cell r="C4187" t="str">
            <v>LBL 211X109,2P.(EZO) UV</v>
          </cell>
          <cell r="D4187">
            <v>71213</v>
          </cell>
          <cell r="E4187">
            <v>6558.66</v>
          </cell>
          <cell r="F4187">
            <v>0.12</v>
          </cell>
          <cell r="I4187">
            <v>0</v>
          </cell>
          <cell r="J4187">
            <v>0</v>
          </cell>
          <cell r="K4187">
            <v>0.12</v>
          </cell>
          <cell r="L4187">
            <v>0.12179999999999998</v>
          </cell>
          <cell r="M4187">
            <v>0.1236</v>
          </cell>
        </row>
        <row r="4188">
          <cell r="A4188" t="str">
            <v>5KC2P738A00N</v>
          </cell>
          <cell r="B4188" t="str">
            <v>5KC2P738A00N</v>
          </cell>
          <cell r="C4188" t="str">
            <v>L202X308,3P EZO,NECK 2PLYพิมพ์3น.</v>
          </cell>
          <cell r="D4188">
            <v>3500</v>
          </cell>
          <cell r="E4188">
            <v>412.99</v>
          </cell>
          <cell r="F4188">
            <v>1.36</v>
          </cell>
          <cell r="I4188">
            <v>0</v>
          </cell>
          <cell r="J4188">
            <v>0</v>
          </cell>
          <cell r="K4188">
            <v>1.36</v>
          </cell>
          <cell r="L4188">
            <v>1.3804000000000001</v>
          </cell>
          <cell r="M4188">
            <v>1.4008</v>
          </cell>
        </row>
        <row r="4189">
          <cell r="A4189" t="str">
            <v>5KC2Q101600N</v>
          </cell>
          <cell r="B4189" t="str">
            <v>5KC2Q101600N</v>
          </cell>
          <cell r="C4189" t="str">
            <v>LBL 202X109,2P.(EZO)</v>
          </cell>
          <cell r="D4189">
            <v>5400</v>
          </cell>
          <cell r="E4189">
            <v>7362.2</v>
          </cell>
          <cell r="F4189">
            <v>0.09</v>
          </cell>
          <cell r="I4189">
            <v>0</v>
          </cell>
          <cell r="J4189">
            <v>0</v>
          </cell>
          <cell r="K4189">
            <v>0.09</v>
          </cell>
          <cell r="L4189">
            <v>9.1349999999999987E-2</v>
          </cell>
          <cell r="M4189">
            <v>9.2700000000000005E-2</v>
          </cell>
        </row>
        <row r="4190">
          <cell r="A4190" t="str">
            <v>5KC2Y101600N</v>
          </cell>
          <cell r="B4190" t="str">
            <v>5KC2Y101600N</v>
          </cell>
          <cell r="C4190" t="str">
            <v>LBL 211X109,2P.(EZO) NECK IN CAN</v>
          </cell>
          <cell r="D4190">
            <v>61100</v>
          </cell>
          <cell r="E4190">
            <v>5337.47</v>
          </cell>
          <cell r="F4190">
            <v>0.09</v>
          </cell>
          <cell r="I4190">
            <v>0</v>
          </cell>
          <cell r="J4190">
            <v>0</v>
          </cell>
          <cell r="K4190">
            <v>0.09</v>
          </cell>
          <cell r="L4190">
            <v>9.1349999999999987E-2</v>
          </cell>
          <cell r="M4190">
            <v>9.2700000000000005E-2</v>
          </cell>
        </row>
        <row r="4191">
          <cell r="A4191" t="str">
            <v>5KC3J102600N</v>
          </cell>
          <cell r="B4191" t="str">
            <v>5KC3J102600N</v>
          </cell>
          <cell r="C4191" t="str">
            <v>LBL 307X108,2P.(EZO) UV</v>
          </cell>
          <cell r="D4191">
            <v>232240</v>
          </cell>
          <cell r="E4191">
            <v>21579.279999999999</v>
          </cell>
          <cell r="F4191">
            <v>0.14000000000000001</v>
          </cell>
          <cell r="I4191">
            <v>0</v>
          </cell>
          <cell r="J4191">
            <v>0</v>
          </cell>
          <cell r="K4191">
            <v>0.14000000000000001</v>
          </cell>
          <cell r="L4191">
            <v>0.1421</v>
          </cell>
          <cell r="M4191">
            <v>0.14420000000000002</v>
          </cell>
        </row>
        <row r="4192">
          <cell r="A4192" t="str">
            <v>5KC3M101600N</v>
          </cell>
          <cell r="B4192" t="str">
            <v>5KC3M101600N</v>
          </cell>
          <cell r="C4192" t="str">
            <v>LBL 307X111,2P.</v>
          </cell>
          <cell r="D4192">
            <v>3700</v>
          </cell>
          <cell r="E4192">
            <v>528.85</v>
          </cell>
          <cell r="F4192">
            <v>0.13</v>
          </cell>
          <cell r="I4192">
            <v>0</v>
          </cell>
          <cell r="J4192">
            <v>0</v>
          </cell>
          <cell r="K4192">
            <v>0.13</v>
          </cell>
          <cell r="L4192">
            <v>0.13194999999999998</v>
          </cell>
          <cell r="M4192">
            <v>0.13390000000000002</v>
          </cell>
        </row>
        <row r="4193">
          <cell r="A4193" t="str">
            <v>5KC3M102600N</v>
          </cell>
          <cell r="B4193" t="str">
            <v>5KC3M102600N</v>
          </cell>
          <cell r="C4193" t="str">
            <v>LBL 307X111,2P. UV</v>
          </cell>
          <cell r="D4193">
            <v>4600</v>
          </cell>
          <cell r="E4193">
            <v>584.20000000000005</v>
          </cell>
          <cell r="F4193">
            <v>0.16</v>
          </cell>
          <cell r="I4193">
            <v>0</v>
          </cell>
          <cell r="J4193">
            <v>0</v>
          </cell>
          <cell r="K4193">
            <v>0.16</v>
          </cell>
          <cell r="L4193">
            <v>0.16239999999999999</v>
          </cell>
          <cell r="M4193">
            <v>0.1648</v>
          </cell>
        </row>
        <row r="4194">
          <cell r="A4194" t="str">
            <v>5KC3N101600N</v>
          </cell>
          <cell r="B4194" t="str">
            <v>5KC3N101600N</v>
          </cell>
          <cell r="C4194" t="str">
            <v>LBL 307X111,2P.(EZO)</v>
          </cell>
          <cell r="D4194">
            <v>44000</v>
          </cell>
          <cell r="E4194">
            <v>7039.99</v>
          </cell>
          <cell r="F4194">
            <v>0.13</v>
          </cell>
          <cell r="I4194">
            <v>0</v>
          </cell>
          <cell r="J4194">
            <v>0</v>
          </cell>
          <cell r="K4194">
            <v>0.13</v>
          </cell>
          <cell r="L4194">
            <v>0.13194999999999998</v>
          </cell>
          <cell r="M4194">
            <v>0.13390000000000002</v>
          </cell>
        </row>
        <row r="4195">
          <cell r="A4195" t="str">
            <v>5KC3Q101600N</v>
          </cell>
          <cell r="B4195" t="str">
            <v>5KC3Q101600N</v>
          </cell>
          <cell r="C4195" t="str">
            <v>LBL 307X113,2P.(EZO)</v>
          </cell>
          <cell r="D4195">
            <v>25800</v>
          </cell>
          <cell r="E4195">
            <v>3277.64</v>
          </cell>
          <cell r="F4195">
            <v>0.13</v>
          </cell>
          <cell r="I4195">
            <v>0</v>
          </cell>
          <cell r="J4195">
            <v>0</v>
          </cell>
          <cell r="K4195">
            <v>0.13</v>
          </cell>
          <cell r="L4195">
            <v>0.13194999999999998</v>
          </cell>
          <cell r="M4195">
            <v>0.13390000000000002</v>
          </cell>
        </row>
        <row r="4196">
          <cell r="A4196" t="str">
            <v>5KC3Q102600N</v>
          </cell>
          <cell r="B4196" t="str">
            <v>5KC3Q102600N</v>
          </cell>
          <cell r="C4196" t="str">
            <v>LBL 307X113,2P.(EZO) UV</v>
          </cell>
          <cell r="D4196">
            <v>19682</v>
          </cell>
          <cell r="E4196">
            <v>2500.4699999999998</v>
          </cell>
          <cell r="F4196">
            <v>0.16</v>
          </cell>
          <cell r="I4196">
            <v>0</v>
          </cell>
          <cell r="J4196">
            <v>0</v>
          </cell>
          <cell r="K4196">
            <v>0.16</v>
          </cell>
          <cell r="L4196">
            <v>0.16239999999999999</v>
          </cell>
          <cell r="M4196">
            <v>0.1648</v>
          </cell>
        </row>
        <row r="4197">
          <cell r="A4197" t="str">
            <v>5KC4A101600N</v>
          </cell>
          <cell r="B4197" t="str">
            <v>5KC4A101600N</v>
          </cell>
          <cell r="C4197" t="str">
            <v>LBL 401X203,2P.</v>
          </cell>
          <cell r="D4197">
            <v>31400</v>
          </cell>
          <cell r="E4197">
            <v>4904.04</v>
          </cell>
          <cell r="F4197">
            <v>0.22</v>
          </cell>
          <cell r="I4197">
            <v>0</v>
          </cell>
          <cell r="J4197">
            <v>0</v>
          </cell>
          <cell r="K4197">
            <v>0.22</v>
          </cell>
          <cell r="L4197">
            <v>0.22329999999999997</v>
          </cell>
          <cell r="M4197">
            <v>0.2266</v>
          </cell>
        </row>
        <row r="4198">
          <cell r="A4198" t="str">
            <v>5KZ05114N000000300</v>
          </cell>
          <cell r="B4198" t="str">
            <v>5KC3Q102600N</v>
          </cell>
          <cell r="C4198" t="str">
            <v>LBL1-42985,SEALECT</v>
          </cell>
          <cell r="D4198">
            <v>8200</v>
          </cell>
          <cell r="E4198">
            <v>1826.93</v>
          </cell>
          <cell r="F4198">
            <v>0.16</v>
          </cell>
          <cell r="I4198">
            <v>0.16475000000000001</v>
          </cell>
          <cell r="J4198">
            <v>0.17099999999999999</v>
          </cell>
          <cell r="K4198">
            <v>0.17099999999999999</v>
          </cell>
          <cell r="L4198">
            <v>0.17356499999999997</v>
          </cell>
          <cell r="M4198">
            <v>0.17612999999999998</v>
          </cell>
        </row>
        <row r="4199">
          <cell r="A4199" t="str">
            <v>5L000NNNN000000100</v>
          </cell>
          <cell r="B4199" t="str">
            <v>5FC3T48S3G12</v>
          </cell>
          <cell r="C4199" t="str">
            <v>Dummy Leaflet</v>
          </cell>
          <cell r="D4199">
            <v>0</v>
          </cell>
          <cell r="E4199">
            <v>0</v>
          </cell>
          <cell r="I4199">
            <v>0</v>
          </cell>
          <cell r="J4199">
            <v>0</v>
          </cell>
          <cell r="K4199">
            <v>0</v>
          </cell>
          <cell r="L4199">
            <v>0</v>
          </cell>
          <cell r="M4199">
            <v>0</v>
          </cell>
        </row>
        <row r="4200">
          <cell r="A4200" t="str">
            <v>5M0D1153N000000100</v>
          </cell>
          <cell r="B4200" t="str">
            <v>5MU40CAF00NN</v>
          </cell>
          <cell r="C4200" t="str">
            <v>PLASTIC TRAY 9.0X24.4X3.4CM. A-PET0.40MM</v>
          </cell>
          <cell r="D4200">
            <v>0</v>
          </cell>
          <cell r="E4200">
            <v>0</v>
          </cell>
          <cell r="F4200">
            <v>1.55</v>
          </cell>
          <cell r="I4200">
            <v>1.5499999999999998</v>
          </cell>
          <cell r="J4200">
            <v>1.5499999999999994</v>
          </cell>
          <cell r="K4200">
            <v>1.55</v>
          </cell>
          <cell r="L4200">
            <v>1.5732499999999998</v>
          </cell>
          <cell r="M4200">
            <v>1.5965</v>
          </cell>
        </row>
        <row r="4201">
          <cell r="A4201" t="str">
            <v>5M0D1153N000000100</v>
          </cell>
          <cell r="B4201" t="str">
            <v>5MU40CAF00NN</v>
          </cell>
          <cell r="C4201" t="str">
            <v>PLASTIC TRAY 9.0X24.4X3.4CM. A-PET0.40MM</v>
          </cell>
          <cell r="D4201">
            <v>0</v>
          </cell>
          <cell r="E4201">
            <v>0</v>
          </cell>
          <cell r="F4201">
            <v>1.55</v>
          </cell>
          <cell r="I4201">
            <v>1.5499999999999998</v>
          </cell>
          <cell r="J4201">
            <v>1.5499999999999994</v>
          </cell>
          <cell r="K4201">
            <v>1.55</v>
          </cell>
          <cell r="L4201">
            <v>1.5732499999999998</v>
          </cell>
          <cell r="M4201">
            <v>1.5965</v>
          </cell>
        </row>
        <row r="4202">
          <cell r="A4202" t="str">
            <v>5M1VX177N000000100</v>
          </cell>
          <cell r="B4202" t="str">
            <v>5MU37CAF00NN</v>
          </cell>
          <cell r="C4202" t="str">
            <v>PLASTIC TRAY 161X178X31.5MM.A-PET</v>
          </cell>
          <cell r="D4202">
            <v>0</v>
          </cell>
          <cell r="E4202">
            <v>0</v>
          </cell>
          <cell r="F4202">
            <v>2.9</v>
          </cell>
          <cell r="G4202">
            <v>2.9</v>
          </cell>
          <cell r="I4202">
            <v>2.8999999999999995</v>
          </cell>
          <cell r="J4202">
            <v>2.9</v>
          </cell>
          <cell r="K4202">
            <v>2.9</v>
          </cell>
          <cell r="L4202">
            <v>2.9434999999999998</v>
          </cell>
          <cell r="M4202">
            <v>2.9870000000000001</v>
          </cell>
        </row>
        <row r="4203">
          <cell r="A4203" t="str">
            <v>5M1VX282N000000100</v>
          </cell>
          <cell r="B4203" t="str">
            <v>5MC01CEL00NN</v>
          </cell>
          <cell r="C4203" t="str">
            <v>PLT.LID2-890,BILJAC</v>
          </cell>
          <cell r="D4203">
            <v>0</v>
          </cell>
          <cell r="E4203">
            <v>0</v>
          </cell>
          <cell r="F4203">
            <v>0.73</v>
          </cell>
          <cell r="I4203">
            <v>0.73</v>
          </cell>
          <cell r="J4203">
            <v>0.73</v>
          </cell>
          <cell r="K4203">
            <v>0.73</v>
          </cell>
          <cell r="L4203">
            <v>0.74094999999999989</v>
          </cell>
          <cell r="M4203">
            <v>0.75190000000000001</v>
          </cell>
        </row>
        <row r="4204">
          <cell r="A4204" t="str">
            <v>5M1VX282N000000100</v>
          </cell>
          <cell r="B4204" t="str">
            <v>5MC01CEL00NN</v>
          </cell>
          <cell r="C4204" t="str">
            <v>PLT.LID2-890,BILJAC</v>
          </cell>
          <cell r="D4204">
            <v>17302</v>
          </cell>
          <cell r="E4204">
            <v>12630.46</v>
          </cell>
          <cell r="F4204">
            <v>0.73</v>
          </cell>
          <cell r="I4204">
            <v>0.73</v>
          </cell>
          <cell r="J4204">
            <v>0.73</v>
          </cell>
          <cell r="K4204">
            <v>0.73</v>
          </cell>
          <cell r="L4204">
            <v>0.74094999999999989</v>
          </cell>
          <cell r="M4204">
            <v>0.75190000000000001</v>
          </cell>
        </row>
        <row r="4205">
          <cell r="A4205" t="str">
            <v>5M26H181N000000100</v>
          </cell>
          <cell r="B4205" t="str">
            <v>5MC01CEL00NN</v>
          </cell>
          <cell r="C4205" t="str">
            <v>PLT.LID2-2594,MOLLY'S</v>
          </cell>
          <cell r="D4205">
            <v>17302</v>
          </cell>
          <cell r="E4205">
            <v>12630.46</v>
          </cell>
          <cell r="F4205">
            <v>0.24</v>
          </cell>
          <cell r="I4205">
            <v>0.24</v>
          </cell>
          <cell r="J4205">
            <v>0.24</v>
          </cell>
          <cell r="K4205">
            <v>0.24</v>
          </cell>
          <cell r="L4205">
            <v>0.24359999999999996</v>
          </cell>
          <cell r="M4205">
            <v>0.2472</v>
          </cell>
        </row>
        <row r="4206">
          <cell r="A4206" t="str">
            <v>5M26N316N000000100</v>
          </cell>
          <cell r="B4206" t="str">
            <v>5MC01CEL00NN</v>
          </cell>
          <cell r="C4206" t="str">
            <v>PLT.TRAY2-2778,CESAR</v>
          </cell>
          <cell r="D4206">
            <v>49455</v>
          </cell>
          <cell r="E4206">
            <v>11869.2</v>
          </cell>
          <cell r="F4206">
            <v>1.45</v>
          </cell>
          <cell r="I4206">
            <v>1.4500000000000002</v>
          </cell>
          <cell r="J4206">
            <v>1.4499999999999997</v>
          </cell>
          <cell r="K4206">
            <v>1.4500000000000002</v>
          </cell>
          <cell r="L4206">
            <v>1.4717500000000001</v>
          </cell>
          <cell r="M4206">
            <v>1.4935000000000003</v>
          </cell>
        </row>
        <row r="4207">
          <cell r="A4207" t="str">
            <v>5MC02CAB0NN0</v>
          </cell>
          <cell r="B4207" t="str">
            <v>5MC02CAB0NN0</v>
          </cell>
          <cell r="C4207" t="str">
            <v>BLISTER(1กป)8.5x16.7x4.2CM.A-PET0</v>
          </cell>
          <cell r="D4207">
            <v>0</v>
          </cell>
          <cell r="E4207">
            <v>0</v>
          </cell>
          <cell r="F4207">
            <v>1.85</v>
          </cell>
          <cell r="G4207">
            <v>1.85</v>
          </cell>
          <cell r="I4207">
            <v>1.85</v>
          </cell>
          <cell r="J4207">
            <v>1.85</v>
          </cell>
          <cell r="K4207">
            <v>1.85</v>
          </cell>
          <cell r="L4207">
            <v>1.8777499999999998</v>
          </cell>
          <cell r="M4207">
            <v>1.9055000000000002</v>
          </cell>
        </row>
        <row r="4208">
          <cell r="A4208" t="str">
            <v>5MZZZNNNN000000300</v>
          </cell>
          <cell r="B4208" t="str">
            <v>5MU13CAF00NN</v>
          </cell>
          <cell r="C4208" t="str">
            <v>PLASTIC TRAY 16.5x24.2x3.1 CM PET</v>
          </cell>
          <cell r="D4208">
            <v>0</v>
          </cell>
          <cell r="E4208">
            <v>0</v>
          </cell>
          <cell r="F4208">
            <v>2.59</v>
          </cell>
          <cell r="G4208">
            <v>2.5900000000000003</v>
          </cell>
          <cell r="I4208">
            <v>2.59</v>
          </cell>
          <cell r="J4208">
            <v>2.5900000000000003</v>
          </cell>
          <cell r="K4208">
            <v>2.5900000000000003</v>
          </cell>
          <cell r="L4208">
            <v>2.6288499999999999</v>
          </cell>
          <cell r="M4208">
            <v>2.6677000000000004</v>
          </cell>
        </row>
        <row r="4209">
          <cell r="A4209" t="str">
            <v>5MZZZNNNN000000400</v>
          </cell>
          <cell r="B4209" t="str">
            <v>5MC05CAB0NN0</v>
          </cell>
          <cell r="C4209" t="str">
            <v>BLISTER(1กป)8.6x16.45x4.2CM.A-PET</v>
          </cell>
          <cell r="D4209">
            <v>5</v>
          </cell>
          <cell r="E4209">
            <v>12.95</v>
          </cell>
          <cell r="F4209">
            <v>1.85</v>
          </cell>
          <cell r="G4209">
            <v>0</v>
          </cell>
          <cell r="I4209">
            <v>1.8499999999999999</v>
          </cell>
          <cell r="J4209">
            <v>1.8499999999999999</v>
          </cell>
          <cell r="K4209">
            <v>1.85</v>
          </cell>
          <cell r="L4209">
            <v>1.8777499999999998</v>
          </cell>
          <cell r="M4209">
            <v>1.9055000000000002</v>
          </cell>
        </row>
        <row r="4210">
          <cell r="A4210" t="str">
            <v>5MZZZNNNN000000500</v>
          </cell>
          <cell r="B4210" t="str">
            <v>5MU34CAF00NN</v>
          </cell>
          <cell r="C4210" t="str">
            <v>PLASTIC TRAY 90X183X30 MM.A-PET 0</v>
          </cell>
          <cell r="D4210">
            <v>0</v>
          </cell>
          <cell r="E4210">
            <v>0</v>
          </cell>
          <cell r="F4210">
            <v>1.93</v>
          </cell>
          <cell r="G4210">
            <v>1.93</v>
          </cell>
          <cell r="I4210">
            <v>1.93</v>
          </cell>
          <cell r="J4210">
            <v>1.9300000000000002</v>
          </cell>
          <cell r="K4210">
            <v>1.9300000000000002</v>
          </cell>
          <cell r="L4210">
            <v>1.95895</v>
          </cell>
          <cell r="M4210">
            <v>1.9879000000000002</v>
          </cell>
        </row>
        <row r="4211">
          <cell r="A4211" t="str">
            <v>5MZZZNNNN000001000</v>
          </cell>
          <cell r="B4211" t="str">
            <v>5MU04CAF00NN</v>
          </cell>
          <cell r="C4211" t="str">
            <v>PLASTIC TRAY 8.4X24.3X3.4CM. A-PE</v>
          </cell>
          <cell r="D4211">
            <v>19117</v>
          </cell>
          <cell r="E4211">
            <v>36895.81</v>
          </cell>
          <cell r="F4211">
            <v>1.55</v>
          </cell>
          <cell r="G4211">
            <v>1.55</v>
          </cell>
          <cell r="I4211">
            <v>1.5500000000000003</v>
          </cell>
          <cell r="J4211">
            <v>1.55</v>
          </cell>
          <cell r="K4211">
            <v>1.5500000000000003</v>
          </cell>
          <cell r="L4211">
            <v>1.57325</v>
          </cell>
          <cell r="M4211">
            <v>1.5965000000000003</v>
          </cell>
        </row>
        <row r="4212">
          <cell r="A4212" t="str">
            <v>5N00C012N000000100</v>
          </cell>
          <cell r="B4212" t="str">
            <v>5NC9D0879DM7</v>
          </cell>
          <cell r="C4212" t="str">
            <v>INNER DIS.300X203,2P.(EZO)P.8,7สี</v>
          </cell>
          <cell r="D4212">
            <v>0</v>
          </cell>
          <cell r="E4212">
            <v>0</v>
          </cell>
          <cell r="F4212">
            <v>9.39</v>
          </cell>
          <cell r="G4212">
            <v>14.45</v>
          </cell>
          <cell r="I4212">
            <v>12.605949272630157</v>
          </cell>
          <cell r="J4212">
            <v>14.705</v>
          </cell>
          <cell r="K4212">
            <v>14.705</v>
          </cell>
          <cell r="L4212">
            <v>14.925574999999998</v>
          </cell>
          <cell r="M4212">
            <v>15.14615</v>
          </cell>
        </row>
        <row r="4213">
          <cell r="A4213" t="str">
            <v>5N00C012N000000100</v>
          </cell>
          <cell r="B4213" t="str">
            <v>5NC9D0879DM7</v>
          </cell>
          <cell r="C4213" t="str">
            <v>COR.INB1-57633,SOLID GOLD</v>
          </cell>
          <cell r="D4213">
            <v>0</v>
          </cell>
          <cell r="E4213">
            <v>0</v>
          </cell>
          <cell r="F4213">
            <v>9.39</v>
          </cell>
          <cell r="G4213">
            <v>14.45</v>
          </cell>
          <cell r="I4213">
            <v>14.513749999999998</v>
          </cell>
          <cell r="J4213">
            <v>14.705</v>
          </cell>
          <cell r="K4213">
            <v>14.705</v>
          </cell>
          <cell r="L4213">
            <v>14.925574999999998</v>
          </cell>
          <cell r="M4213">
            <v>15.14615</v>
          </cell>
        </row>
        <row r="4214">
          <cell r="A4214" t="str">
            <v>5N00C012N000000100</v>
          </cell>
          <cell r="B4214" t="str">
            <v>5NC9D0879DM7</v>
          </cell>
          <cell r="C4214" t="str">
            <v>COR.INB1-57635,SOLID GOLD</v>
          </cell>
          <cell r="D4214">
            <v>0</v>
          </cell>
          <cell r="E4214">
            <v>0</v>
          </cell>
          <cell r="F4214">
            <v>9.39</v>
          </cell>
          <cell r="G4214">
            <v>14.45</v>
          </cell>
          <cell r="I4214">
            <v>14.513749999999998</v>
          </cell>
          <cell r="J4214">
            <v>14.705</v>
          </cell>
          <cell r="K4214">
            <v>14.705</v>
          </cell>
          <cell r="L4214">
            <v>14.925574999999998</v>
          </cell>
          <cell r="M4214">
            <v>15.14615</v>
          </cell>
        </row>
        <row r="4215">
          <cell r="A4215" t="str">
            <v>5N00C012N000000100</v>
          </cell>
          <cell r="B4215" t="str">
            <v>5NC9D0879DM7</v>
          </cell>
          <cell r="C4215" t="str">
            <v>COR.INB1-57634,SOLID GOLD</v>
          </cell>
          <cell r="D4215">
            <v>0</v>
          </cell>
          <cell r="E4215">
            <v>0</v>
          </cell>
          <cell r="F4215">
            <v>9.39</v>
          </cell>
          <cell r="G4215">
            <v>14.45</v>
          </cell>
          <cell r="I4215">
            <v>14.513749999999998</v>
          </cell>
          <cell r="J4215">
            <v>14.705</v>
          </cell>
          <cell r="K4215">
            <v>14.705</v>
          </cell>
          <cell r="L4215">
            <v>14.925574999999998</v>
          </cell>
          <cell r="M4215">
            <v>15.14615</v>
          </cell>
        </row>
        <row r="4216">
          <cell r="A4216" t="str">
            <v>5N00C012N000000100</v>
          </cell>
          <cell r="B4216" t="str">
            <v>5NC9D0879DM7</v>
          </cell>
          <cell r="C4216" t="str">
            <v>COR.INB1-57636,SOLID GOLD</v>
          </cell>
          <cell r="D4216">
            <v>0</v>
          </cell>
          <cell r="E4216">
            <v>0</v>
          </cell>
          <cell r="F4216">
            <v>9.39</v>
          </cell>
          <cell r="G4216">
            <v>14.45</v>
          </cell>
          <cell r="I4216">
            <v>14.513749999999998</v>
          </cell>
          <cell r="J4216">
            <v>14.705</v>
          </cell>
          <cell r="K4216">
            <v>14.705</v>
          </cell>
          <cell r="L4216">
            <v>14.925574999999998</v>
          </cell>
          <cell r="M4216">
            <v>15.14615</v>
          </cell>
        </row>
        <row r="4217">
          <cell r="A4217" t="str">
            <v>5N00C012N000000200</v>
          </cell>
          <cell r="B4217" t="str">
            <v>5NC9D0879DM7</v>
          </cell>
          <cell r="C4217" t="str">
            <v>COR.INB1-57633,SOLID GOLD</v>
          </cell>
          <cell r="D4217">
            <v>0</v>
          </cell>
          <cell r="E4217">
            <v>0</v>
          </cell>
          <cell r="F4217">
            <v>9.39</v>
          </cell>
          <cell r="G4217">
            <v>14.45</v>
          </cell>
          <cell r="I4217">
            <v>7.5520261069825052</v>
          </cell>
          <cell r="J4217">
            <v>8.0681566418950297</v>
          </cell>
          <cell r="K4217">
            <v>14.45</v>
          </cell>
          <cell r="L4217">
            <v>14.666749999999999</v>
          </cell>
          <cell r="M4217">
            <v>14.8835</v>
          </cell>
        </row>
        <row r="4218">
          <cell r="A4218" t="str">
            <v>5N00C012N000000300</v>
          </cell>
          <cell r="B4218" t="str">
            <v>5NC9D0879DM7</v>
          </cell>
          <cell r="C4218" t="str">
            <v>COR.INB1-57635,SOLID GOLD</v>
          </cell>
          <cell r="D4218">
            <v>0</v>
          </cell>
          <cell r="E4218">
            <v>0</v>
          </cell>
          <cell r="F4218">
            <v>9.39</v>
          </cell>
          <cell r="G4218">
            <v>14.45</v>
          </cell>
          <cell r="I4218">
            <v>13.824285714285717</v>
          </cell>
          <cell r="J4218">
            <v>14.96</v>
          </cell>
          <cell r="K4218">
            <v>14.96</v>
          </cell>
          <cell r="L4218">
            <v>15.1844</v>
          </cell>
          <cell r="M4218">
            <v>15.408800000000001</v>
          </cell>
        </row>
        <row r="4219">
          <cell r="A4219" t="str">
            <v>5N00C012N000000400</v>
          </cell>
          <cell r="B4219" t="str">
            <v>5NC9D0879DM7</v>
          </cell>
          <cell r="C4219" t="str">
            <v>COR.INB1-57634,SOLID GOLD</v>
          </cell>
          <cell r="D4219">
            <v>0</v>
          </cell>
          <cell r="E4219">
            <v>0</v>
          </cell>
          <cell r="F4219">
            <v>9.39</v>
          </cell>
          <cell r="G4219">
            <v>14.45</v>
          </cell>
          <cell r="I4219">
            <v>14.577499999999999</v>
          </cell>
          <cell r="J4219">
            <v>14.96</v>
          </cell>
          <cell r="K4219">
            <v>14.96</v>
          </cell>
          <cell r="L4219">
            <v>15.1844</v>
          </cell>
          <cell r="M4219">
            <v>15.408800000000001</v>
          </cell>
        </row>
        <row r="4220">
          <cell r="A4220" t="str">
            <v>5N00C012N000000500</v>
          </cell>
          <cell r="B4220" t="str">
            <v>5NC9D0879DM7</v>
          </cell>
          <cell r="C4220" t="str">
            <v>COR.INB1-57636,SOLID GOLD</v>
          </cell>
          <cell r="D4220">
            <v>0</v>
          </cell>
          <cell r="E4220">
            <v>0</v>
          </cell>
          <cell r="F4220">
            <v>9.39</v>
          </cell>
          <cell r="G4220">
            <v>14.45</v>
          </cell>
          <cell r="I4220">
            <v>12.094999999999999</v>
          </cell>
          <cell r="J4220">
            <v>14.705</v>
          </cell>
          <cell r="K4220">
            <v>14.705</v>
          </cell>
          <cell r="L4220">
            <v>14.925574999999998</v>
          </cell>
          <cell r="M4220">
            <v>15.14615</v>
          </cell>
        </row>
        <row r="4221">
          <cell r="A4221" t="str">
            <v>5N00C012N000000600</v>
          </cell>
          <cell r="B4221" t="str">
            <v>5NP1K1270DD6</v>
          </cell>
          <cell r="C4221" t="str">
            <v>COR.INB2-2135,SOLID GOLD</v>
          </cell>
          <cell r="D4221">
            <v>0</v>
          </cell>
          <cell r="E4221">
            <v>0</v>
          </cell>
          <cell r="F4221">
            <v>4.3499999999999996</v>
          </cell>
          <cell r="I4221">
            <v>12.873333333333333</v>
          </cell>
          <cell r="J4221">
            <v>9.7200000000000006</v>
          </cell>
          <cell r="K4221">
            <v>12.873333333333333</v>
          </cell>
          <cell r="L4221">
            <v>13.066433333333332</v>
          </cell>
          <cell r="M4221">
            <v>13.259533333333334</v>
          </cell>
        </row>
        <row r="4222">
          <cell r="A4222" t="str">
            <v>5N00C012N000000700</v>
          </cell>
          <cell r="B4222" t="str">
            <v>5NP1K1270DD6</v>
          </cell>
          <cell r="C4222" t="str">
            <v>COR.INB2-2136,SOLID GOLD</v>
          </cell>
          <cell r="D4222">
            <v>0</v>
          </cell>
          <cell r="E4222">
            <v>0</v>
          </cell>
          <cell r="F4222">
            <v>4.3499999999999996</v>
          </cell>
          <cell r="I4222">
            <v>12.958333333333332</v>
          </cell>
          <cell r="J4222">
            <v>11.466666666666665</v>
          </cell>
          <cell r="K4222">
            <v>12.958333333333332</v>
          </cell>
          <cell r="L4222">
            <v>13.152708333333331</v>
          </cell>
          <cell r="M4222">
            <v>13.347083333333332</v>
          </cell>
        </row>
        <row r="4223">
          <cell r="A4223" t="str">
            <v>5N00C012N000000800</v>
          </cell>
          <cell r="B4223" t="str">
            <v>5NP1K1270DD6</v>
          </cell>
          <cell r="C4223" t="str">
            <v>COR.INB2-2137,SOLID GOLD</v>
          </cell>
          <cell r="D4223">
            <v>0</v>
          </cell>
          <cell r="E4223">
            <v>0</v>
          </cell>
          <cell r="F4223">
            <v>4.3499999999999996</v>
          </cell>
          <cell r="I4223">
            <v>12.873333333333333</v>
          </cell>
          <cell r="J4223">
            <v>9.7200000000000006</v>
          </cell>
          <cell r="K4223">
            <v>12.873333333333333</v>
          </cell>
          <cell r="L4223">
            <v>13.066433333333332</v>
          </cell>
          <cell r="M4223">
            <v>13.259533333333334</v>
          </cell>
        </row>
        <row r="4224">
          <cell r="A4224" t="str">
            <v>5N00C012N000000900</v>
          </cell>
          <cell r="B4224" t="str">
            <v>5NP1K1270DD6</v>
          </cell>
          <cell r="C4224" t="str">
            <v>COR.INB2-2138,SOLID GOLD</v>
          </cell>
          <cell r="D4224">
            <v>0</v>
          </cell>
          <cell r="E4224">
            <v>0</v>
          </cell>
          <cell r="F4224">
            <v>4.3499999999999996</v>
          </cell>
          <cell r="I4224">
            <v>12.873333333333333</v>
          </cell>
          <cell r="J4224">
            <v>9.7199999999999989</v>
          </cell>
          <cell r="K4224">
            <v>12.873333333333333</v>
          </cell>
          <cell r="L4224">
            <v>13.066433333333332</v>
          </cell>
          <cell r="M4224">
            <v>13.259533333333334</v>
          </cell>
        </row>
        <row r="4225">
          <cell r="A4225" t="str">
            <v>5N00C181N000000100</v>
          </cell>
          <cell r="B4225" t="str">
            <v>5NC2B12ATDM7</v>
          </cell>
          <cell r="C4225" t="str">
            <v>INNER DIS.209.5X107,2P.(ALG EZO)P</v>
          </cell>
          <cell r="D4225">
            <v>0</v>
          </cell>
          <cell r="E4225">
            <v>0</v>
          </cell>
          <cell r="F4225">
            <v>9.7200000000000006</v>
          </cell>
          <cell r="G4225">
            <v>9.7200000000000006</v>
          </cell>
          <cell r="I4225">
            <v>8.06635311032157</v>
          </cell>
          <cell r="J4225">
            <v>8.68</v>
          </cell>
          <cell r="K4225">
            <v>9.7200000000000006</v>
          </cell>
          <cell r="L4225">
            <v>9.8658000000000001</v>
          </cell>
          <cell r="M4225">
            <v>10.011600000000001</v>
          </cell>
        </row>
        <row r="4226">
          <cell r="A4226" t="str">
            <v>5N00C181N000000100</v>
          </cell>
          <cell r="B4226" t="str">
            <v>5NC2B12ATDM7</v>
          </cell>
          <cell r="C4226" t="str">
            <v>COR.INB1-57623,SOLID GOLD</v>
          </cell>
          <cell r="D4226">
            <v>0</v>
          </cell>
          <cell r="E4226">
            <v>0</v>
          </cell>
          <cell r="F4226">
            <v>9.7200000000000006</v>
          </cell>
          <cell r="G4226">
            <v>9.7200000000000006</v>
          </cell>
          <cell r="I4226">
            <v>7.9185962732919251</v>
          </cell>
          <cell r="J4226">
            <v>8.68</v>
          </cell>
          <cell r="K4226">
            <v>9.7200000000000006</v>
          </cell>
          <cell r="L4226">
            <v>9.8658000000000001</v>
          </cell>
          <cell r="M4226">
            <v>10.011600000000001</v>
          </cell>
        </row>
        <row r="4227">
          <cell r="A4227" t="str">
            <v>5N00C181N000000100</v>
          </cell>
          <cell r="B4227" t="str">
            <v>5NC2B12ATDM7</v>
          </cell>
          <cell r="C4227" t="str">
            <v>COR.INB1-57624,SOLID GOLD</v>
          </cell>
          <cell r="D4227">
            <v>0</v>
          </cell>
          <cell r="E4227">
            <v>0</v>
          </cell>
          <cell r="F4227">
            <v>9.7200000000000006</v>
          </cell>
          <cell r="G4227">
            <v>9.7200000000000006</v>
          </cell>
          <cell r="I4227">
            <v>7.9185962732919251</v>
          </cell>
          <cell r="J4227">
            <v>8.68</v>
          </cell>
          <cell r="K4227">
            <v>9.7200000000000006</v>
          </cell>
          <cell r="L4227">
            <v>9.8658000000000001</v>
          </cell>
          <cell r="M4227">
            <v>10.011600000000001</v>
          </cell>
        </row>
        <row r="4228">
          <cell r="A4228" t="str">
            <v>5N00C181N000000100</v>
          </cell>
          <cell r="B4228" t="str">
            <v>5NC2B12ATDM7</v>
          </cell>
          <cell r="C4228" t="str">
            <v>COR.INB1-57625,SOLID GOLD</v>
          </cell>
          <cell r="D4228">
            <v>0</v>
          </cell>
          <cell r="E4228">
            <v>0</v>
          </cell>
          <cell r="F4228">
            <v>9.7200000000000006</v>
          </cell>
          <cell r="G4228">
            <v>9.7200000000000006</v>
          </cell>
          <cell r="I4228">
            <v>7.9185962732919251</v>
          </cell>
          <cell r="J4228">
            <v>8.68</v>
          </cell>
          <cell r="K4228">
            <v>9.7200000000000006</v>
          </cell>
          <cell r="L4228">
            <v>9.8658000000000001</v>
          </cell>
          <cell r="M4228">
            <v>10.011600000000001</v>
          </cell>
        </row>
        <row r="4229">
          <cell r="A4229" t="str">
            <v>5N00C181N000000100</v>
          </cell>
          <cell r="B4229" t="str">
            <v>5NC2B12ATDM7</v>
          </cell>
          <cell r="C4229" t="str">
            <v>COR.INB1-57626,SOLID GOLD</v>
          </cell>
          <cell r="D4229">
            <v>0</v>
          </cell>
          <cell r="E4229">
            <v>0</v>
          </cell>
          <cell r="F4229">
            <v>9.7200000000000006</v>
          </cell>
          <cell r="G4229">
            <v>9.7200000000000006</v>
          </cell>
          <cell r="I4229">
            <v>7.9185962732919251</v>
          </cell>
          <cell r="J4229">
            <v>8.68</v>
          </cell>
          <cell r="K4229">
            <v>9.7200000000000006</v>
          </cell>
          <cell r="L4229">
            <v>9.8658000000000001</v>
          </cell>
          <cell r="M4229">
            <v>10.011600000000001</v>
          </cell>
        </row>
        <row r="4230">
          <cell r="A4230" t="str">
            <v>5N00C181N000000100</v>
          </cell>
          <cell r="B4230" t="str">
            <v>5NC2B12ATDM7</v>
          </cell>
          <cell r="C4230" t="str">
            <v>COR.INB1-57660,SOLID GOLD</v>
          </cell>
          <cell r="D4230">
            <v>0</v>
          </cell>
          <cell r="E4230">
            <v>0</v>
          </cell>
          <cell r="F4230">
            <v>9.7200000000000006</v>
          </cell>
          <cell r="G4230">
            <v>9.7200000000000006</v>
          </cell>
          <cell r="I4230">
            <v>7.9185962732919251</v>
          </cell>
          <cell r="J4230">
            <v>8.68</v>
          </cell>
          <cell r="K4230">
            <v>9.7200000000000006</v>
          </cell>
          <cell r="L4230">
            <v>9.8658000000000001</v>
          </cell>
          <cell r="M4230">
            <v>10.011600000000001</v>
          </cell>
        </row>
        <row r="4231">
          <cell r="A4231" t="str">
            <v>5N00C181N000000200</v>
          </cell>
          <cell r="B4231" t="str">
            <v>5NC2B12ATDM7</v>
          </cell>
          <cell r="C4231" t="str">
            <v>COR.INB1-57623,SOLID GOLD</v>
          </cell>
          <cell r="D4231">
            <v>0</v>
          </cell>
          <cell r="E4231">
            <v>0</v>
          </cell>
          <cell r="F4231">
            <v>10.68</v>
          </cell>
          <cell r="G4231">
            <v>9.7200000000000006</v>
          </cell>
          <cell r="I4231">
            <v>11.19</v>
          </cell>
          <cell r="J4231">
            <v>11.19</v>
          </cell>
          <cell r="K4231">
            <v>11.19</v>
          </cell>
          <cell r="L4231">
            <v>11.357849999999999</v>
          </cell>
          <cell r="M4231">
            <v>11.525700000000001</v>
          </cell>
        </row>
        <row r="4232">
          <cell r="A4232" t="str">
            <v>5N00C181N000000300</v>
          </cell>
          <cell r="B4232" t="str">
            <v>5NC2B12ATDM7</v>
          </cell>
          <cell r="C4232" t="str">
            <v>COR.INB1-57624,SOLID GOLD</v>
          </cell>
          <cell r="D4232">
            <v>0</v>
          </cell>
          <cell r="E4232">
            <v>0</v>
          </cell>
          <cell r="F4232">
            <v>9.7200000000000006</v>
          </cell>
          <cell r="G4232">
            <v>9.7200000000000006</v>
          </cell>
          <cell r="I4232">
            <v>11.228999999999999</v>
          </cell>
          <cell r="J4232">
            <v>11.384999999999998</v>
          </cell>
          <cell r="K4232">
            <v>11.384999999999998</v>
          </cell>
          <cell r="L4232">
            <v>11.555774999999997</v>
          </cell>
          <cell r="M4232">
            <v>11.726549999999998</v>
          </cell>
        </row>
        <row r="4233">
          <cell r="A4233" t="str">
            <v>5N00C181N000000400</v>
          </cell>
          <cell r="B4233" t="str">
            <v>5NC2B12ATDM7</v>
          </cell>
          <cell r="C4233" t="str">
            <v>COR.INB1-57625,SOLID GOLD</v>
          </cell>
          <cell r="D4233">
            <v>0</v>
          </cell>
          <cell r="E4233">
            <v>0</v>
          </cell>
          <cell r="F4233">
            <v>9.7200000000000006</v>
          </cell>
          <cell r="G4233">
            <v>9.7200000000000006</v>
          </cell>
          <cell r="I4233">
            <v>10.668999999999999</v>
          </cell>
          <cell r="J4233">
            <v>11.384999999999998</v>
          </cell>
          <cell r="K4233">
            <v>11.384999999999998</v>
          </cell>
          <cell r="L4233">
            <v>11.555774999999997</v>
          </cell>
          <cell r="M4233">
            <v>11.726549999999998</v>
          </cell>
        </row>
        <row r="4234">
          <cell r="A4234" t="str">
            <v>5N00C181N000000500</v>
          </cell>
          <cell r="B4234" t="str">
            <v>5NC2B12ATDM7</v>
          </cell>
          <cell r="C4234" t="str">
            <v>COR.INB1-57626,SOLID GOLD</v>
          </cell>
          <cell r="D4234">
            <v>0</v>
          </cell>
          <cell r="E4234">
            <v>0</v>
          </cell>
          <cell r="F4234">
            <v>9.7200000000000006</v>
          </cell>
          <cell r="G4234">
            <v>9.7200000000000006</v>
          </cell>
          <cell r="I4234">
            <v>10.707999999999998</v>
          </cell>
          <cell r="J4234">
            <v>11.58</v>
          </cell>
          <cell r="K4234">
            <v>11.58</v>
          </cell>
          <cell r="L4234">
            <v>11.753699999999998</v>
          </cell>
          <cell r="M4234">
            <v>11.9274</v>
          </cell>
        </row>
        <row r="4235">
          <cell r="A4235" t="str">
            <v>5N00C181N000000600</v>
          </cell>
          <cell r="B4235" t="str">
            <v>5NC2B12ATDM7</v>
          </cell>
          <cell r="C4235" t="str">
            <v>COR.INB1-57660,SOLID GOLD</v>
          </cell>
          <cell r="D4235">
            <v>0</v>
          </cell>
          <cell r="E4235">
            <v>0</v>
          </cell>
          <cell r="F4235">
            <v>9.7200000000000006</v>
          </cell>
          <cell r="G4235">
            <v>9.7200000000000006</v>
          </cell>
          <cell r="I4235">
            <v>11.346</v>
          </cell>
          <cell r="J4235">
            <v>11.58</v>
          </cell>
          <cell r="K4235">
            <v>11.58</v>
          </cell>
          <cell r="L4235">
            <v>11.753699999999998</v>
          </cell>
          <cell r="M4235">
            <v>11.9274</v>
          </cell>
        </row>
        <row r="4236">
          <cell r="A4236" t="str">
            <v>5N00C181N000000700</v>
          </cell>
          <cell r="B4236" t="str">
            <v>5NP1K1270DD6</v>
          </cell>
          <cell r="C4236" t="str">
            <v>COR.INB2-2131,SOLID GOLD</v>
          </cell>
          <cell r="D4236">
            <v>0</v>
          </cell>
          <cell r="E4236">
            <v>0</v>
          </cell>
          <cell r="F4236">
            <v>4.3499999999999996</v>
          </cell>
          <cell r="I4236">
            <v>9.42</v>
          </cell>
          <cell r="J4236">
            <v>8.68</v>
          </cell>
          <cell r="K4236">
            <v>9.42</v>
          </cell>
          <cell r="L4236">
            <v>9.5612999999999992</v>
          </cell>
          <cell r="M4236">
            <v>9.7026000000000003</v>
          </cell>
        </row>
        <row r="4237">
          <cell r="A4237" t="str">
            <v>5N00C181N000000800</v>
          </cell>
          <cell r="B4237" t="str">
            <v>5NP1K1270DD6</v>
          </cell>
          <cell r="C4237" t="str">
            <v>COR.INB2-2132,SOLID GOLD</v>
          </cell>
          <cell r="D4237">
            <v>0</v>
          </cell>
          <cell r="E4237">
            <v>0</v>
          </cell>
          <cell r="F4237">
            <v>4.3499999999999996</v>
          </cell>
          <cell r="I4237">
            <v>10.418333333333333</v>
          </cell>
          <cell r="J4237">
            <v>9.6466666666666665</v>
          </cell>
          <cell r="K4237">
            <v>10.418333333333333</v>
          </cell>
          <cell r="L4237">
            <v>10.574608333333332</v>
          </cell>
          <cell r="M4237">
            <v>10.730883333333333</v>
          </cell>
        </row>
        <row r="4238">
          <cell r="A4238" t="str">
            <v>5N00C181N000000900</v>
          </cell>
          <cell r="B4238" t="str">
            <v>5NP1K1270DD6</v>
          </cell>
          <cell r="C4238" t="str">
            <v>COR.INB2-2133,SOLID GOLD</v>
          </cell>
          <cell r="D4238">
            <v>0</v>
          </cell>
          <cell r="E4238">
            <v>0</v>
          </cell>
          <cell r="F4238">
            <v>4.3499999999999996</v>
          </cell>
          <cell r="I4238">
            <v>10.353333333333333</v>
          </cell>
          <cell r="J4238">
            <v>8.68</v>
          </cell>
          <cell r="K4238">
            <v>10.353333333333333</v>
          </cell>
          <cell r="L4238">
            <v>10.508633333333332</v>
          </cell>
          <cell r="M4238">
            <v>10.663933333333334</v>
          </cell>
        </row>
        <row r="4239">
          <cell r="A4239" t="str">
            <v>5N00C181N000001000</v>
          </cell>
          <cell r="B4239" t="str">
            <v>5NP1K1270DD6</v>
          </cell>
          <cell r="C4239" t="str">
            <v>COR.INB2-2134,SOLID GOLD</v>
          </cell>
          <cell r="D4239">
            <v>0</v>
          </cell>
          <cell r="E4239">
            <v>0</v>
          </cell>
          <cell r="F4239">
            <v>4.3499999999999996</v>
          </cell>
          <cell r="I4239">
            <v>9.42</v>
          </cell>
          <cell r="J4239">
            <v>8.68</v>
          </cell>
          <cell r="K4239">
            <v>9.42</v>
          </cell>
          <cell r="L4239">
            <v>9.5612999999999992</v>
          </cell>
          <cell r="M4239">
            <v>9.7026000000000003</v>
          </cell>
        </row>
        <row r="4240">
          <cell r="A4240" t="str">
            <v>5N00C181N000001100</v>
          </cell>
          <cell r="B4240" t="str">
            <v>5NP1K1270DD6</v>
          </cell>
          <cell r="C4240" t="str">
            <v>COR.INB2-2327,SOLID GOLD</v>
          </cell>
          <cell r="D4240">
            <v>0</v>
          </cell>
          <cell r="E4240">
            <v>0</v>
          </cell>
          <cell r="F4240">
            <v>4.3499999999999996</v>
          </cell>
          <cell r="I4240">
            <v>9.42</v>
          </cell>
          <cell r="J4240">
            <v>8.68</v>
          </cell>
          <cell r="K4240">
            <v>9.42</v>
          </cell>
          <cell r="L4240">
            <v>9.5612999999999992</v>
          </cell>
          <cell r="M4240">
            <v>9.7026000000000003</v>
          </cell>
        </row>
        <row r="4241">
          <cell r="A4241" t="str">
            <v>5N00C181N000001200</v>
          </cell>
          <cell r="B4241" t="str">
            <v>5NP1K1270DD6</v>
          </cell>
          <cell r="C4241" t="str">
            <v>COR.INB2-2328,SOLID GOLD</v>
          </cell>
          <cell r="D4241">
            <v>0</v>
          </cell>
          <cell r="E4241">
            <v>0</v>
          </cell>
          <cell r="F4241">
            <v>4.3499999999999996</v>
          </cell>
          <cell r="I4241">
            <v>9.42</v>
          </cell>
          <cell r="J4241">
            <v>8.68</v>
          </cell>
          <cell r="K4241">
            <v>9.42</v>
          </cell>
          <cell r="L4241">
            <v>9.5612999999999992</v>
          </cell>
          <cell r="M4241">
            <v>9.7026000000000003</v>
          </cell>
        </row>
        <row r="4242">
          <cell r="A4242" t="str">
            <v>5N00C190N000000100</v>
          </cell>
          <cell r="B4242" t="str">
            <v>5NUUW06AJDM6</v>
          </cell>
          <cell r="C4242" t="str">
            <v>INNER DISPLAY 76.2X37.8MM. PACK 6</v>
          </cell>
          <cell r="D4242">
            <v>0</v>
          </cell>
          <cell r="E4242">
            <v>0</v>
          </cell>
          <cell r="F4242">
            <v>6.75</v>
          </cell>
          <cell r="G4242">
            <v>6.75</v>
          </cell>
          <cell r="I4242">
            <v>6.81</v>
          </cell>
          <cell r="J4242">
            <v>6.9899999999999993</v>
          </cell>
          <cell r="K4242">
            <v>6.9899999999999993</v>
          </cell>
          <cell r="L4242">
            <v>7.0948499999999983</v>
          </cell>
          <cell r="M4242">
            <v>7.1996999999999991</v>
          </cell>
        </row>
        <row r="4243">
          <cell r="A4243" t="str">
            <v>5N00C190N000000100</v>
          </cell>
          <cell r="B4243" t="str">
            <v>5NUUW06AJDM6</v>
          </cell>
          <cell r="C4243" t="str">
            <v>COR.INB1-57822,SOLID GOLD</v>
          </cell>
          <cell r="D4243">
            <v>0</v>
          </cell>
          <cell r="E4243">
            <v>0</v>
          </cell>
          <cell r="F4243">
            <v>6.75</v>
          </cell>
          <cell r="G4243">
            <v>6.75</v>
          </cell>
          <cell r="I4243">
            <v>6.8299999999999992</v>
          </cell>
          <cell r="J4243">
            <v>6.9899999999999993</v>
          </cell>
          <cell r="K4243">
            <v>6.9899999999999993</v>
          </cell>
          <cell r="L4243">
            <v>7.0948499999999983</v>
          </cell>
          <cell r="M4243">
            <v>7.1996999999999991</v>
          </cell>
        </row>
        <row r="4244">
          <cell r="A4244" t="str">
            <v>5N00C190N000000100</v>
          </cell>
          <cell r="B4244" t="str">
            <v>5NUUW06AJDM6</v>
          </cell>
          <cell r="C4244" t="str">
            <v>COR.INB1-57818,SOLID GOLD</v>
          </cell>
          <cell r="D4244">
            <v>0</v>
          </cell>
          <cell r="E4244">
            <v>0</v>
          </cell>
          <cell r="F4244">
            <v>6.75</v>
          </cell>
          <cell r="G4244">
            <v>6.75</v>
          </cell>
          <cell r="I4244">
            <v>6.8299999999999992</v>
          </cell>
          <cell r="J4244">
            <v>6.9899999999999993</v>
          </cell>
          <cell r="K4244">
            <v>6.9899999999999993</v>
          </cell>
          <cell r="L4244">
            <v>7.0948499999999983</v>
          </cell>
          <cell r="M4244">
            <v>7.1996999999999991</v>
          </cell>
        </row>
        <row r="4245">
          <cell r="A4245" t="str">
            <v>5N00C190N000000200</v>
          </cell>
          <cell r="B4245" t="str">
            <v>5NUUW06AJDM6</v>
          </cell>
          <cell r="C4245" t="str">
            <v>COR.INB1-57821,SOLID GOLD</v>
          </cell>
          <cell r="D4245">
            <v>0</v>
          </cell>
          <cell r="E4245">
            <v>0</v>
          </cell>
          <cell r="F4245">
            <v>6.75</v>
          </cell>
          <cell r="G4245">
            <v>6.75</v>
          </cell>
          <cell r="I4245">
            <v>6.75</v>
          </cell>
          <cell r="J4245">
            <v>6.75</v>
          </cell>
          <cell r="K4245">
            <v>6.75</v>
          </cell>
          <cell r="L4245">
            <v>6.8512499999999994</v>
          </cell>
          <cell r="M4245">
            <v>6.9525000000000006</v>
          </cell>
        </row>
        <row r="4246">
          <cell r="A4246" t="str">
            <v>5N00C190N000000300</v>
          </cell>
          <cell r="B4246" t="str">
            <v>5NUUW06AJDM6</v>
          </cell>
          <cell r="C4246" t="str">
            <v>COR.INB1-57822,SOLID GOLD</v>
          </cell>
          <cell r="D4246">
            <v>0</v>
          </cell>
          <cell r="E4246">
            <v>0</v>
          </cell>
          <cell r="F4246">
            <v>6.75</v>
          </cell>
          <cell r="G4246">
            <v>6.75</v>
          </cell>
          <cell r="I4246">
            <v>6.8699999999999992</v>
          </cell>
          <cell r="J4246">
            <v>6.9899999999999993</v>
          </cell>
          <cell r="K4246">
            <v>6.9899999999999993</v>
          </cell>
          <cell r="L4246">
            <v>7.0948499999999983</v>
          </cell>
          <cell r="M4246">
            <v>7.1996999999999991</v>
          </cell>
        </row>
        <row r="4247">
          <cell r="A4247" t="str">
            <v>5N00C190N000000400</v>
          </cell>
          <cell r="B4247" t="str">
            <v>5NUUW06AJDM6</v>
          </cell>
          <cell r="C4247" t="str">
            <v>COR.INB1-57817,SOLID GOLD</v>
          </cell>
          <cell r="D4247">
            <v>0</v>
          </cell>
          <cell r="E4247">
            <v>0</v>
          </cell>
          <cell r="F4247">
            <v>6.75</v>
          </cell>
          <cell r="G4247">
            <v>6.75</v>
          </cell>
          <cell r="I4247">
            <v>6.75</v>
          </cell>
          <cell r="J4247">
            <v>6.75</v>
          </cell>
          <cell r="K4247">
            <v>6.75</v>
          </cell>
          <cell r="L4247">
            <v>6.8512499999999994</v>
          </cell>
          <cell r="M4247">
            <v>6.9525000000000006</v>
          </cell>
        </row>
        <row r="4248">
          <cell r="A4248" t="str">
            <v>5N00C190N000000500</v>
          </cell>
          <cell r="B4248" t="str">
            <v>5NUUW06AJDM6</v>
          </cell>
          <cell r="C4248" t="str">
            <v>COR.INB1-57818,SOLID GOLD</v>
          </cell>
          <cell r="D4248">
            <v>0</v>
          </cell>
          <cell r="E4248">
            <v>0</v>
          </cell>
          <cell r="F4248">
            <v>6.75</v>
          </cell>
          <cell r="G4248">
            <v>6.75</v>
          </cell>
          <cell r="I4248">
            <v>6.75</v>
          </cell>
          <cell r="J4248">
            <v>6.75</v>
          </cell>
          <cell r="K4248">
            <v>6.75</v>
          </cell>
          <cell r="L4248">
            <v>6.8512499999999994</v>
          </cell>
          <cell r="M4248">
            <v>6.9525000000000006</v>
          </cell>
        </row>
        <row r="4249">
          <cell r="A4249" t="str">
            <v>5N00C190N000000600</v>
          </cell>
          <cell r="B4249" t="str">
            <v>5NUUW06AJDM6</v>
          </cell>
          <cell r="C4249" t="str">
            <v>COR.INB1-57819,SOLID GOLD</v>
          </cell>
          <cell r="D4249">
            <v>0</v>
          </cell>
          <cell r="E4249">
            <v>0</v>
          </cell>
          <cell r="F4249">
            <v>6.75</v>
          </cell>
          <cell r="G4249">
            <v>6.75</v>
          </cell>
          <cell r="I4249">
            <v>6.75</v>
          </cell>
          <cell r="J4249">
            <v>6.75</v>
          </cell>
          <cell r="K4249">
            <v>6.75</v>
          </cell>
          <cell r="L4249">
            <v>6.8512499999999994</v>
          </cell>
          <cell r="M4249">
            <v>6.9525000000000006</v>
          </cell>
        </row>
        <row r="4250">
          <cell r="A4250" t="str">
            <v>5N010025N000000100</v>
          </cell>
          <cell r="B4250" t="str">
            <v>5NP9R2427DD5</v>
          </cell>
          <cell r="C4250" t="str">
            <v>INB 90X133X25 MM.PACK 24(15 SKU)</v>
          </cell>
          <cell r="D4250">
            <v>0</v>
          </cell>
          <cell r="E4250">
            <v>0</v>
          </cell>
          <cell r="F4250">
            <v>15.11</v>
          </cell>
          <cell r="G4250">
            <v>17.649999999999999</v>
          </cell>
          <cell r="I4250">
            <v>16.709451379418471</v>
          </cell>
          <cell r="J4250">
            <v>15.849260273972602</v>
          </cell>
          <cell r="K4250">
            <v>17.649999999999999</v>
          </cell>
          <cell r="L4250">
            <v>17.914749999999998</v>
          </cell>
          <cell r="M4250">
            <v>18.179499999999997</v>
          </cell>
        </row>
        <row r="4251">
          <cell r="A4251" t="str">
            <v>5N010025N000000100</v>
          </cell>
          <cell r="B4251" t="str">
            <v>5NP9R2427DD5</v>
          </cell>
          <cell r="C4251" t="str">
            <v>COR.INB1-54909,ALMO NATURE</v>
          </cell>
          <cell r="D4251">
            <v>0</v>
          </cell>
          <cell r="E4251">
            <v>0</v>
          </cell>
          <cell r="F4251">
            <v>15.11</v>
          </cell>
          <cell r="G4251">
            <v>17.649999999999999</v>
          </cell>
          <cell r="I4251">
            <v>0</v>
          </cell>
          <cell r="J4251">
            <v>0</v>
          </cell>
          <cell r="K4251">
            <v>17.649999999999999</v>
          </cell>
          <cell r="L4251">
            <v>17.914749999999998</v>
          </cell>
          <cell r="M4251">
            <v>18.179499999999997</v>
          </cell>
        </row>
        <row r="4252">
          <cell r="A4252" t="str">
            <v>5N010025N000000100</v>
          </cell>
          <cell r="B4252" t="str">
            <v>5NP9R2427DD5</v>
          </cell>
          <cell r="C4252" t="str">
            <v>COR.INB1-54924,ALMO NATURE</v>
          </cell>
          <cell r="D4252">
            <v>0</v>
          </cell>
          <cell r="E4252">
            <v>0</v>
          </cell>
          <cell r="F4252">
            <v>15.11</v>
          </cell>
          <cell r="G4252">
            <v>17.649999999999999</v>
          </cell>
          <cell r="I4252">
            <v>0</v>
          </cell>
          <cell r="J4252">
            <v>0</v>
          </cell>
          <cell r="K4252">
            <v>17.649999999999999</v>
          </cell>
          <cell r="L4252">
            <v>17.914749999999998</v>
          </cell>
          <cell r="M4252">
            <v>18.179499999999997</v>
          </cell>
        </row>
        <row r="4253">
          <cell r="A4253" t="str">
            <v>5N010025N000000100</v>
          </cell>
          <cell r="B4253" t="str">
            <v>5NP9R2427DD5</v>
          </cell>
          <cell r="C4253" t="str">
            <v>COR.INB1-54941,ALMO NATURE</v>
          </cell>
          <cell r="D4253">
            <v>0</v>
          </cell>
          <cell r="E4253">
            <v>0</v>
          </cell>
          <cell r="F4253">
            <v>15.11</v>
          </cell>
          <cell r="G4253">
            <v>17.649999999999999</v>
          </cell>
          <cell r="I4253">
            <v>0</v>
          </cell>
          <cell r="J4253">
            <v>0</v>
          </cell>
          <cell r="K4253">
            <v>17.649999999999999</v>
          </cell>
          <cell r="L4253">
            <v>17.914749999999998</v>
          </cell>
          <cell r="M4253">
            <v>18.179499999999997</v>
          </cell>
        </row>
        <row r="4254">
          <cell r="A4254" t="str">
            <v>5N010025N000000100</v>
          </cell>
          <cell r="B4254" t="str">
            <v>5NP9R2427DD5</v>
          </cell>
          <cell r="C4254" t="str">
            <v>COR.INB1-54933,ALMO NATURE</v>
          </cell>
          <cell r="D4254">
            <v>0</v>
          </cell>
          <cell r="E4254">
            <v>0</v>
          </cell>
          <cell r="F4254">
            <v>15.11</v>
          </cell>
          <cell r="G4254">
            <v>17.649999999999999</v>
          </cell>
          <cell r="I4254">
            <v>0</v>
          </cell>
          <cell r="J4254">
            <v>0</v>
          </cell>
          <cell r="K4254">
            <v>17.649999999999999</v>
          </cell>
          <cell r="L4254">
            <v>17.914749999999998</v>
          </cell>
          <cell r="M4254">
            <v>18.179499999999997</v>
          </cell>
        </row>
        <row r="4255">
          <cell r="A4255" t="str">
            <v>5N010025N000000100</v>
          </cell>
          <cell r="B4255" t="str">
            <v>5NP9R2427DD5</v>
          </cell>
          <cell r="C4255" t="str">
            <v>COR.INB1-54945,ALMO NATURE</v>
          </cell>
          <cell r="D4255">
            <v>0</v>
          </cell>
          <cell r="E4255">
            <v>0</v>
          </cell>
          <cell r="F4255">
            <v>15.11</v>
          </cell>
          <cell r="G4255">
            <v>17.649999999999999</v>
          </cell>
          <cell r="I4255">
            <v>0</v>
          </cell>
          <cell r="J4255">
            <v>0</v>
          </cell>
          <cell r="K4255">
            <v>17.649999999999999</v>
          </cell>
          <cell r="L4255">
            <v>17.914749999999998</v>
          </cell>
          <cell r="M4255">
            <v>18.179499999999997</v>
          </cell>
        </row>
        <row r="4256">
          <cell r="A4256" t="str">
            <v>5N010025N000000100</v>
          </cell>
          <cell r="B4256" t="str">
            <v>5NP9R2427DD5</v>
          </cell>
          <cell r="C4256" t="str">
            <v>COR.INB1-47503,ALMO NATURE</v>
          </cell>
          <cell r="D4256">
            <v>0</v>
          </cell>
          <cell r="E4256">
            <v>0</v>
          </cell>
          <cell r="F4256">
            <v>15.11</v>
          </cell>
          <cell r="G4256">
            <v>17.649999999999999</v>
          </cell>
          <cell r="I4256">
            <v>0</v>
          </cell>
          <cell r="J4256">
            <v>0</v>
          </cell>
          <cell r="K4256">
            <v>17.649999999999999</v>
          </cell>
          <cell r="L4256">
            <v>17.914749999999998</v>
          </cell>
          <cell r="M4256">
            <v>18.179499999999997</v>
          </cell>
        </row>
        <row r="4257">
          <cell r="A4257" t="str">
            <v>5N010025N000000100</v>
          </cell>
          <cell r="B4257" t="str">
            <v>5NP9R2427DD5</v>
          </cell>
          <cell r="C4257" t="str">
            <v>COR.INB1-21195,ALMO NATURE</v>
          </cell>
          <cell r="D4257">
            <v>0</v>
          </cell>
          <cell r="E4257">
            <v>0</v>
          </cell>
          <cell r="F4257">
            <v>15.11</v>
          </cell>
          <cell r="G4257">
            <v>17.649999999999999</v>
          </cell>
          <cell r="I4257">
            <v>0</v>
          </cell>
          <cell r="J4257">
            <v>0</v>
          </cell>
          <cell r="K4257">
            <v>17.649999999999999</v>
          </cell>
          <cell r="L4257">
            <v>17.914749999999998</v>
          </cell>
          <cell r="M4257">
            <v>18.179499999999997</v>
          </cell>
        </row>
        <row r="4258">
          <cell r="A4258" t="str">
            <v>5N010025N000000100</v>
          </cell>
          <cell r="B4258" t="str">
            <v>5NP9R2427DD5</v>
          </cell>
          <cell r="C4258" t="str">
            <v>COR.INB1-21196,ALMO NATURE</v>
          </cell>
          <cell r="D4258">
            <v>0</v>
          </cell>
          <cell r="E4258">
            <v>0</v>
          </cell>
          <cell r="F4258">
            <v>15.11</v>
          </cell>
          <cell r="G4258">
            <v>17.649999999999999</v>
          </cell>
          <cell r="I4258">
            <v>0</v>
          </cell>
          <cell r="J4258">
            <v>0</v>
          </cell>
          <cell r="K4258">
            <v>17.649999999999999</v>
          </cell>
          <cell r="L4258">
            <v>17.914749999999998</v>
          </cell>
          <cell r="M4258">
            <v>18.179499999999997</v>
          </cell>
        </row>
        <row r="4259">
          <cell r="A4259" t="str">
            <v>5N010025N000000100</v>
          </cell>
          <cell r="B4259" t="str">
            <v>5NP9R2427DD5</v>
          </cell>
          <cell r="C4259" t="str">
            <v>COR.INB1-42078,ALMO NATURE</v>
          </cell>
          <cell r="D4259">
            <v>0</v>
          </cell>
          <cell r="E4259">
            <v>0</v>
          </cell>
          <cell r="F4259">
            <v>15.11</v>
          </cell>
          <cell r="G4259">
            <v>17.649999999999999</v>
          </cell>
          <cell r="I4259">
            <v>0</v>
          </cell>
          <cell r="J4259">
            <v>0</v>
          </cell>
          <cell r="K4259">
            <v>17.649999999999999</v>
          </cell>
          <cell r="L4259">
            <v>17.914749999999998</v>
          </cell>
          <cell r="M4259">
            <v>18.179499999999997</v>
          </cell>
        </row>
        <row r="4260">
          <cell r="A4260" t="str">
            <v>5N010025N000000100</v>
          </cell>
          <cell r="B4260" t="str">
            <v>5NP9R2427DD5</v>
          </cell>
          <cell r="C4260" t="str">
            <v>COR.INB1-21202,ALMO NATURE</v>
          </cell>
          <cell r="D4260">
            <v>0</v>
          </cell>
          <cell r="E4260">
            <v>0</v>
          </cell>
          <cell r="F4260">
            <v>15.11</v>
          </cell>
          <cell r="G4260">
            <v>17.649999999999999</v>
          </cell>
          <cell r="I4260">
            <v>0</v>
          </cell>
          <cell r="J4260">
            <v>0</v>
          </cell>
          <cell r="K4260">
            <v>17.649999999999999</v>
          </cell>
          <cell r="L4260">
            <v>17.914749999999998</v>
          </cell>
          <cell r="M4260">
            <v>18.179499999999997</v>
          </cell>
        </row>
        <row r="4261">
          <cell r="A4261" t="str">
            <v>5N010025N000000100</v>
          </cell>
          <cell r="B4261" t="str">
            <v>5NP9R2427DD5</v>
          </cell>
          <cell r="C4261" t="str">
            <v>COR.INB1-21204,ALMO NATURE</v>
          </cell>
          <cell r="D4261">
            <v>0</v>
          </cell>
          <cell r="E4261">
            <v>0</v>
          </cell>
          <cell r="F4261">
            <v>15.11</v>
          </cell>
          <cell r="G4261">
            <v>17.649999999999999</v>
          </cell>
          <cell r="I4261">
            <v>0</v>
          </cell>
          <cell r="J4261">
            <v>0</v>
          </cell>
          <cell r="K4261">
            <v>17.649999999999999</v>
          </cell>
          <cell r="L4261">
            <v>17.914749999999998</v>
          </cell>
          <cell r="M4261">
            <v>18.179499999999997</v>
          </cell>
        </row>
        <row r="4262">
          <cell r="A4262" t="str">
            <v>5N010025N000000100</v>
          </cell>
          <cell r="B4262" t="str">
            <v>5NP9R2427DD5</v>
          </cell>
          <cell r="C4262" t="str">
            <v>COR.INB1-21194,ALMO NATURE</v>
          </cell>
          <cell r="D4262">
            <v>0</v>
          </cell>
          <cell r="E4262">
            <v>0</v>
          </cell>
          <cell r="F4262">
            <v>15.11</v>
          </cell>
          <cell r="G4262">
            <v>17.649999999999999</v>
          </cell>
          <cell r="I4262">
            <v>0</v>
          </cell>
          <cell r="J4262">
            <v>0</v>
          </cell>
          <cell r="K4262">
            <v>17.649999999999999</v>
          </cell>
          <cell r="L4262">
            <v>17.914749999999998</v>
          </cell>
          <cell r="M4262">
            <v>18.179499999999997</v>
          </cell>
        </row>
        <row r="4263">
          <cell r="A4263" t="str">
            <v>5N010025N000000100</v>
          </cell>
          <cell r="B4263" t="str">
            <v>5NP9R2427DD5</v>
          </cell>
          <cell r="C4263" t="str">
            <v>COR.INB1-21203,ALMO NATURE</v>
          </cell>
          <cell r="D4263">
            <v>0</v>
          </cell>
          <cell r="E4263">
            <v>0</v>
          </cell>
          <cell r="F4263">
            <v>15.11</v>
          </cell>
          <cell r="G4263">
            <v>17.649999999999999</v>
          </cell>
          <cell r="I4263">
            <v>0</v>
          </cell>
          <cell r="J4263">
            <v>0</v>
          </cell>
          <cell r="K4263">
            <v>17.649999999999999</v>
          </cell>
          <cell r="L4263">
            <v>17.914749999999998</v>
          </cell>
          <cell r="M4263">
            <v>18.179499999999997</v>
          </cell>
        </row>
        <row r="4264">
          <cell r="A4264" t="str">
            <v>5N010025N000000100</v>
          </cell>
          <cell r="B4264" t="str">
            <v>5NP9R2427DD5</v>
          </cell>
          <cell r="C4264" t="str">
            <v>COR.INB1-31190,ALMO NATURE</v>
          </cell>
          <cell r="D4264">
            <v>0</v>
          </cell>
          <cell r="E4264">
            <v>0</v>
          </cell>
          <cell r="F4264">
            <v>15.11</v>
          </cell>
          <cell r="G4264">
            <v>17.649999999999999</v>
          </cell>
          <cell r="I4264">
            <v>0</v>
          </cell>
          <cell r="J4264">
            <v>0</v>
          </cell>
          <cell r="K4264">
            <v>17.649999999999999</v>
          </cell>
          <cell r="L4264">
            <v>17.914749999999998</v>
          </cell>
          <cell r="M4264">
            <v>18.179499999999997</v>
          </cell>
        </row>
        <row r="4265">
          <cell r="A4265" t="str">
            <v>5N010025N000000100</v>
          </cell>
          <cell r="B4265" t="str">
            <v>5NP9R2427DD5</v>
          </cell>
          <cell r="C4265" t="str">
            <v>COR.INB1-21191,ALMO NATURE</v>
          </cell>
          <cell r="D4265">
            <v>0</v>
          </cell>
          <cell r="E4265">
            <v>0</v>
          </cell>
          <cell r="F4265">
            <v>15.11</v>
          </cell>
          <cell r="G4265">
            <v>17.649999999999999</v>
          </cell>
          <cell r="I4265">
            <v>0</v>
          </cell>
          <cell r="J4265">
            <v>0</v>
          </cell>
          <cell r="K4265">
            <v>17.649999999999999</v>
          </cell>
          <cell r="L4265">
            <v>17.914749999999998</v>
          </cell>
          <cell r="M4265">
            <v>18.179499999999997</v>
          </cell>
        </row>
        <row r="4266">
          <cell r="A4266" t="str">
            <v>5N010025N000000100</v>
          </cell>
          <cell r="B4266" t="str">
            <v>5NP9R2427DD5</v>
          </cell>
          <cell r="C4266" t="str">
            <v>COR.INB1-31186,ALMO NATURE</v>
          </cell>
          <cell r="D4266">
            <v>0</v>
          </cell>
          <cell r="E4266">
            <v>0</v>
          </cell>
          <cell r="F4266">
            <v>15.11</v>
          </cell>
          <cell r="G4266">
            <v>17.649999999999999</v>
          </cell>
          <cell r="I4266">
            <v>0</v>
          </cell>
          <cell r="J4266">
            <v>0</v>
          </cell>
          <cell r="K4266">
            <v>17.649999999999999</v>
          </cell>
          <cell r="L4266">
            <v>17.914749999999998</v>
          </cell>
          <cell r="M4266">
            <v>18.179499999999997</v>
          </cell>
        </row>
        <row r="4267">
          <cell r="A4267" t="str">
            <v>5N010025N000000100</v>
          </cell>
          <cell r="B4267" t="str">
            <v>5NP9R2427DD5</v>
          </cell>
          <cell r="C4267" t="str">
            <v>COR.INB1-31187,ALMO NATURE</v>
          </cell>
          <cell r="D4267">
            <v>0</v>
          </cell>
          <cell r="E4267">
            <v>0</v>
          </cell>
          <cell r="F4267">
            <v>15.11</v>
          </cell>
          <cell r="G4267">
            <v>17.649999999999999</v>
          </cell>
          <cell r="I4267">
            <v>0</v>
          </cell>
          <cell r="J4267">
            <v>0</v>
          </cell>
          <cell r="K4267">
            <v>17.649999999999999</v>
          </cell>
          <cell r="L4267">
            <v>17.914749999999998</v>
          </cell>
          <cell r="M4267">
            <v>18.179499999999997</v>
          </cell>
        </row>
        <row r="4268">
          <cell r="A4268" t="str">
            <v>5N010025N000000100</v>
          </cell>
          <cell r="B4268" t="str">
            <v>5NP9R2427DD5</v>
          </cell>
          <cell r="C4268" t="str">
            <v>COR.INB1-31189,ALMO NATURE</v>
          </cell>
          <cell r="D4268">
            <v>0</v>
          </cell>
          <cell r="E4268">
            <v>0</v>
          </cell>
          <cell r="F4268">
            <v>15.11</v>
          </cell>
          <cell r="G4268">
            <v>17.649999999999999</v>
          </cell>
          <cell r="I4268">
            <v>0</v>
          </cell>
          <cell r="J4268">
            <v>0</v>
          </cell>
          <cell r="K4268">
            <v>17.649999999999999</v>
          </cell>
          <cell r="L4268">
            <v>17.914749999999998</v>
          </cell>
          <cell r="M4268">
            <v>18.179499999999997</v>
          </cell>
        </row>
        <row r="4269">
          <cell r="A4269" t="str">
            <v>5N010025N000000100</v>
          </cell>
          <cell r="B4269" t="str">
            <v>5NP9R2427DD5</v>
          </cell>
          <cell r="C4269" t="str">
            <v>COR.INB1-31188,ALMO NATURE</v>
          </cell>
          <cell r="D4269">
            <v>0</v>
          </cell>
          <cell r="E4269">
            <v>0</v>
          </cell>
          <cell r="F4269">
            <v>15.11</v>
          </cell>
          <cell r="G4269">
            <v>17.649999999999999</v>
          </cell>
          <cell r="I4269">
            <v>0</v>
          </cell>
          <cell r="J4269">
            <v>0</v>
          </cell>
          <cell r="K4269">
            <v>17.649999999999999</v>
          </cell>
          <cell r="L4269">
            <v>17.914749999999998</v>
          </cell>
          <cell r="M4269">
            <v>18.179499999999997</v>
          </cell>
        </row>
        <row r="4270">
          <cell r="A4270" t="str">
            <v>5N010025N000000100</v>
          </cell>
          <cell r="B4270" t="str">
            <v>5NP9R2427DD5</v>
          </cell>
          <cell r="C4270" t="str">
            <v>COR.INB1-21192,ALMO NATURE</v>
          </cell>
          <cell r="D4270">
            <v>0</v>
          </cell>
          <cell r="E4270">
            <v>0</v>
          </cell>
          <cell r="F4270">
            <v>15.11</v>
          </cell>
          <cell r="G4270">
            <v>17.649999999999999</v>
          </cell>
          <cell r="I4270">
            <v>0</v>
          </cell>
          <cell r="J4270">
            <v>0</v>
          </cell>
          <cell r="K4270">
            <v>17.649999999999999</v>
          </cell>
          <cell r="L4270">
            <v>17.914749999999998</v>
          </cell>
          <cell r="M4270">
            <v>18.179499999999997</v>
          </cell>
        </row>
        <row r="4271">
          <cell r="A4271" t="str">
            <v>5N010025N000000100</v>
          </cell>
          <cell r="B4271" t="str">
            <v>5NP9R2427DD5</v>
          </cell>
          <cell r="C4271" t="str">
            <v>COR.INB1-54916,ALMO NATURE</v>
          </cell>
          <cell r="D4271">
            <v>0</v>
          </cell>
          <cell r="E4271">
            <v>0</v>
          </cell>
          <cell r="F4271">
            <v>15.11</v>
          </cell>
          <cell r="G4271">
            <v>17.649999999999999</v>
          </cell>
          <cell r="I4271">
            <v>0</v>
          </cell>
          <cell r="J4271">
            <v>0</v>
          </cell>
          <cell r="K4271">
            <v>17.649999999999999</v>
          </cell>
          <cell r="L4271">
            <v>17.914749999999998</v>
          </cell>
          <cell r="M4271">
            <v>18.179499999999997</v>
          </cell>
        </row>
        <row r="4272">
          <cell r="A4272" t="str">
            <v>5N010025N000000100</v>
          </cell>
          <cell r="B4272" t="str">
            <v>5NP9R2427DD5</v>
          </cell>
          <cell r="C4272" t="str">
            <v>COR.INB1-54935,ALMO NATURE</v>
          </cell>
          <cell r="D4272">
            <v>0</v>
          </cell>
          <cell r="E4272">
            <v>0</v>
          </cell>
          <cell r="F4272">
            <v>15.11</v>
          </cell>
          <cell r="G4272">
            <v>17.649999999999999</v>
          </cell>
          <cell r="I4272">
            <v>0</v>
          </cell>
          <cell r="J4272">
            <v>0</v>
          </cell>
          <cell r="K4272">
            <v>17.649999999999999</v>
          </cell>
          <cell r="L4272">
            <v>17.914749999999998</v>
          </cell>
          <cell r="M4272">
            <v>18.179499999999997</v>
          </cell>
        </row>
        <row r="4273">
          <cell r="A4273" t="str">
            <v>5N010025N000000100</v>
          </cell>
          <cell r="B4273" t="str">
            <v>5NP9R2427DD5</v>
          </cell>
          <cell r="C4273" t="str">
            <v>COR.INB1-21201,ALMO NATURE</v>
          </cell>
          <cell r="D4273">
            <v>0</v>
          </cell>
          <cell r="E4273">
            <v>0</v>
          </cell>
          <cell r="F4273">
            <v>15.11</v>
          </cell>
          <cell r="G4273">
            <v>17.649999999999999</v>
          </cell>
          <cell r="I4273">
            <v>0</v>
          </cell>
          <cell r="J4273">
            <v>0</v>
          </cell>
          <cell r="K4273">
            <v>17.649999999999999</v>
          </cell>
          <cell r="L4273">
            <v>17.914749999999998</v>
          </cell>
          <cell r="M4273">
            <v>18.179499999999997</v>
          </cell>
        </row>
        <row r="4274">
          <cell r="A4274" t="str">
            <v>5N010025N000000100</v>
          </cell>
          <cell r="B4274" t="str">
            <v>5NP9R2427DD5</v>
          </cell>
          <cell r="C4274" t="str">
            <v>COR.INB1-42081,ALMO NATURE</v>
          </cell>
          <cell r="D4274">
            <v>0</v>
          </cell>
          <cell r="E4274">
            <v>0</v>
          </cell>
          <cell r="F4274">
            <v>15.11</v>
          </cell>
          <cell r="G4274">
            <v>17.649999999999999</v>
          </cell>
          <cell r="I4274">
            <v>0</v>
          </cell>
          <cell r="J4274">
            <v>0</v>
          </cell>
          <cell r="K4274">
            <v>17.649999999999999</v>
          </cell>
          <cell r="L4274">
            <v>17.914749999999998</v>
          </cell>
          <cell r="M4274">
            <v>18.179499999999997</v>
          </cell>
        </row>
        <row r="4275">
          <cell r="A4275" t="str">
            <v>5N010025N000000100</v>
          </cell>
          <cell r="B4275" t="str">
            <v>5NP9R2427DD5</v>
          </cell>
          <cell r="C4275" t="str">
            <v>COR.INB1-54947,ALMO NATURE</v>
          </cell>
          <cell r="D4275">
            <v>0</v>
          </cell>
          <cell r="E4275">
            <v>0</v>
          </cell>
          <cell r="F4275">
            <v>15.11</v>
          </cell>
          <cell r="G4275">
            <v>17.649999999999999</v>
          </cell>
          <cell r="I4275">
            <v>0</v>
          </cell>
          <cell r="J4275">
            <v>0</v>
          </cell>
          <cell r="K4275">
            <v>17.649999999999999</v>
          </cell>
          <cell r="L4275">
            <v>17.914749999999998</v>
          </cell>
          <cell r="M4275">
            <v>18.179499999999997</v>
          </cell>
        </row>
        <row r="4276">
          <cell r="A4276" t="str">
            <v>5N010025N000000100</v>
          </cell>
          <cell r="B4276" t="str">
            <v>5NP9R2427DD5</v>
          </cell>
          <cell r="C4276" t="str">
            <v>COR.INB1-42073,ALMO NATURE</v>
          </cell>
          <cell r="D4276">
            <v>0</v>
          </cell>
          <cell r="E4276">
            <v>0</v>
          </cell>
          <cell r="F4276">
            <v>15.11</v>
          </cell>
          <cell r="G4276">
            <v>17.649999999999999</v>
          </cell>
          <cell r="I4276">
            <v>0</v>
          </cell>
          <cell r="J4276">
            <v>0</v>
          </cell>
          <cell r="K4276">
            <v>17.649999999999999</v>
          </cell>
          <cell r="L4276">
            <v>17.914749999999998</v>
          </cell>
          <cell r="M4276">
            <v>18.179499999999997</v>
          </cell>
        </row>
        <row r="4277">
          <cell r="A4277" t="str">
            <v>5N010025N000000100</v>
          </cell>
          <cell r="B4277" t="str">
            <v>5NP9R2427DD5</v>
          </cell>
          <cell r="C4277" t="str">
            <v>COR.INB1-54928,ALMO NATURE</v>
          </cell>
          <cell r="D4277">
            <v>0</v>
          </cell>
          <cell r="E4277">
            <v>0</v>
          </cell>
          <cell r="F4277">
            <v>15.11</v>
          </cell>
          <cell r="G4277">
            <v>17.649999999999999</v>
          </cell>
          <cell r="I4277">
            <v>0</v>
          </cell>
          <cell r="J4277">
            <v>0</v>
          </cell>
          <cell r="K4277">
            <v>17.649999999999999</v>
          </cell>
          <cell r="L4277">
            <v>17.914749999999998</v>
          </cell>
          <cell r="M4277">
            <v>18.179499999999997</v>
          </cell>
        </row>
        <row r="4278">
          <cell r="A4278" t="str">
            <v>5N010025N000000100</v>
          </cell>
          <cell r="B4278" t="str">
            <v>5NP9R2427DD5</v>
          </cell>
          <cell r="C4278" t="str">
            <v>COR.INB1-42072,ALMO NATURE</v>
          </cell>
          <cell r="D4278">
            <v>0</v>
          </cell>
          <cell r="E4278">
            <v>0</v>
          </cell>
          <cell r="F4278">
            <v>15.11</v>
          </cell>
          <cell r="G4278">
            <v>17.649999999999999</v>
          </cell>
          <cell r="I4278">
            <v>0</v>
          </cell>
          <cell r="J4278">
            <v>0</v>
          </cell>
          <cell r="K4278">
            <v>17.649999999999999</v>
          </cell>
          <cell r="L4278">
            <v>17.914749999999998</v>
          </cell>
          <cell r="M4278">
            <v>18.179499999999997</v>
          </cell>
        </row>
        <row r="4279">
          <cell r="A4279" t="str">
            <v>5N010025N000000100</v>
          </cell>
          <cell r="B4279" t="str">
            <v>5NP9R2427DD5</v>
          </cell>
          <cell r="C4279" t="str">
            <v>COR.INB1-54926,ALMO NATURE</v>
          </cell>
          <cell r="D4279">
            <v>0</v>
          </cell>
          <cell r="E4279">
            <v>0</v>
          </cell>
          <cell r="F4279">
            <v>15.11</v>
          </cell>
          <cell r="G4279">
            <v>17.649999999999999</v>
          </cell>
          <cell r="I4279">
            <v>0</v>
          </cell>
          <cell r="J4279">
            <v>0</v>
          </cell>
          <cell r="K4279">
            <v>17.649999999999999</v>
          </cell>
          <cell r="L4279">
            <v>17.914749999999998</v>
          </cell>
          <cell r="M4279">
            <v>18.179499999999997</v>
          </cell>
        </row>
        <row r="4280">
          <cell r="A4280" t="str">
            <v>5N010025N000000100</v>
          </cell>
          <cell r="B4280" t="str">
            <v>5NP9R2427DD5</v>
          </cell>
          <cell r="C4280" t="str">
            <v>COR.INB1-54904,ALMO NATURE</v>
          </cell>
          <cell r="D4280">
            <v>0</v>
          </cell>
          <cell r="E4280">
            <v>0</v>
          </cell>
          <cell r="F4280">
            <v>15.11</v>
          </cell>
          <cell r="G4280">
            <v>17.649999999999999</v>
          </cell>
          <cell r="I4280">
            <v>0</v>
          </cell>
          <cell r="J4280">
            <v>0</v>
          </cell>
          <cell r="K4280">
            <v>17.649999999999999</v>
          </cell>
          <cell r="L4280">
            <v>17.914749999999998</v>
          </cell>
          <cell r="M4280">
            <v>18.179499999999997</v>
          </cell>
        </row>
        <row r="4281">
          <cell r="A4281" t="str">
            <v>5N010025N000000100</v>
          </cell>
          <cell r="B4281" t="str">
            <v>5NP9R2427DD5</v>
          </cell>
          <cell r="C4281" t="str">
            <v>COR.INB1-31191,ALMO NATURE</v>
          </cell>
          <cell r="D4281">
            <v>0</v>
          </cell>
          <cell r="E4281">
            <v>0</v>
          </cell>
          <cell r="F4281">
            <v>15.11</v>
          </cell>
          <cell r="G4281">
            <v>17.649999999999999</v>
          </cell>
          <cell r="I4281">
            <v>0</v>
          </cell>
          <cell r="J4281">
            <v>0</v>
          </cell>
          <cell r="K4281">
            <v>17.649999999999999</v>
          </cell>
          <cell r="L4281">
            <v>17.914749999999998</v>
          </cell>
          <cell r="M4281">
            <v>18.179499999999997</v>
          </cell>
        </row>
        <row r="4282">
          <cell r="A4282" t="str">
            <v>5N010025N000000200</v>
          </cell>
          <cell r="B4282" t="str">
            <v>5NP9R2427DD5</v>
          </cell>
          <cell r="C4282" t="str">
            <v>COR.INB1-54931,ALMO NATURE</v>
          </cell>
          <cell r="D4282">
            <v>0</v>
          </cell>
          <cell r="E4282">
            <v>0</v>
          </cell>
          <cell r="F4282">
            <v>17.649999999999999</v>
          </cell>
          <cell r="G4282">
            <v>17.649999999999999</v>
          </cell>
          <cell r="I4282">
            <v>17.649999999999999</v>
          </cell>
          <cell r="J4282">
            <v>17.649999999999999</v>
          </cell>
          <cell r="K4282">
            <v>17.649999999999999</v>
          </cell>
          <cell r="L4282">
            <v>17.914749999999998</v>
          </cell>
          <cell r="M4282">
            <v>18.179499999999997</v>
          </cell>
        </row>
        <row r="4283">
          <cell r="A4283" t="str">
            <v>5N010025N000000300</v>
          </cell>
          <cell r="B4283" t="str">
            <v>5NP9R2427DD5</v>
          </cell>
          <cell r="C4283" t="str">
            <v>COR.INB1-54909,ALMO NATURE</v>
          </cell>
          <cell r="D4283">
            <v>1181</v>
          </cell>
          <cell r="E4283">
            <v>20844.650000000001</v>
          </cell>
          <cell r="F4283">
            <v>18.36</v>
          </cell>
          <cell r="G4283">
            <v>17.649999999999999</v>
          </cell>
          <cell r="I4283">
            <v>18.004999999999999</v>
          </cell>
          <cell r="J4283">
            <v>18.36</v>
          </cell>
          <cell r="K4283">
            <v>18.36</v>
          </cell>
          <cell r="L4283">
            <v>18.635399999999997</v>
          </cell>
          <cell r="M4283">
            <v>18.910799999999998</v>
          </cell>
        </row>
        <row r="4284">
          <cell r="A4284" t="str">
            <v>5N010025N000000301</v>
          </cell>
          <cell r="B4284" t="str">
            <v>5NP1K1270DD6</v>
          </cell>
          <cell r="C4284" t="str">
            <v>COR.INB1-54909,ALMO NATURE</v>
          </cell>
          <cell r="D4284">
            <v>231</v>
          </cell>
          <cell r="E4284">
            <v>4241.16</v>
          </cell>
          <cell r="F4284">
            <v>18.36</v>
          </cell>
          <cell r="I4284">
            <v>18.36</v>
          </cell>
          <cell r="J4284">
            <v>18.36</v>
          </cell>
          <cell r="K4284">
            <v>18.36</v>
          </cell>
          <cell r="L4284">
            <v>18.635399999999997</v>
          </cell>
          <cell r="M4284">
            <v>18.910799999999998</v>
          </cell>
        </row>
        <row r="4285">
          <cell r="A4285" t="str">
            <v>5N010025N000000400</v>
          </cell>
          <cell r="B4285" t="str">
            <v>5NP9R2427DD5</v>
          </cell>
          <cell r="C4285" t="str">
            <v>COR.INB1-54924,ALMO NATURE</v>
          </cell>
          <cell r="D4285">
            <v>49</v>
          </cell>
          <cell r="E4285">
            <v>899.64</v>
          </cell>
          <cell r="F4285">
            <v>17.649999999999999</v>
          </cell>
          <cell r="I4285">
            <v>17.649999999999999</v>
          </cell>
          <cell r="J4285">
            <v>17.649999999999999</v>
          </cell>
          <cell r="K4285">
            <v>17.649999999999999</v>
          </cell>
          <cell r="L4285">
            <v>17.914749999999998</v>
          </cell>
          <cell r="M4285">
            <v>18.179499999999997</v>
          </cell>
        </row>
        <row r="4286">
          <cell r="A4286" t="str">
            <v>5N010025N000000401</v>
          </cell>
          <cell r="B4286" t="str">
            <v>5NP1K1270DD6</v>
          </cell>
          <cell r="C4286" t="str">
            <v>COR.INB1-54924,ALMO NATURE</v>
          </cell>
          <cell r="D4286">
            <v>454</v>
          </cell>
          <cell r="E4286">
            <v>8013.1</v>
          </cell>
          <cell r="F4286">
            <v>18.36</v>
          </cell>
          <cell r="I4286">
            <v>17.637086546700942</v>
          </cell>
          <cell r="J4286">
            <v>18.36</v>
          </cell>
          <cell r="K4286">
            <v>18.36</v>
          </cell>
          <cell r="L4286">
            <v>18.635399999999997</v>
          </cell>
          <cell r="M4286">
            <v>18.910799999999998</v>
          </cell>
        </row>
        <row r="4287">
          <cell r="A4287" t="str">
            <v>5N010025N000000500</v>
          </cell>
          <cell r="B4287" t="str">
            <v>5NP9R2427DD5</v>
          </cell>
          <cell r="C4287" t="str">
            <v>COR.INB1-54941,ALMO NATURE</v>
          </cell>
          <cell r="D4287">
            <v>45</v>
          </cell>
          <cell r="E4287">
            <v>826.2</v>
          </cell>
          <cell r="F4287">
            <v>17.72</v>
          </cell>
          <cell r="I4287">
            <v>17.622743902439023</v>
          </cell>
          <cell r="J4287">
            <v>17.540975609756099</v>
          </cell>
          <cell r="K4287">
            <v>17.72</v>
          </cell>
          <cell r="L4287">
            <v>17.985799999999998</v>
          </cell>
          <cell r="M4287">
            <v>18.2516</v>
          </cell>
        </row>
        <row r="4288">
          <cell r="A4288" t="str">
            <v>5N010025N000000501</v>
          </cell>
          <cell r="B4288" t="str">
            <v>5NP1K1270DD6</v>
          </cell>
          <cell r="C4288" t="str">
            <v>COR.INB1-54941,ALMO NATURE</v>
          </cell>
          <cell r="D4288">
            <v>143</v>
          </cell>
          <cell r="E4288">
            <v>2533.75</v>
          </cell>
          <cell r="F4288">
            <v>18.36</v>
          </cell>
          <cell r="I4288">
            <v>15.73398868928809</v>
          </cell>
          <cell r="J4288">
            <v>18.36</v>
          </cell>
          <cell r="K4288">
            <v>18.36</v>
          </cell>
          <cell r="L4288">
            <v>18.635399999999997</v>
          </cell>
          <cell r="M4288">
            <v>18.910799999999998</v>
          </cell>
        </row>
        <row r="4289">
          <cell r="A4289" t="str">
            <v>5N010025N000000600</v>
          </cell>
          <cell r="B4289" t="str">
            <v>5NP9R2427DD5</v>
          </cell>
          <cell r="C4289" t="str">
            <v>COR.INB1-42080,ALMO NATURE</v>
          </cell>
          <cell r="D4289">
            <v>50</v>
          </cell>
          <cell r="E4289">
            <v>918</v>
          </cell>
          <cell r="F4289">
            <v>15.63</v>
          </cell>
          <cell r="I4289">
            <v>0</v>
          </cell>
          <cell r="J4289">
            <v>0</v>
          </cell>
          <cell r="K4289">
            <v>15.63</v>
          </cell>
          <cell r="L4289">
            <v>15.86445</v>
          </cell>
          <cell r="M4289">
            <v>16.0989</v>
          </cell>
        </row>
        <row r="4290">
          <cell r="A4290" t="str">
            <v>5N010025N000000700</v>
          </cell>
          <cell r="B4290" t="str">
            <v>5NP9R2427DD5</v>
          </cell>
          <cell r="C4290" t="str">
            <v>COR.INB1-54933,ALMO NATURE</v>
          </cell>
          <cell r="D4290">
            <v>1631</v>
          </cell>
          <cell r="E4290">
            <v>25486.31</v>
          </cell>
          <cell r="F4290">
            <v>18.350000000000001</v>
          </cell>
          <cell r="I4290">
            <v>17.886666666666667</v>
          </cell>
          <cell r="J4290">
            <v>18.36</v>
          </cell>
          <cell r="K4290">
            <v>18.36</v>
          </cell>
          <cell r="L4290">
            <v>18.635399999999997</v>
          </cell>
          <cell r="M4290">
            <v>18.910799999999998</v>
          </cell>
        </row>
        <row r="4291">
          <cell r="A4291" t="str">
            <v>5N010025N000000701</v>
          </cell>
          <cell r="B4291" t="str">
            <v>5NP1K1270DD6</v>
          </cell>
          <cell r="C4291" t="str">
            <v>COR.INB1-54933,ALMO NATURE</v>
          </cell>
          <cell r="D4291">
            <v>1066</v>
          </cell>
          <cell r="E4291">
            <v>19561.490000000002</v>
          </cell>
          <cell r="F4291">
            <v>18.36</v>
          </cell>
          <cell r="I4291">
            <v>18.36</v>
          </cell>
          <cell r="J4291">
            <v>18.36</v>
          </cell>
          <cell r="K4291">
            <v>18.36</v>
          </cell>
          <cell r="L4291">
            <v>18.635399999999997</v>
          </cell>
          <cell r="M4291">
            <v>18.910799999999998</v>
          </cell>
        </row>
        <row r="4292">
          <cell r="A4292" t="str">
            <v>5N010025N000000800</v>
          </cell>
          <cell r="B4292" t="str">
            <v>5NP9R2427DD5</v>
          </cell>
          <cell r="C4292" t="str">
            <v>COR.INB1-54945,ALMO NATURE</v>
          </cell>
          <cell r="D4292">
            <v>563</v>
          </cell>
          <cell r="E4292">
            <v>10336.68</v>
          </cell>
          <cell r="F4292">
            <v>18.36</v>
          </cell>
          <cell r="I4292">
            <v>17.886666666666667</v>
          </cell>
          <cell r="J4292">
            <v>18.36</v>
          </cell>
          <cell r="K4292">
            <v>18.36</v>
          </cell>
          <cell r="L4292">
            <v>18.635399999999997</v>
          </cell>
          <cell r="M4292">
            <v>18.910799999999998</v>
          </cell>
        </row>
        <row r="4293">
          <cell r="A4293" t="str">
            <v>5N010025N000000801</v>
          </cell>
          <cell r="B4293" t="str">
            <v>5NP1K1270DD6</v>
          </cell>
          <cell r="C4293" t="str">
            <v>COR.INB1-54945,ALMO NATURE</v>
          </cell>
          <cell r="D4293">
            <v>98</v>
          </cell>
          <cell r="E4293">
            <v>1799.04</v>
          </cell>
          <cell r="F4293">
            <v>18.36</v>
          </cell>
          <cell r="I4293">
            <v>18.098704103671704</v>
          </cell>
          <cell r="J4293">
            <v>18.36</v>
          </cell>
          <cell r="K4293">
            <v>18.36</v>
          </cell>
          <cell r="L4293">
            <v>18.635399999999997</v>
          </cell>
          <cell r="M4293">
            <v>18.910799999999998</v>
          </cell>
        </row>
        <row r="4294">
          <cell r="A4294" t="str">
            <v>5N010025N000000900</v>
          </cell>
          <cell r="B4294" t="str">
            <v>5NP9R2427DD5</v>
          </cell>
          <cell r="C4294" t="str">
            <v>COR.INB1-54920,ALMO NATURE</v>
          </cell>
          <cell r="D4294">
            <v>340</v>
          </cell>
          <cell r="E4294">
            <v>6242.4</v>
          </cell>
          <cell r="F4294">
            <v>16.399999999999999</v>
          </cell>
          <cell r="I4294">
            <v>17.649999999999999</v>
          </cell>
          <cell r="J4294">
            <v>17.649999999999999</v>
          </cell>
          <cell r="K4294">
            <v>17.649999999999999</v>
          </cell>
          <cell r="L4294">
            <v>17.914749999999998</v>
          </cell>
          <cell r="M4294">
            <v>18.179499999999997</v>
          </cell>
        </row>
        <row r="4295">
          <cell r="A4295" t="str">
            <v>5N010025N000000901</v>
          </cell>
          <cell r="B4295" t="str">
            <v>5NP1K1270DD6</v>
          </cell>
          <cell r="C4295" t="str">
            <v>COR.INB1-54920,ALMO NATURE</v>
          </cell>
          <cell r="D4295">
            <v>3004</v>
          </cell>
          <cell r="E4295">
            <v>49262.32</v>
          </cell>
          <cell r="F4295">
            <v>18.36</v>
          </cell>
          <cell r="I4295">
            <v>18.36</v>
          </cell>
          <cell r="J4295">
            <v>18.36</v>
          </cell>
          <cell r="K4295">
            <v>18.36</v>
          </cell>
          <cell r="L4295">
            <v>18.635399999999997</v>
          </cell>
          <cell r="M4295">
            <v>18.910799999999998</v>
          </cell>
        </row>
        <row r="4296">
          <cell r="A4296" t="str">
            <v>5N010025N000001000</v>
          </cell>
          <cell r="B4296" t="str">
            <v>5NP9R2427DD5</v>
          </cell>
          <cell r="C4296" t="str">
            <v>COR.INB1-54938,ALMO NATURE</v>
          </cell>
          <cell r="D4296">
            <v>974</v>
          </cell>
          <cell r="E4296">
            <v>17882.64</v>
          </cell>
          <cell r="F4296">
            <v>18.34</v>
          </cell>
          <cell r="I4296">
            <v>18.004999999999999</v>
          </cell>
          <cell r="J4296">
            <v>18.36</v>
          </cell>
          <cell r="K4296">
            <v>18.36</v>
          </cell>
          <cell r="L4296">
            <v>18.635399999999997</v>
          </cell>
          <cell r="M4296">
            <v>18.910799999999998</v>
          </cell>
        </row>
        <row r="4297">
          <cell r="A4297" t="str">
            <v>5N010025N000001001</v>
          </cell>
          <cell r="B4297" t="str">
            <v>5NP1K1270DD6</v>
          </cell>
          <cell r="C4297" t="str">
            <v>COR.INB1-54938,ALMO NATURE</v>
          </cell>
          <cell r="D4297">
            <v>403</v>
          </cell>
          <cell r="E4297">
            <v>7392.25</v>
          </cell>
          <cell r="F4297">
            <v>18.36</v>
          </cell>
          <cell r="I4297">
            <v>17.62496180136711</v>
          </cell>
          <cell r="J4297">
            <v>18.36</v>
          </cell>
          <cell r="K4297">
            <v>18.36</v>
          </cell>
          <cell r="L4297">
            <v>18.635399999999997</v>
          </cell>
          <cell r="M4297">
            <v>18.910799999999998</v>
          </cell>
        </row>
        <row r="4298">
          <cell r="A4298" t="str">
            <v>5N010025N000001100</v>
          </cell>
          <cell r="B4298" t="str">
            <v>5NP9R2427DD5</v>
          </cell>
          <cell r="C4298" t="str">
            <v>COR.INB1-47501,ALMO NATURE</v>
          </cell>
          <cell r="D4298">
            <v>389</v>
          </cell>
          <cell r="E4298">
            <v>7142.04</v>
          </cell>
          <cell r="F4298">
            <v>17.45</v>
          </cell>
          <cell r="I4298">
            <v>18.36</v>
          </cell>
          <cell r="J4298">
            <v>18.36</v>
          </cell>
          <cell r="K4298">
            <v>18.36</v>
          </cell>
          <cell r="L4298">
            <v>18.635399999999997</v>
          </cell>
          <cell r="M4298">
            <v>18.910799999999998</v>
          </cell>
        </row>
        <row r="4299">
          <cell r="A4299" t="str">
            <v>5N010025N000001300</v>
          </cell>
          <cell r="B4299" t="str">
            <v>5NP9R2427DD5</v>
          </cell>
          <cell r="C4299" t="str">
            <v>COR.INB1-47500,ALMO NATURE</v>
          </cell>
          <cell r="D4299">
            <v>2070</v>
          </cell>
          <cell r="E4299">
            <v>36123.72</v>
          </cell>
          <cell r="F4299">
            <v>18.36</v>
          </cell>
          <cell r="I4299">
            <v>18.36</v>
          </cell>
          <cell r="J4299">
            <v>18.36</v>
          </cell>
          <cell r="K4299">
            <v>18.36</v>
          </cell>
          <cell r="L4299">
            <v>18.635399999999997</v>
          </cell>
          <cell r="M4299">
            <v>18.910799999999998</v>
          </cell>
        </row>
        <row r="4300">
          <cell r="A4300" t="str">
            <v>5N010025N000001400</v>
          </cell>
          <cell r="B4300" t="str">
            <v>5NP9R2427DD5</v>
          </cell>
          <cell r="C4300" t="str">
            <v>COR.INB1-47503,ALMO NATURE</v>
          </cell>
          <cell r="D4300">
            <v>860</v>
          </cell>
          <cell r="E4300">
            <v>15789.6</v>
          </cell>
          <cell r="F4300">
            <v>18.36</v>
          </cell>
          <cell r="I4300">
            <v>18.004999999999999</v>
          </cell>
          <cell r="J4300">
            <v>18.36</v>
          </cell>
          <cell r="K4300">
            <v>18.36</v>
          </cell>
          <cell r="L4300">
            <v>18.635399999999997</v>
          </cell>
          <cell r="M4300">
            <v>18.910799999999998</v>
          </cell>
        </row>
        <row r="4301">
          <cell r="A4301" t="str">
            <v>5N010025N000001500</v>
          </cell>
          <cell r="B4301" t="str">
            <v>5NP9R2427DD5</v>
          </cell>
          <cell r="C4301" t="str">
            <v>COR.INB1-47504,ALMO NATURE</v>
          </cell>
          <cell r="D4301">
            <v>392</v>
          </cell>
          <cell r="E4301">
            <v>7197.12</v>
          </cell>
          <cell r="F4301">
            <v>15.11</v>
          </cell>
          <cell r="I4301">
            <v>0</v>
          </cell>
          <cell r="J4301">
            <v>0</v>
          </cell>
          <cell r="K4301">
            <v>15.11</v>
          </cell>
          <cell r="L4301">
            <v>15.336649999999999</v>
          </cell>
          <cell r="M4301">
            <v>15.5633</v>
          </cell>
        </row>
        <row r="4302">
          <cell r="A4302" t="str">
            <v>5N010025N000001600</v>
          </cell>
          <cell r="B4302" t="str">
            <v>5NP9R2427DD5</v>
          </cell>
          <cell r="C4302" t="str">
            <v>COR.INB1-47505,ALMO NATURE</v>
          </cell>
          <cell r="D4302">
            <v>145</v>
          </cell>
          <cell r="E4302">
            <v>2190.9499999999998</v>
          </cell>
          <cell r="F4302">
            <v>15.63</v>
          </cell>
          <cell r="I4302">
            <v>0</v>
          </cell>
          <cell r="J4302">
            <v>0</v>
          </cell>
          <cell r="K4302">
            <v>15.63</v>
          </cell>
          <cell r="L4302">
            <v>15.86445</v>
          </cell>
          <cell r="M4302">
            <v>16.0989</v>
          </cell>
        </row>
        <row r="4303">
          <cell r="A4303" t="str">
            <v>5N010025N000001700</v>
          </cell>
          <cell r="B4303" t="str">
            <v>5NP9R2427DD5</v>
          </cell>
          <cell r="C4303" t="str">
            <v>COR.INB1-47499,ALMO NATURE</v>
          </cell>
          <cell r="D4303">
            <v>2530</v>
          </cell>
          <cell r="E4303">
            <v>39534.300000000003</v>
          </cell>
          <cell r="F4303">
            <v>15.61</v>
          </cell>
          <cell r="I4303">
            <v>0</v>
          </cell>
          <cell r="J4303">
            <v>0</v>
          </cell>
          <cell r="K4303">
            <v>15.61</v>
          </cell>
          <cell r="L4303">
            <v>15.844149999999997</v>
          </cell>
          <cell r="M4303">
            <v>16.078299999999999</v>
          </cell>
        </row>
        <row r="4304">
          <cell r="A4304" t="str">
            <v>5N010025N000001900</v>
          </cell>
          <cell r="B4304" t="str">
            <v>5NP9R2427DD5</v>
          </cell>
          <cell r="C4304" t="str">
            <v>COR.INB1-21196,ALMO NATURE</v>
          </cell>
          <cell r="D4304">
            <v>1638</v>
          </cell>
          <cell r="E4304">
            <v>25569.08</v>
          </cell>
          <cell r="F4304">
            <v>17.649999999999999</v>
          </cell>
          <cell r="I4304">
            <v>0</v>
          </cell>
          <cell r="J4304">
            <v>0</v>
          </cell>
          <cell r="K4304">
            <v>17.649999999999999</v>
          </cell>
          <cell r="L4304">
            <v>17.914749999999998</v>
          </cell>
          <cell r="M4304">
            <v>18.179499999999997</v>
          </cell>
        </row>
        <row r="4305">
          <cell r="A4305" t="str">
            <v>5N010025N000002000</v>
          </cell>
          <cell r="B4305" t="str">
            <v>5NP9R2427DD5</v>
          </cell>
          <cell r="C4305" t="str">
            <v>COR.INB1-42078,ALMO NATURE</v>
          </cell>
          <cell r="D4305">
            <v>121</v>
          </cell>
          <cell r="E4305">
            <v>2135.65</v>
          </cell>
          <cell r="F4305">
            <v>18.36</v>
          </cell>
          <cell r="I4305">
            <v>17.205633964429143</v>
          </cell>
          <cell r="J4305">
            <v>14.35</v>
          </cell>
          <cell r="K4305">
            <v>18.36</v>
          </cell>
          <cell r="L4305">
            <v>18.635399999999997</v>
          </cell>
          <cell r="M4305">
            <v>18.910799999999998</v>
          </cell>
        </row>
        <row r="4306">
          <cell r="A4306" t="str">
            <v>5N010025N000002100</v>
          </cell>
          <cell r="B4306" t="str">
            <v>5NP9R2427DD5</v>
          </cell>
          <cell r="C4306" t="str">
            <v>COR.INB1-21202,ALMO NATURE</v>
          </cell>
          <cell r="D4306">
            <v>0</v>
          </cell>
          <cell r="E4306">
            <v>0</v>
          </cell>
          <cell r="F4306">
            <v>17.649999999999999</v>
          </cell>
          <cell r="I4306">
            <v>18.004999999999999</v>
          </cell>
          <cell r="J4306">
            <v>18.36</v>
          </cell>
          <cell r="K4306">
            <v>18.36</v>
          </cell>
          <cell r="L4306">
            <v>18.635399999999997</v>
          </cell>
          <cell r="M4306">
            <v>18.910799999999998</v>
          </cell>
        </row>
        <row r="4307">
          <cell r="A4307" t="str">
            <v>5N010025N000002200</v>
          </cell>
          <cell r="B4307" t="str">
            <v>5NP9R2427DD5</v>
          </cell>
          <cell r="C4307" t="str">
            <v>COR.INB1-21204,ALMO NATURE</v>
          </cell>
          <cell r="D4307">
            <v>67</v>
          </cell>
          <cell r="E4307">
            <v>1182.55</v>
          </cell>
          <cell r="F4307">
            <v>18.32</v>
          </cell>
          <cell r="I4307">
            <v>17.934000000000001</v>
          </cell>
          <cell r="J4307">
            <v>18.36</v>
          </cell>
          <cell r="K4307">
            <v>18.36</v>
          </cell>
          <cell r="L4307">
            <v>18.635399999999997</v>
          </cell>
          <cell r="M4307">
            <v>18.910799999999998</v>
          </cell>
        </row>
        <row r="4308">
          <cell r="A4308" t="str">
            <v>5N010025N000002300</v>
          </cell>
          <cell r="B4308" t="str">
            <v>5NP9R2427DD5</v>
          </cell>
          <cell r="C4308" t="str">
            <v>COR.INB1-21194,ALMO NATURE</v>
          </cell>
          <cell r="D4308">
            <v>90</v>
          </cell>
          <cell r="E4308">
            <v>1649.05</v>
          </cell>
          <cell r="F4308">
            <v>17.649999999999999</v>
          </cell>
          <cell r="I4308">
            <v>0</v>
          </cell>
          <cell r="J4308">
            <v>0</v>
          </cell>
          <cell r="K4308">
            <v>17.649999999999999</v>
          </cell>
          <cell r="L4308">
            <v>17.914749999999998</v>
          </cell>
          <cell r="M4308">
            <v>18.179499999999997</v>
          </cell>
        </row>
        <row r="4309">
          <cell r="A4309" t="str">
            <v>5N010025N000002500</v>
          </cell>
          <cell r="B4309" t="str">
            <v>5NP9R2427DD5</v>
          </cell>
          <cell r="C4309" t="str">
            <v>COR.INB1-21203,ALMO NATURE</v>
          </cell>
          <cell r="D4309">
            <v>53</v>
          </cell>
          <cell r="E4309">
            <v>935.45</v>
          </cell>
          <cell r="F4309">
            <v>18.36</v>
          </cell>
          <cell r="I4309">
            <v>17.827500000000001</v>
          </cell>
          <cell r="J4309">
            <v>18.36</v>
          </cell>
          <cell r="K4309">
            <v>18.36</v>
          </cell>
          <cell r="L4309">
            <v>18.635399999999997</v>
          </cell>
          <cell r="M4309">
            <v>18.910799999999998</v>
          </cell>
        </row>
        <row r="4310">
          <cell r="A4310" t="str">
            <v>5N010025N000002700</v>
          </cell>
          <cell r="B4310" t="str">
            <v>5NP9R2427DD5</v>
          </cell>
          <cell r="C4310" t="str">
            <v>COR.INB1-54922,ALMO NATURE</v>
          </cell>
          <cell r="D4310">
            <v>322</v>
          </cell>
          <cell r="E4310">
            <v>5911.92</v>
          </cell>
          <cell r="F4310">
            <v>17.579999999999998</v>
          </cell>
          <cell r="I4310">
            <v>17.650000000000002</v>
          </cell>
          <cell r="J4310">
            <v>17.650000000000002</v>
          </cell>
          <cell r="K4310">
            <v>17.650000000000002</v>
          </cell>
          <cell r="L4310">
            <v>17.914750000000002</v>
          </cell>
          <cell r="M4310">
            <v>18.179500000000004</v>
          </cell>
        </row>
        <row r="4311">
          <cell r="A4311" t="str">
            <v>5N010025N000002701</v>
          </cell>
          <cell r="B4311" t="str">
            <v>5NP1K1270DD6</v>
          </cell>
          <cell r="C4311" t="str">
            <v>COR.INB1-54922,ALMO NATURE</v>
          </cell>
          <cell r="D4311">
            <v>1867</v>
          </cell>
          <cell r="E4311">
            <v>32819.620000000003</v>
          </cell>
          <cell r="F4311">
            <v>18.36</v>
          </cell>
          <cell r="I4311">
            <v>18.36</v>
          </cell>
          <cell r="J4311">
            <v>18.36</v>
          </cell>
          <cell r="K4311">
            <v>18.36</v>
          </cell>
          <cell r="L4311">
            <v>18.635399999999997</v>
          </cell>
          <cell r="M4311">
            <v>18.910799999999998</v>
          </cell>
        </row>
        <row r="4312">
          <cell r="A4312" t="str">
            <v>5N010025N000002800</v>
          </cell>
          <cell r="B4312" t="str">
            <v>5NP9R2456DD5</v>
          </cell>
          <cell r="C4312" t="str">
            <v>INNER DISPALY 90x133x25 mm.P.24</v>
          </cell>
          <cell r="D4312">
            <v>1200</v>
          </cell>
          <cell r="E4312">
            <v>22032</v>
          </cell>
          <cell r="F4312">
            <v>15.85</v>
          </cell>
          <cell r="G4312">
            <v>15.85</v>
          </cell>
          <cell r="I4312">
            <v>15.636918138041732</v>
          </cell>
          <cell r="J4312">
            <v>15.85</v>
          </cell>
          <cell r="K4312">
            <v>15.85</v>
          </cell>
          <cell r="L4312">
            <v>16.08775</v>
          </cell>
          <cell r="M4312">
            <v>16.325500000000002</v>
          </cell>
        </row>
        <row r="4313">
          <cell r="A4313" t="str">
            <v>5N010025N000002800</v>
          </cell>
          <cell r="B4313" t="str">
            <v>5NP9R2456DD5</v>
          </cell>
          <cell r="C4313" t="str">
            <v>INNER DISPLAY 90x133x25 mm.P.24</v>
          </cell>
          <cell r="D4313">
            <v>975</v>
          </cell>
          <cell r="E4313">
            <v>15453.75</v>
          </cell>
          <cell r="F4313">
            <v>15.85</v>
          </cell>
          <cell r="G4313">
            <v>15.85</v>
          </cell>
          <cell r="I4313">
            <v>15.85</v>
          </cell>
          <cell r="J4313">
            <v>15.85</v>
          </cell>
          <cell r="K4313">
            <v>15.85</v>
          </cell>
          <cell r="L4313">
            <v>16.08775</v>
          </cell>
          <cell r="M4313">
            <v>16.325500000000002</v>
          </cell>
        </row>
        <row r="4314">
          <cell r="A4314" t="str">
            <v>5N010025N000002800</v>
          </cell>
          <cell r="B4314" t="str">
            <v>5NP9R2456DD5</v>
          </cell>
          <cell r="C4314" t="str">
            <v>COR.INB1-39337,ALMO NATURE</v>
          </cell>
          <cell r="D4314">
            <v>975</v>
          </cell>
          <cell r="E4314">
            <v>15453.75</v>
          </cell>
          <cell r="F4314">
            <v>15.85</v>
          </cell>
          <cell r="G4314">
            <v>15.85</v>
          </cell>
          <cell r="I4314">
            <v>15.85</v>
          </cell>
          <cell r="J4314">
            <v>15.85</v>
          </cell>
          <cell r="K4314">
            <v>15.85</v>
          </cell>
          <cell r="L4314">
            <v>16.08775</v>
          </cell>
          <cell r="M4314">
            <v>16.325500000000002</v>
          </cell>
        </row>
        <row r="4315">
          <cell r="A4315" t="str">
            <v>5N010025N000002800</v>
          </cell>
          <cell r="B4315" t="str">
            <v>5NP9R2456DD5</v>
          </cell>
          <cell r="C4315" t="str">
            <v>COR.INB1-39335,ALMO NATURE</v>
          </cell>
          <cell r="D4315">
            <v>975</v>
          </cell>
          <cell r="E4315">
            <v>15453.75</v>
          </cell>
          <cell r="F4315">
            <v>15.85</v>
          </cell>
          <cell r="G4315">
            <v>15.85</v>
          </cell>
          <cell r="I4315">
            <v>15.85</v>
          </cell>
          <cell r="J4315">
            <v>15.85</v>
          </cell>
          <cell r="K4315">
            <v>15.85</v>
          </cell>
          <cell r="L4315">
            <v>16.08775</v>
          </cell>
          <cell r="M4315">
            <v>16.325500000000002</v>
          </cell>
        </row>
        <row r="4316">
          <cell r="A4316" t="str">
            <v>5N010025N000002800</v>
          </cell>
          <cell r="B4316" t="str">
            <v>5NP9R2456DD5</v>
          </cell>
          <cell r="C4316" t="str">
            <v>COR.INB1-39334,ALMO NATURE</v>
          </cell>
          <cell r="D4316">
            <v>975</v>
          </cell>
          <cell r="E4316">
            <v>15453.75</v>
          </cell>
          <cell r="F4316">
            <v>15.85</v>
          </cell>
          <cell r="G4316">
            <v>15.85</v>
          </cell>
          <cell r="I4316">
            <v>15.85</v>
          </cell>
          <cell r="J4316">
            <v>15.85</v>
          </cell>
          <cell r="K4316">
            <v>15.85</v>
          </cell>
          <cell r="L4316">
            <v>16.08775</v>
          </cell>
          <cell r="M4316">
            <v>16.325500000000002</v>
          </cell>
        </row>
        <row r="4317">
          <cell r="A4317" t="str">
            <v>5N010025N000002800</v>
          </cell>
          <cell r="B4317" t="str">
            <v>5NP9R2456DD5</v>
          </cell>
          <cell r="C4317" t="str">
            <v>COR.INB1-54954,ALMO NATURE</v>
          </cell>
          <cell r="D4317">
            <v>975</v>
          </cell>
          <cell r="E4317">
            <v>15453.75</v>
          </cell>
          <cell r="F4317">
            <v>15.85</v>
          </cell>
          <cell r="G4317">
            <v>15.85</v>
          </cell>
          <cell r="I4317">
            <v>15.85</v>
          </cell>
          <cell r="J4317">
            <v>15.85</v>
          </cell>
          <cell r="K4317">
            <v>15.85</v>
          </cell>
          <cell r="L4317">
            <v>16.08775</v>
          </cell>
          <cell r="M4317">
            <v>16.325500000000002</v>
          </cell>
        </row>
        <row r="4318">
          <cell r="A4318" t="str">
            <v>5N010025N000002800</v>
          </cell>
          <cell r="B4318" t="str">
            <v>5NP9R2456DD5</v>
          </cell>
          <cell r="C4318" t="str">
            <v>COR.INB1-39373,ALMO NATURE</v>
          </cell>
          <cell r="D4318">
            <v>975</v>
          </cell>
          <cell r="E4318">
            <v>15453.75</v>
          </cell>
          <cell r="F4318">
            <v>15.85</v>
          </cell>
          <cell r="G4318">
            <v>15.85</v>
          </cell>
          <cell r="I4318">
            <v>15.85</v>
          </cell>
          <cell r="J4318">
            <v>15.85</v>
          </cell>
          <cell r="K4318">
            <v>15.85</v>
          </cell>
          <cell r="L4318">
            <v>16.08775</v>
          </cell>
          <cell r="M4318">
            <v>16.325500000000002</v>
          </cell>
        </row>
        <row r="4319">
          <cell r="A4319" t="str">
            <v>5N010025N000002800</v>
          </cell>
          <cell r="B4319" t="str">
            <v>5NP9R2456DD5</v>
          </cell>
          <cell r="C4319" t="str">
            <v>COR.INB1-39336,ALMO NATURE</v>
          </cell>
          <cell r="D4319">
            <v>975</v>
          </cell>
          <cell r="E4319">
            <v>15453.75</v>
          </cell>
          <cell r="F4319">
            <v>15.85</v>
          </cell>
          <cell r="G4319">
            <v>15.85</v>
          </cell>
          <cell r="I4319">
            <v>15.85</v>
          </cell>
          <cell r="J4319">
            <v>15.85</v>
          </cell>
          <cell r="K4319">
            <v>15.85</v>
          </cell>
          <cell r="L4319">
            <v>16.08775</v>
          </cell>
          <cell r="M4319">
            <v>16.325500000000002</v>
          </cell>
        </row>
        <row r="4320">
          <cell r="A4320" t="str">
            <v>5N010025N000002800</v>
          </cell>
          <cell r="B4320" t="str">
            <v>5NP9R2456DD5</v>
          </cell>
          <cell r="C4320" t="str">
            <v>COR.INB1-54952,ALMO NATURE</v>
          </cell>
          <cell r="D4320">
            <v>975</v>
          </cell>
          <cell r="E4320">
            <v>15453.75</v>
          </cell>
          <cell r="F4320">
            <v>15.85</v>
          </cell>
          <cell r="G4320">
            <v>15.85</v>
          </cell>
          <cell r="I4320">
            <v>15.85</v>
          </cell>
          <cell r="J4320">
            <v>15.85</v>
          </cell>
          <cell r="K4320">
            <v>15.85</v>
          </cell>
          <cell r="L4320">
            <v>16.08775</v>
          </cell>
          <cell r="M4320">
            <v>16.325500000000002</v>
          </cell>
        </row>
        <row r="4321">
          <cell r="A4321" t="str">
            <v>5N010025N000002801</v>
          </cell>
          <cell r="B4321" t="str">
            <v>5NP1K1270DD6</v>
          </cell>
          <cell r="C4321" t="str">
            <v>COR.INB1-54957,ALMO NATURE</v>
          </cell>
          <cell r="D4321">
            <v>975</v>
          </cell>
          <cell r="E4321">
            <v>15453.75</v>
          </cell>
          <cell r="F4321">
            <v>21.68</v>
          </cell>
          <cell r="I4321">
            <v>21.65</v>
          </cell>
          <cell r="J4321">
            <v>21.65</v>
          </cell>
          <cell r="K4321">
            <v>21.68</v>
          </cell>
          <cell r="L4321">
            <v>22.005199999999999</v>
          </cell>
          <cell r="M4321">
            <v>22.330400000000001</v>
          </cell>
        </row>
        <row r="4322">
          <cell r="A4322" t="str">
            <v>5N010025N000002900</v>
          </cell>
          <cell r="B4322" t="str">
            <v>5NP9R2427DD5</v>
          </cell>
          <cell r="C4322" t="str">
            <v>COR.INB1-31190,ALMO NATURE</v>
          </cell>
          <cell r="D4322">
            <v>449</v>
          </cell>
          <cell r="E4322">
            <v>9734.32</v>
          </cell>
          <cell r="F4322">
            <v>18.22</v>
          </cell>
          <cell r="I4322">
            <v>17.886666666666667</v>
          </cell>
          <cell r="J4322">
            <v>18.36</v>
          </cell>
          <cell r="K4322">
            <v>18.36</v>
          </cell>
          <cell r="L4322">
            <v>18.635399999999997</v>
          </cell>
          <cell r="M4322">
            <v>18.910799999999998</v>
          </cell>
        </row>
        <row r="4323">
          <cell r="A4323" t="str">
            <v>5N010025N000002901</v>
          </cell>
          <cell r="B4323" t="str">
            <v>5NP1K1270DD6</v>
          </cell>
          <cell r="C4323" t="str">
            <v>COR.INB1-31190,ALMO NATURE</v>
          </cell>
          <cell r="D4323">
            <v>888</v>
          </cell>
          <cell r="E4323">
            <v>16181.56</v>
          </cell>
          <cell r="F4323">
            <v>18.36</v>
          </cell>
          <cell r="I4323">
            <v>18.36</v>
          </cell>
          <cell r="J4323">
            <v>18.36</v>
          </cell>
          <cell r="K4323">
            <v>18.36</v>
          </cell>
          <cell r="L4323">
            <v>18.635399999999997</v>
          </cell>
          <cell r="M4323">
            <v>18.910799999999998</v>
          </cell>
        </row>
        <row r="4324">
          <cell r="A4324" t="str">
            <v>5N010025N000003000</v>
          </cell>
          <cell r="B4324" t="str">
            <v>5NP9R48A8DD5</v>
          </cell>
          <cell r="C4324" t="str">
            <v>INNER DISPLAY 90X133X25 MM.PACK 48</v>
          </cell>
          <cell r="D4324">
            <v>69</v>
          </cell>
          <cell r="E4324">
            <v>1266.8399999999999</v>
          </cell>
          <cell r="F4324">
            <v>16.22</v>
          </cell>
          <cell r="G4324">
            <v>17</v>
          </cell>
          <cell r="I4324">
            <v>17</v>
          </cell>
          <cell r="J4324">
            <v>17</v>
          </cell>
          <cell r="K4324">
            <v>17</v>
          </cell>
          <cell r="L4324">
            <v>17.254999999999999</v>
          </cell>
          <cell r="M4324">
            <v>17.510000000000002</v>
          </cell>
        </row>
        <row r="4325">
          <cell r="A4325" t="str">
            <v>5N010025N000003000</v>
          </cell>
          <cell r="B4325" t="str">
            <v>5NP9R48A8DD5</v>
          </cell>
          <cell r="C4325" t="str">
            <v>COR.INB1-32956,ALMO NATURE</v>
          </cell>
          <cell r="D4325">
            <v>0</v>
          </cell>
          <cell r="E4325">
            <v>0</v>
          </cell>
          <cell r="F4325">
            <v>16.22</v>
          </cell>
          <cell r="G4325">
            <v>17</v>
          </cell>
          <cell r="I4325">
            <v>0</v>
          </cell>
          <cell r="J4325">
            <v>0</v>
          </cell>
          <cell r="K4325">
            <v>17</v>
          </cell>
          <cell r="L4325">
            <v>17.254999999999999</v>
          </cell>
          <cell r="M4325">
            <v>17.510000000000002</v>
          </cell>
        </row>
        <row r="4326">
          <cell r="A4326" t="str">
            <v>5N010025N000003000</v>
          </cell>
          <cell r="B4326" t="str">
            <v>5NP9R48A8DD5</v>
          </cell>
          <cell r="C4326" t="str">
            <v>COR.INB1-32950,ALMO NATURE</v>
          </cell>
          <cell r="D4326">
            <v>0</v>
          </cell>
          <cell r="E4326">
            <v>0</v>
          </cell>
          <cell r="F4326">
            <v>16.22</v>
          </cell>
          <cell r="G4326">
            <v>17</v>
          </cell>
          <cell r="I4326">
            <v>0</v>
          </cell>
          <cell r="J4326">
            <v>0</v>
          </cell>
          <cell r="K4326">
            <v>17</v>
          </cell>
          <cell r="L4326">
            <v>17.254999999999999</v>
          </cell>
          <cell r="M4326">
            <v>17.510000000000002</v>
          </cell>
        </row>
        <row r="4327">
          <cell r="A4327" t="str">
            <v>5N010025N000003000</v>
          </cell>
          <cell r="B4327" t="str">
            <v>5NP9R48A8DD5</v>
          </cell>
          <cell r="C4327" t="str">
            <v>COR.INB1-32951,ALMO NATURE</v>
          </cell>
          <cell r="D4327">
            <v>0</v>
          </cell>
          <cell r="E4327">
            <v>0</v>
          </cell>
          <cell r="F4327">
            <v>16.22</v>
          </cell>
          <cell r="G4327">
            <v>17</v>
          </cell>
          <cell r="I4327">
            <v>0</v>
          </cell>
          <cell r="J4327">
            <v>0</v>
          </cell>
          <cell r="K4327">
            <v>17</v>
          </cell>
          <cell r="L4327">
            <v>17.254999999999999</v>
          </cell>
          <cell r="M4327">
            <v>17.510000000000002</v>
          </cell>
        </row>
        <row r="4328">
          <cell r="A4328" t="str">
            <v>5N010025N000003000</v>
          </cell>
          <cell r="B4328" t="str">
            <v>5NP9R48A8DD5</v>
          </cell>
          <cell r="C4328" t="str">
            <v>COR.INB1-32952,ALMO NATURE</v>
          </cell>
          <cell r="D4328">
            <v>0</v>
          </cell>
          <cell r="E4328">
            <v>0</v>
          </cell>
          <cell r="F4328">
            <v>16.22</v>
          </cell>
          <cell r="G4328">
            <v>17</v>
          </cell>
          <cell r="I4328">
            <v>0</v>
          </cell>
          <cell r="J4328">
            <v>0</v>
          </cell>
          <cell r="K4328">
            <v>17</v>
          </cell>
          <cell r="L4328">
            <v>17.254999999999999</v>
          </cell>
          <cell r="M4328">
            <v>17.510000000000002</v>
          </cell>
        </row>
        <row r="4329">
          <cell r="A4329" t="str">
            <v>5N010025N000003200</v>
          </cell>
          <cell r="B4329" t="str">
            <v>5NP9R2427DD5</v>
          </cell>
          <cell r="C4329" t="str">
            <v>COR.INB1-21193,ALMO NATURE</v>
          </cell>
          <cell r="D4329">
            <v>0</v>
          </cell>
          <cell r="E4329">
            <v>0</v>
          </cell>
          <cell r="F4329">
            <v>17.649999999999999</v>
          </cell>
          <cell r="I4329">
            <v>17.649999999999999</v>
          </cell>
          <cell r="J4329">
            <v>17.649999999999999</v>
          </cell>
          <cell r="K4329">
            <v>17.649999999999999</v>
          </cell>
          <cell r="L4329">
            <v>17.914749999999998</v>
          </cell>
          <cell r="M4329">
            <v>18.179499999999997</v>
          </cell>
        </row>
        <row r="4330">
          <cell r="A4330" t="str">
            <v>5N010025N000003300</v>
          </cell>
          <cell r="B4330" t="str">
            <v>5NP9R2427DD5</v>
          </cell>
          <cell r="C4330" t="str">
            <v>COR.INB1-21191,ALMO NATURE</v>
          </cell>
          <cell r="D4330">
            <v>874</v>
          </cell>
          <cell r="E4330">
            <v>15426.1</v>
          </cell>
          <cell r="F4330">
            <v>17.649999999999999</v>
          </cell>
          <cell r="I4330">
            <v>17.649999999999999</v>
          </cell>
          <cell r="J4330">
            <v>17.649999999999999</v>
          </cell>
          <cell r="K4330">
            <v>17.649999999999999</v>
          </cell>
          <cell r="L4330">
            <v>17.914749999999998</v>
          </cell>
          <cell r="M4330">
            <v>18.179499999999997</v>
          </cell>
        </row>
        <row r="4331">
          <cell r="A4331" t="str">
            <v>5N010025N000003400</v>
          </cell>
          <cell r="B4331" t="str">
            <v>5NP9R2427DD5</v>
          </cell>
          <cell r="C4331" t="str">
            <v>COR.INB1-31186,ALMO NATURE</v>
          </cell>
          <cell r="D4331">
            <v>485</v>
          </cell>
          <cell r="E4331">
            <v>8560.25</v>
          </cell>
          <cell r="F4331">
            <v>17.649999999999999</v>
          </cell>
          <cell r="I4331">
            <v>14.75987561055031</v>
          </cell>
          <cell r="J4331">
            <v>12.69</v>
          </cell>
          <cell r="K4331">
            <v>17.649999999999999</v>
          </cell>
          <cell r="L4331">
            <v>17.914749999999998</v>
          </cell>
          <cell r="M4331">
            <v>18.179499999999997</v>
          </cell>
        </row>
        <row r="4332">
          <cell r="A4332" t="str">
            <v>5N010025N000003401</v>
          </cell>
          <cell r="B4332" t="str">
            <v>5NP1K1270DD6</v>
          </cell>
          <cell r="C4332" t="str">
            <v>COR.INB1-31186,ALMO NATURE</v>
          </cell>
          <cell r="D4332">
            <v>818</v>
          </cell>
          <cell r="E4332">
            <v>14437.7</v>
          </cell>
          <cell r="F4332">
            <v>18.36</v>
          </cell>
          <cell r="I4332">
            <v>14.441270000648103</v>
          </cell>
          <cell r="J4332">
            <v>12.85</v>
          </cell>
          <cell r="K4332">
            <v>18.36</v>
          </cell>
          <cell r="L4332">
            <v>18.635399999999997</v>
          </cell>
          <cell r="M4332">
            <v>18.910799999999998</v>
          </cell>
        </row>
        <row r="4333">
          <cell r="A4333" t="str">
            <v>5N010025N000003500</v>
          </cell>
          <cell r="B4333" t="str">
            <v>5NP9R2427DD5</v>
          </cell>
          <cell r="C4333" t="str">
            <v>COR.INB1-31187,ALMO NATURE</v>
          </cell>
          <cell r="D4333">
            <v>0</v>
          </cell>
          <cell r="E4333">
            <v>0</v>
          </cell>
          <cell r="F4333">
            <v>17.649999999999999</v>
          </cell>
          <cell r="I4333">
            <v>17.649999999999999</v>
          </cell>
          <cell r="J4333">
            <v>17.649999999999999</v>
          </cell>
          <cell r="K4333">
            <v>17.649999999999999</v>
          </cell>
          <cell r="L4333">
            <v>17.914749999999998</v>
          </cell>
          <cell r="M4333">
            <v>18.179499999999997</v>
          </cell>
        </row>
        <row r="4334">
          <cell r="A4334" t="str">
            <v>5N010025N000003501</v>
          </cell>
          <cell r="B4334" t="str">
            <v>5NP1K1270DD6</v>
          </cell>
          <cell r="C4334" t="str">
            <v>COR.INB1-31187,ALMO NATURE</v>
          </cell>
          <cell r="D4334">
            <v>1197</v>
          </cell>
          <cell r="E4334">
            <v>21125.37</v>
          </cell>
          <cell r="F4334">
            <v>18.36</v>
          </cell>
          <cell r="I4334">
            <v>18.36</v>
          </cell>
          <cell r="J4334">
            <v>18.36</v>
          </cell>
          <cell r="K4334">
            <v>18.36</v>
          </cell>
          <cell r="L4334">
            <v>18.635399999999997</v>
          </cell>
          <cell r="M4334">
            <v>18.910799999999998</v>
          </cell>
        </row>
        <row r="4335">
          <cell r="A4335" t="str">
            <v>5N010025N000003600</v>
          </cell>
          <cell r="B4335" t="str">
            <v>5NP9R2427DD5</v>
          </cell>
          <cell r="C4335" t="str">
            <v>COR.INB1-31189,ALMO NATURE</v>
          </cell>
          <cell r="D4335">
            <v>331</v>
          </cell>
          <cell r="E4335">
            <v>6077.16</v>
          </cell>
          <cell r="F4335">
            <v>17.649999999999999</v>
          </cell>
          <cell r="I4335">
            <v>17.649999999999999</v>
          </cell>
          <cell r="J4335">
            <v>17.649999999999999</v>
          </cell>
          <cell r="K4335">
            <v>17.649999999999999</v>
          </cell>
          <cell r="L4335">
            <v>17.914749999999998</v>
          </cell>
          <cell r="M4335">
            <v>18.179499999999997</v>
          </cell>
        </row>
        <row r="4336">
          <cell r="A4336" t="str">
            <v>5N010025N000003601</v>
          </cell>
          <cell r="B4336" t="str">
            <v>5NP1K1270DD6</v>
          </cell>
          <cell r="C4336" t="str">
            <v>COR.INB1-31189,ALMO NATURE</v>
          </cell>
          <cell r="D4336">
            <v>697</v>
          </cell>
          <cell r="E4336">
            <v>12302.05</v>
          </cell>
          <cell r="F4336">
            <v>18.36</v>
          </cell>
          <cell r="I4336">
            <v>18.36</v>
          </cell>
          <cell r="J4336">
            <v>18.36</v>
          </cell>
          <cell r="K4336">
            <v>18.36</v>
          </cell>
          <cell r="L4336">
            <v>18.635399999999997</v>
          </cell>
          <cell r="M4336">
            <v>18.910799999999998</v>
          </cell>
        </row>
        <row r="4337">
          <cell r="A4337" t="str">
            <v>5N010025N000003700</v>
          </cell>
          <cell r="B4337" t="str">
            <v>5NP9R2427DD5</v>
          </cell>
          <cell r="C4337" t="str">
            <v>COR.INB1-31188,ALMO NATURE</v>
          </cell>
          <cell r="D4337">
            <v>0</v>
          </cell>
          <cell r="E4337">
            <v>0</v>
          </cell>
          <cell r="F4337">
            <v>17.649999999999999</v>
          </cell>
          <cell r="I4337">
            <v>17.649999999999999</v>
          </cell>
          <cell r="J4337">
            <v>17.649999999999999</v>
          </cell>
          <cell r="K4337">
            <v>17.649999999999999</v>
          </cell>
          <cell r="L4337">
            <v>17.914749999999998</v>
          </cell>
          <cell r="M4337">
            <v>18.179499999999997</v>
          </cell>
        </row>
        <row r="4338">
          <cell r="A4338" t="str">
            <v>5N010025N000003701</v>
          </cell>
          <cell r="B4338" t="str">
            <v>5NP1K1270DD6</v>
          </cell>
          <cell r="C4338" t="str">
            <v>COR.INB1-31188,ALMO NATURE</v>
          </cell>
          <cell r="D4338">
            <v>276</v>
          </cell>
          <cell r="E4338">
            <v>4871.3999999999996</v>
          </cell>
          <cell r="F4338">
            <v>18.36</v>
          </cell>
          <cell r="I4338">
            <v>16.145</v>
          </cell>
          <cell r="J4338">
            <v>14.620000000000001</v>
          </cell>
          <cell r="K4338">
            <v>18.36</v>
          </cell>
          <cell r="L4338">
            <v>18.635399999999997</v>
          </cell>
          <cell r="M4338">
            <v>18.910799999999998</v>
          </cell>
        </row>
        <row r="4339">
          <cell r="A4339" t="str">
            <v>5N010025N000003800</v>
          </cell>
          <cell r="B4339" t="str">
            <v>5NP9R2427DD5</v>
          </cell>
          <cell r="C4339" t="str">
            <v>COR.INB1-21192,ALMO NATURE</v>
          </cell>
          <cell r="D4339">
            <v>0</v>
          </cell>
          <cell r="E4339">
            <v>0</v>
          </cell>
          <cell r="F4339">
            <v>18.36</v>
          </cell>
          <cell r="I4339">
            <v>17.649999999999999</v>
          </cell>
          <cell r="J4339">
            <v>17.649999999999999</v>
          </cell>
          <cell r="K4339">
            <v>18.36</v>
          </cell>
          <cell r="L4339">
            <v>18.635399999999997</v>
          </cell>
          <cell r="M4339">
            <v>18.910799999999998</v>
          </cell>
        </row>
        <row r="4340">
          <cell r="A4340" t="str">
            <v>5N010025N000003901</v>
          </cell>
          <cell r="B4340" t="str">
            <v>5NP1K1270DD6</v>
          </cell>
          <cell r="C4340" t="str">
            <v>COR.INB1-54916,ALMO NATURE</v>
          </cell>
          <cell r="D4340">
            <v>8</v>
          </cell>
          <cell r="E4340">
            <v>146.88</v>
          </cell>
          <cell r="F4340">
            <v>18.36</v>
          </cell>
          <cell r="I4340">
            <v>18.36</v>
          </cell>
          <cell r="J4340">
            <v>18.36</v>
          </cell>
          <cell r="K4340">
            <v>18.36</v>
          </cell>
          <cell r="L4340">
            <v>18.635399999999997</v>
          </cell>
          <cell r="M4340">
            <v>18.910799999999998</v>
          </cell>
        </row>
        <row r="4341">
          <cell r="A4341" t="str">
            <v>5N010025N000004000</v>
          </cell>
          <cell r="B4341" t="str">
            <v>5NP9R2456DD5</v>
          </cell>
          <cell r="C4341" t="str">
            <v>COR.INB1-39337,ALMO NATURE</v>
          </cell>
          <cell r="D4341">
            <v>0</v>
          </cell>
          <cell r="E4341">
            <v>0</v>
          </cell>
          <cell r="F4341">
            <v>15.85</v>
          </cell>
          <cell r="I4341">
            <v>15.85</v>
          </cell>
          <cell r="J4341">
            <v>15.85</v>
          </cell>
          <cell r="K4341">
            <v>15.85</v>
          </cell>
          <cell r="L4341">
            <v>16.08775</v>
          </cell>
          <cell r="M4341">
            <v>16.325500000000002</v>
          </cell>
        </row>
        <row r="4342">
          <cell r="A4342" t="str">
            <v>5N010025N000004001</v>
          </cell>
          <cell r="B4342" t="str">
            <v>5NP1K1270DD6</v>
          </cell>
          <cell r="C4342" t="str">
            <v>COR.INB1-39337,ALMO NATURE</v>
          </cell>
          <cell r="D4342">
            <v>50</v>
          </cell>
          <cell r="E4342">
            <v>792.33</v>
          </cell>
          <cell r="F4342">
            <v>21.66</v>
          </cell>
          <cell r="I4342">
            <v>21.666948051948054</v>
          </cell>
          <cell r="J4342">
            <v>21.68</v>
          </cell>
          <cell r="K4342">
            <v>21.68</v>
          </cell>
          <cell r="L4342">
            <v>22.005199999999999</v>
          </cell>
          <cell r="M4342">
            <v>22.330400000000001</v>
          </cell>
        </row>
        <row r="4343">
          <cell r="A4343" t="str">
            <v>5N010025N000004100</v>
          </cell>
          <cell r="B4343" t="str">
            <v>5NP9R2456DD5</v>
          </cell>
          <cell r="C4343" t="str">
            <v>COR.INB1-39372,ALMO NATURE</v>
          </cell>
          <cell r="D4343">
            <v>84</v>
          </cell>
          <cell r="E4343">
            <v>1819.6</v>
          </cell>
          <cell r="F4343">
            <v>15.85</v>
          </cell>
          <cell r="I4343">
            <v>15.849999999999998</v>
          </cell>
          <cell r="J4343">
            <v>15.85</v>
          </cell>
          <cell r="K4343">
            <v>15.85</v>
          </cell>
          <cell r="L4343">
            <v>16.08775</v>
          </cell>
          <cell r="M4343">
            <v>16.325500000000002</v>
          </cell>
        </row>
        <row r="4344">
          <cell r="A4344" t="str">
            <v>5N010025N000004101</v>
          </cell>
          <cell r="B4344" t="str">
            <v>5NP1K1270DD6</v>
          </cell>
          <cell r="C4344" t="str">
            <v>COR.INB1-39372,ALMO NATURE</v>
          </cell>
          <cell r="D4344">
            <v>606</v>
          </cell>
          <cell r="E4344">
            <v>9605.1</v>
          </cell>
          <cell r="F4344">
            <v>21.68</v>
          </cell>
          <cell r="I4344">
            <v>21.65</v>
          </cell>
          <cell r="J4344">
            <v>21.65</v>
          </cell>
          <cell r="K4344">
            <v>21.68</v>
          </cell>
          <cell r="L4344">
            <v>22.005199999999999</v>
          </cell>
          <cell r="M4344">
            <v>22.330400000000001</v>
          </cell>
        </row>
        <row r="4345">
          <cell r="A4345" t="str">
            <v>5N010025N000004200</v>
          </cell>
          <cell r="B4345" t="str">
            <v>5NP9R2456DD5</v>
          </cell>
          <cell r="C4345" t="str">
            <v>COR.INB1-39335,ALMO NATURE</v>
          </cell>
          <cell r="D4345">
            <v>987</v>
          </cell>
          <cell r="E4345">
            <v>21395.19</v>
          </cell>
          <cell r="F4345">
            <v>15.65</v>
          </cell>
          <cell r="I4345">
            <v>13.275</v>
          </cell>
          <cell r="J4345">
            <v>11.35</v>
          </cell>
          <cell r="K4345">
            <v>15.65</v>
          </cell>
          <cell r="L4345">
            <v>15.884749999999999</v>
          </cell>
          <cell r="M4345">
            <v>16.119500000000002</v>
          </cell>
        </row>
        <row r="4346">
          <cell r="A4346" t="str">
            <v>5N010025N000004201</v>
          </cell>
          <cell r="B4346" t="str">
            <v>5NP1K1270DD6</v>
          </cell>
          <cell r="C4346" t="str">
            <v>COR.INB1-39335,ALMO NATURE</v>
          </cell>
          <cell r="D4346">
            <v>0</v>
          </cell>
          <cell r="E4346">
            <v>0</v>
          </cell>
          <cell r="F4346">
            <v>21.68</v>
          </cell>
          <cell r="I4346">
            <v>13.715861166300646</v>
          </cell>
          <cell r="J4346">
            <v>14.256910016977926</v>
          </cell>
          <cell r="K4346">
            <v>21.68</v>
          </cell>
          <cell r="L4346">
            <v>22.005199999999999</v>
          </cell>
          <cell r="M4346">
            <v>22.330400000000001</v>
          </cell>
        </row>
        <row r="4347">
          <cell r="A4347" t="str">
            <v>5N010025N000004300</v>
          </cell>
          <cell r="B4347" t="str">
            <v>5NP9R2427DD5</v>
          </cell>
          <cell r="C4347" t="str">
            <v>COR.INB1-54935,ALMO NATURE</v>
          </cell>
          <cell r="D4347">
            <v>0</v>
          </cell>
          <cell r="E4347">
            <v>0</v>
          </cell>
          <cell r="F4347">
            <v>17.649999999999999</v>
          </cell>
          <cell r="I4347">
            <v>17.649999999999999</v>
          </cell>
          <cell r="J4347">
            <v>17.649999999999999</v>
          </cell>
          <cell r="K4347">
            <v>17.649999999999999</v>
          </cell>
          <cell r="L4347">
            <v>17.914749999999998</v>
          </cell>
          <cell r="M4347">
            <v>18.179499999999997</v>
          </cell>
        </row>
        <row r="4348">
          <cell r="A4348" t="str">
            <v>5N010025N000004301</v>
          </cell>
          <cell r="B4348" t="str">
            <v>5NP1K1270DD6</v>
          </cell>
          <cell r="C4348" t="str">
            <v>COR.INB1-54935,ALMO NATURE</v>
          </cell>
          <cell r="D4348">
            <v>651</v>
          </cell>
          <cell r="E4348">
            <v>11490.15</v>
          </cell>
          <cell r="F4348">
            <v>18.36</v>
          </cell>
          <cell r="I4348">
            <v>18.36</v>
          </cell>
          <cell r="J4348">
            <v>18.36</v>
          </cell>
          <cell r="K4348">
            <v>18.36</v>
          </cell>
          <cell r="L4348">
            <v>18.635399999999997</v>
          </cell>
          <cell r="M4348">
            <v>18.910799999999998</v>
          </cell>
        </row>
        <row r="4349">
          <cell r="A4349" t="str">
            <v>5N010025N000004500</v>
          </cell>
          <cell r="B4349" t="str">
            <v>5NP9R2427DD5</v>
          </cell>
          <cell r="C4349" t="str">
            <v>COR.INB1-21201,ALMO NATURE</v>
          </cell>
          <cell r="D4349">
            <v>1079</v>
          </cell>
          <cell r="E4349">
            <v>19810.439999999999</v>
          </cell>
          <cell r="F4349">
            <v>18.2</v>
          </cell>
          <cell r="I4349">
            <v>17.886666666666667</v>
          </cell>
          <cell r="J4349">
            <v>18.36</v>
          </cell>
          <cell r="K4349">
            <v>18.36</v>
          </cell>
          <cell r="L4349">
            <v>18.635399999999997</v>
          </cell>
          <cell r="M4349">
            <v>18.910799999999998</v>
          </cell>
        </row>
        <row r="4350">
          <cell r="A4350" t="str">
            <v>5N010025N000004600</v>
          </cell>
          <cell r="B4350" t="str">
            <v>5NP9R2456DD5</v>
          </cell>
          <cell r="C4350" t="str">
            <v>COR.INB1-39334,ALMO NATURE</v>
          </cell>
          <cell r="D4350">
            <v>405</v>
          </cell>
          <cell r="E4350">
            <v>7370.48</v>
          </cell>
          <cell r="F4350">
            <v>15.85</v>
          </cell>
          <cell r="I4350">
            <v>15.850000000000001</v>
          </cell>
          <cell r="J4350">
            <v>15.85</v>
          </cell>
          <cell r="K4350">
            <v>15.850000000000001</v>
          </cell>
          <cell r="L4350">
            <v>16.08775</v>
          </cell>
          <cell r="M4350">
            <v>16.325500000000002</v>
          </cell>
        </row>
        <row r="4351">
          <cell r="A4351" t="str">
            <v>5N010025N000004601</v>
          </cell>
          <cell r="B4351" t="str">
            <v>5NP1K1270DD6</v>
          </cell>
          <cell r="C4351" t="str">
            <v>COR.INB1-39334,ALMO NATURE</v>
          </cell>
          <cell r="D4351">
            <v>602</v>
          </cell>
          <cell r="E4351">
            <v>9541.7000000000007</v>
          </cell>
          <cell r="F4351">
            <v>21.68</v>
          </cell>
          <cell r="I4351">
            <v>21.667698812522495</v>
          </cell>
          <cell r="J4351">
            <v>21.68</v>
          </cell>
          <cell r="K4351">
            <v>21.68</v>
          </cell>
          <cell r="L4351">
            <v>22.005199999999999</v>
          </cell>
          <cell r="M4351">
            <v>22.330400000000001</v>
          </cell>
        </row>
        <row r="4352">
          <cell r="A4352" t="str">
            <v>5N010025N000004700</v>
          </cell>
          <cell r="B4352" t="str">
            <v>5NP9R2427DD5</v>
          </cell>
          <cell r="C4352" t="str">
            <v>COR.INB1-42081,ALMO NATURE</v>
          </cell>
          <cell r="D4352">
            <v>0</v>
          </cell>
          <cell r="E4352">
            <v>0</v>
          </cell>
          <cell r="F4352">
            <v>17.649999999999999</v>
          </cell>
          <cell r="I4352">
            <v>17.649999999999999</v>
          </cell>
          <cell r="J4352">
            <v>17.649999999999999</v>
          </cell>
          <cell r="K4352">
            <v>17.649999999999999</v>
          </cell>
          <cell r="L4352">
            <v>17.914749999999998</v>
          </cell>
          <cell r="M4352">
            <v>18.179499999999997</v>
          </cell>
        </row>
        <row r="4353">
          <cell r="A4353" t="str">
            <v>5N010025N000004800</v>
          </cell>
          <cell r="B4353" t="str">
            <v>5NP9R2427DD5</v>
          </cell>
          <cell r="C4353" t="str">
            <v>COR.INB1-54947,ALMO NATURE</v>
          </cell>
          <cell r="D4353">
            <v>1250</v>
          </cell>
          <cell r="E4353">
            <v>22062.5</v>
          </cell>
          <cell r="F4353">
            <v>17.649999999999999</v>
          </cell>
          <cell r="I4353">
            <v>17.649999999999999</v>
          </cell>
          <cell r="J4353">
            <v>17.649999999999999</v>
          </cell>
          <cell r="K4353">
            <v>17.649999999999999</v>
          </cell>
          <cell r="L4353">
            <v>17.914749999999998</v>
          </cell>
          <cell r="M4353">
            <v>18.179499999999997</v>
          </cell>
        </row>
        <row r="4354">
          <cell r="A4354" t="str">
            <v>5N010025N000004801</v>
          </cell>
          <cell r="B4354" t="str">
            <v>5NP1K1270DD6</v>
          </cell>
          <cell r="C4354" t="str">
            <v>COR.INB1-54947,ALMO NATURE</v>
          </cell>
          <cell r="D4354">
            <v>172</v>
          </cell>
          <cell r="E4354">
            <v>3035.8</v>
          </cell>
          <cell r="F4354">
            <v>18.36</v>
          </cell>
          <cell r="I4354">
            <v>18.36</v>
          </cell>
          <cell r="J4354">
            <v>18.36</v>
          </cell>
          <cell r="K4354">
            <v>18.36</v>
          </cell>
          <cell r="L4354">
            <v>18.635399999999997</v>
          </cell>
          <cell r="M4354">
            <v>18.910799999999998</v>
          </cell>
        </row>
        <row r="4355">
          <cell r="A4355" t="str">
            <v>5N010025N000005000</v>
          </cell>
          <cell r="B4355" t="str">
            <v>5NP9R2427DD5</v>
          </cell>
          <cell r="C4355" t="str">
            <v>COR.INB1-54928,ALMO NATURE</v>
          </cell>
          <cell r="D4355">
            <v>844</v>
          </cell>
          <cell r="E4355">
            <v>15495.84</v>
          </cell>
          <cell r="F4355">
            <v>17.649999999999999</v>
          </cell>
          <cell r="I4355">
            <v>17.649999999999999</v>
          </cell>
          <cell r="J4355">
            <v>17.649999999999999</v>
          </cell>
          <cell r="K4355">
            <v>17.649999999999999</v>
          </cell>
          <cell r="L4355">
            <v>17.914749999999998</v>
          </cell>
          <cell r="M4355">
            <v>18.179499999999997</v>
          </cell>
        </row>
        <row r="4356">
          <cell r="A4356" t="str">
            <v>5N010025N000005001</v>
          </cell>
          <cell r="B4356" t="str">
            <v>5NP1K1270DD6</v>
          </cell>
          <cell r="C4356" t="str">
            <v>COR.INB1-54928,ALMO NATURE</v>
          </cell>
          <cell r="D4356">
            <v>0</v>
          </cell>
          <cell r="E4356">
            <v>0</v>
          </cell>
          <cell r="F4356">
            <v>18.36</v>
          </cell>
          <cell r="I4356">
            <v>18.36</v>
          </cell>
          <cell r="J4356">
            <v>18.36</v>
          </cell>
          <cell r="K4356">
            <v>18.36</v>
          </cell>
          <cell r="L4356">
            <v>18.635399999999997</v>
          </cell>
          <cell r="M4356">
            <v>18.910799999999998</v>
          </cell>
        </row>
        <row r="4357">
          <cell r="A4357" t="str">
            <v>5N010025N000005100</v>
          </cell>
          <cell r="B4357" t="str">
            <v>5NP9R2427DD5</v>
          </cell>
          <cell r="C4357" t="str">
            <v>COR.INB1-42072,ALMO NATURE</v>
          </cell>
          <cell r="D4357">
            <v>0</v>
          </cell>
          <cell r="E4357">
            <v>0</v>
          </cell>
          <cell r="F4357">
            <v>18.36</v>
          </cell>
          <cell r="I4357">
            <v>0</v>
          </cell>
          <cell r="J4357">
            <v>0</v>
          </cell>
          <cell r="K4357">
            <v>18.36</v>
          </cell>
          <cell r="L4357">
            <v>18.635399999999997</v>
          </cell>
          <cell r="M4357">
            <v>18.910799999999998</v>
          </cell>
        </row>
        <row r="4358">
          <cell r="A4358" t="str">
            <v>5N010025N000005200</v>
          </cell>
          <cell r="B4358" t="str">
            <v>5NP9R2427DD5</v>
          </cell>
          <cell r="C4358" t="str">
            <v>COR.INB1-54926,ALMO NATURE</v>
          </cell>
          <cell r="D4358">
            <v>859</v>
          </cell>
          <cell r="E4358">
            <v>15771.24</v>
          </cell>
          <cell r="F4358">
            <v>17.649999999999999</v>
          </cell>
          <cell r="I4358">
            <v>17.886666666666667</v>
          </cell>
          <cell r="J4358">
            <v>18.36</v>
          </cell>
          <cell r="K4358">
            <v>18.36</v>
          </cell>
          <cell r="L4358">
            <v>18.635399999999997</v>
          </cell>
          <cell r="M4358">
            <v>18.910799999999998</v>
          </cell>
        </row>
        <row r="4359">
          <cell r="A4359" t="str">
            <v>5N010025N000005201</v>
          </cell>
          <cell r="B4359" t="str">
            <v>5NP1K1270DD6</v>
          </cell>
          <cell r="C4359" t="str">
            <v>COR.INB1-54926,ALMO NATURE</v>
          </cell>
          <cell r="D4359">
            <v>0</v>
          </cell>
          <cell r="E4359">
            <v>0</v>
          </cell>
          <cell r="F4359">
            <v>18.36</v>
          </cell>
          <cell r="I4359">
            <v>17.830824129141885</v>
          </cell>
          <cell r="J4359">
            <v>18.36</v>
          </cell>
          <cell r="K4359">
            <v>18.36</v>
          </cell>
          <cell r="L4359">
            <v>18.635399999999997</v>
          </cell>
          <cell r="M4359">
            <v>18.910799999999998</v>
          </cell>
        </row>
        <row r="4360">
          <cell r="A4360" t="str">
            <v>5N010025N000005300</v>
          </cell>
          <cell r="B4360" t="str">
            <v>5NP9R2427DD5</v>
          </cell>
          <cell r="C4360" t="str">
            <v>COR.INB1-54904,ALMO NATURE</v>
          </cell>
          <cell r="D4360">
            <v>273</v>
          </cell>
          <cell r="E4360">
            <v>5012.28</v>
          </cell>
          <cell r="F4360">
            <v>17.649999999999999</v>
          </cell>
          <cell r="I4360">
            <v>17.649999999999999</v>
          </cell>
          <cell r="J4360">
            <v>17.649999999999999</v>
          </cell>
          <cell r="K4360">
            <v>17.649999999999999</v>
          </cell>
          <cell r="L4360">
            <v>17.914749999999998</v>
          </cell>
          <cell r="M4360">
            <v>18.179499999999997</v>
          </cell>
        </row>
        <row r="4361">
          <cell r="A4361" t="str">
            <v>5N010025N000005301</v>
          </cell>
          <cell r="B4361" t="str">
            <v>5NP1K1270DD6</v>
          </cell>
          <cell r="C4361" t="str">
            <v>COR.INB1-54904,ALMO NATURE</v>
          </cell>
          <cell r="D4361">
            <v>253</v>
          </cell>
          <cell r="E4361">
            <v>4465.45</v>
          </cell>
          <cell r="F4361">
            <v>18.36</v>
          </cell>
          <cell r="I4361">
            <v>18.36</v>
          </cell>
          <cell r="J4361">
            <v>18.36</v>
          </cell>
          <cell r="K4361">
            <v>18.36</v>
          </cell>
          <cell r="L4361">
            <v>18.635399999999997</v>
          </cell>
          <cell r="M4361">
            <v>18.910799999999998</v>
          </cell>
        </row>
        <row r="4362">
          <cell r="A4362" t="str">
            <v>5N010025N000005400</v>
          </cell>
          <cell r="B4362" t="str">
            <v>5NP9R2427DD5</v>
          </cell>
          <cell r="C4362" t="str">
            <v>COR.INB1-31191,ALMO NATURE</v>
          </cell>
          <cell r="D4362">
            <v>212</v>
          </cell>
          <cell r="E4362">
            <v>3892.32</v>
          </cell>
          <cell r="F4362">
            <v>17.649999999999999</v>
          </cell>
          <cell r="I4362">
            <v>16.12</v>
          </cell>
          <cell r="J4362">
            <v>16.98</v>
          </cell>
          <cell r="K4362">
            <v>17.649999999999999</v>
          </cell>
          <cell r="L4362">
            <v>17.914749999999998</v>
          </cell>
          <cell r="M4362">
            <v>18.179499999999997</v>
          </cell>
        </row>
        <row r="4363">
          <cell r="A4363" t="str">
            <v>5N010025N000005401</v>
          </cell>
          <cell r="B4363" t="str">
            <v>5NP1K1270DD6</v>
          </cell>
          <cell r="C4363" t="str">
            <v>COR.INB1-31191,ALMO NATURE</v>
          </cell>
          <cell r="D4363">
            <v>443</v>
          </cell>
          <cell r="E4363">
            <v>7818.95</v>
          </cell>
          <cell r="F4363">
            <v>18.36</v>
          </cell>
          <cell r="I4363">
            <v>14.963228832871479</v>
          </cell>
          <cell r="J4363">
            <v>14.710443704936218</v>
          </cell>
          <cell r="K4363">
            <v>18.36</v>
          </cell>
          <cell r="L4363">
            <v>18.635399999999997</v>
          </cell>
          <cell r="M4363">
            <v>18.910799999999998</v>
          </cell>
        </row>
        <row r="4364">
          <cell r="A4364" t="str">
            <v>5N010025N000005500</v>
          </cell>
          <cell r="B4364" t="str">
            <v>5NP9R48A8DD5</v>
          </cell>
          <cell r="C4364" t="str">
            <v>COR.INB1-32956,ALMO NATURE</v>
          </cell>
          <cell r="D4364">
            <v>0</v>
          </cell>
          <cell r="E4364">
            <v>0</v>
          </cell>
          <cell r="F4364">
            <v>17</v>
          </cell>
          <cell r="I4364">
            <v>17</v>
          </cell>
          <cell r="J4364">
            <v>17</v>
          </cell>
          <cell r="K4364">
            <v>17</v>
          </cell>
          <cell r="L4364">
            <v>17.254999999999999</v>
          </cell>
          <cell r="M4364">
            <v>17.510000000000002</v>
          </cell>
        </row>
        <row r="4365">
          <cell r="A4365" t="str">
            <v>5N010025N000005501</v>
          </cell>
          <cell r="B4365" t="str">
            <v>5NP1K1270DD6</v>
          </cell>
          <cell r="C4365" t="str">
            <v>COR.INB1-32956,ALMO NATURE</v>
          </cell>
          <cell r="D4365">
            <v>0</v>
          </cell>
          <cell r="E4365">
            <v>0</v>
          </cell>
          <cell r="F4365">
            <v>18.63</v>
          </cell>
          <cell r="I4365">
            <v>18</v>
          </cell>
          <cell r="J4365">
            <v>18</v>
          </cell>
          <cell r="K4365">
            <v>18.63</v>
          </cell>
          <cell r="L4365">
            <v>18.909449999999996</v>
          </cell>
          <cell r="M4365">
            <v>19.1889</v>
          </cell>
        </row>
        <row r="4366">
          <cell r="A4366" t="str">
            <v>5N010025N000005700</v>
          </cell>
          <cell r="B4366" t="str">
            <v>5NP9R2456DD5</v>
          </cell>
          <cell r="C4366" t="str">
            <v>COR.INB1-54954,ALMO NATURE</v>
          </cell>
          <cell r="D4366">
            <v>1477</v>
          </cell>
          <cell r="E4366">
            <v>27516.51</v>
          </cell>
          <cell r="F4366">
            <v>15.85</v>
          </cell>
          <cell r="I4366">
            <v>15.85</v>
          </cell>
          <cell r="J4366">
            <v>15.85</v>
          </cell>
          <cell r="K4366">
            <v>15.85</v>
          </cell>
          <cell r="L4366">
            <v>16.08775</v>
          </cell>
          <cell r="M4366">
            <v>16.325500000000002</v>
          </cell>
        </row>
        <row r="4367">
          <cell r="A4367" t="str">
            <v>5N010025N000005701</v>
          </cell>
          <cell r="B4367" t="str">
            <v>5NP1K1270DD6</v>
          </cell>
          <cell r="C4367" t="str">
            <v>COR.INB1-54954,ALMO NATURE</v>
          </cell>
          <cell r="D4367">
            <v>102</v>
          </cell>
          <cell r="E4367">
            <v>1616.7</v>
          </cell>
          <cell r="F4367">
            <v>21.68</v>
          </cell>
          <cell r="I4367">
            <v>21.659999999999997</v>
          </cell>
          <cell r="J4367">
            <v>21.68</v>
          </cell>
          <cell r="K4367">
            <v>21.68</v>
          </cell>
          <cell r="L4367">
            <v>22.005199999999999</v>
          </cell>
          <cell r="M4367">
            <v>22.330400000000001</v>
          </cell>
        </row>
        <row r="4368">
          <cell r="A4368" t="str">
            <v>5N010025N000005800</v>
          </cell>
          <cell r="B4368" t="str">
            <v>5NP9R2456DD5</v>
          </cell>
          <cell r="C4368" t="str">
            <v>COR.INB1-39373,ALMO NATURE</v>
          </cell>
          <cell r="D4368">
            <v>725</v>
          </cell>
          <cell r="E4368">
            <v>15717.86</v>
          </cell>
          <cell r="F4368">
            <v>15.85</v>
          </cell>
          <cell r="I4368">
            <v>15.85</v>
          </cell>
          <cell r="J4368">
            <v>15.850000000000001</v>
          </cell>
          <cell r="K4368">
            <v>15.850000000000001</v>
          </cell>
          <cell r="L4368">
            <v>16.08775</v>
          </cell>
          <cell r="M4368">
            <v>16.325500000000002</v>
          </cell>
        </row>
        <row r="4369">
          <cell r="A4369" t="str">
            <v>5N010025N000005801</v>
          </cell>
          <cell r="B4369" t="str">
            <v>5NP1K1270DD6</v>
          </cell>
          <cell r="C4369" t="str">
            <v>COR.INB1-39373,ALMO NATURE</v>
          </cell>
          <cell r="D4369">
            <v>0</v>
          </cell>
          <cell r="E4369">
            <v>0</v>
          </cell>
          <cell r="F4369">
            <v>21.68</v>
          </cell>
          <cell r="I4369">
            <v>21.65</v>
          </cell>
          <cell r="J4369">
            <v>21.65</v>
          </cell>
          <cell r="K4369">
            <v>21.68</v>
          </cell>
          <cell r="L4369">
            <v>22.005199999999999</v>
          </cell>
          <cell r="M4369">
            <v>22.330400000000001</v>
          </cell>
        </row>
        <row r="4370">
          <cell r="A4370" t="str">
            <v>5N010025N000005900</v>
          </cell>
          <cell r="B4370" t="str">
            <v>5NP9R2456DD5</v>
          </cell>
          <cell r="C4370" t="str">
            <v>COR.INB1-39336,ALMO NATURE</v>
          </cell>
          <cell r="D4370">
            <v>589</v>
          </cell>
          <cell r="E4370">
            <v>12768.17</v>
          </cell>
          <cell r="F4370">
            <v>15.85</v>
          </cell>
          <cell r="I4370">
            <v>15.85</v>
          </cell>
          <cell r="J4370">
            <v>15.85</v>
          </cell>
          <cell r="K4370">
            <v>15.85</v>
          </cell>
          <cell r="L4370">
            <v>16.08775</v>
          </cell>
          <cell r="M4370">
            <v>16.325500000000002</v>
          </cell>
        </row>
        <row r="4371">
          <cell r="A4371" t="str">
            <v>5N010025N000005901</v>
          </cell>
          <cell r="B4371" t="str">
            <v>5NP1K1270DD6</v>
          </cell>
          <cell r="C4371" t="str">
            <v>COR.INB1-39336,ALMO NATURE</v>
          </cell>
          <cell r="D4371">
            <v>42</v>
          </cell>
          <cell r="E4371">
            <v>665.7</v>
          </cell>
          <cell r="F4371">
            <v>21.68</v>
          </cell>
          <cell r="I4371">
            <v>21.668655888030887</v>
          </cell>
          <cell r="J4371">
            <v>21.679999999999996</v>
          </cell>
          <cell r="K4371">
            <v>21.68</v>
          </cell>
          <cell r="L4371">
            <v>22.005199999999999</v>
          </cell>
          <cell r="M4371">
            <v>22.330400000000001</v>
          </cell>
        </row>
        <row r="4372">
          <cell r="A4372" t="str">
            <v>5N010025N000006000</v>
          </cell>
          <cell r="B4372" t="str">
            <v>5NP9R2456DD5</v>
          </cell>
          <cell r="C4372" t="str">
            <v>COR.INB1-54952,ALMO NATURE</v>
          </cell>
          <cell r="D4372">
            <v>79</v>
          </cell>
          <cell r="E4372">
            <v>1712.72</v>
          </cell>
          <cell r="F4372">
            <v>15.85</v>
          </cell>
          <cell r="I4372">
            <v>15.85</v>
          </cell>
          <cell r="J4372">
            <v>15.850000000000001</v>
          </cell>
          <cell r="K4372">
            <v>15.850000000000001</v>
          </cell>
          <cell r="L4372">
            <v>16.08775</v>
          </cell>
          <cell r="M4372">
            <v>16.325500000000002</v>
          </cell>
        </row>
        <row r="4373">
          <cell r="A4373" t="str">
            <v>5N010025N000006001</v>
          </cell>
          <cell r="B4373" t="str">
            <v>5NP1K1270DD6</v>
          </cell>
          <cell r="C4373" t="str">
            <v>COR.INB1-54952,ALMO NATURE</v>
          </cell>
          <cell r="D4373">
            <v>775</v>
          </cell>
          <cell r="E4373">
            <v>12283.75</v>
          </cell>
          <cell r="F4373">
            <v>21.68</v>
          </cell>
          <cell r="I4373">
            <v>21.670025569119105</v>
          </cell>
          <cell r="J4373">
            <v>21.68</v>
          </cell>
          <cell r="K4373">
            <v>21.68</v>
          </cell>
          <cell r="L4373">
            <v>22.005199999999999</v>
          </cell>
          <cell r="M4373">
            <v>22.330400000000001</v>
          </cell>
        </row>
        <row r="4374">
          <cell r="A4374" t="str">
            <v>5N010025N000006100</v>
          </cell>
          <cell r="B4374" t="str">
            <v>5NP9R48A8DD5</v>
          </cell>
          <cell r="C4374" t="str">
            <v>COR.INB1-32950,ALMO NATURE</v>
          </cell>
          <cell r="D4374">
            <v>656</v>
          </cell>
          <cell r="E4374">
            <v>14222.08</v>
          </cell>
          <cell r="F4374">
            <v>17</v>
          </cell>
          <cell r="I4374">
            <v>0</v>
          </cell>
          <cell r="J4374">
            <v>0</v>
          </cell>
          <cell r="K4374">
            <v>17</v>
          </cell>
          <cell r="L4374">
            <v>17.254999999999999</v>
          </cell>
          <cell r="M4374">
            <v>17.510000000000002</v>
          </cell>
        </row>
        <row r="4375">
          <cell r="A4375" t="str">
            <v>5N010025N000006101</v>
          </cell>
          <cell r="B4375" t="str">
            <v>5NP1K1270DD6</v>
          </cell>
          <cell r="C4375" t="str">
            <v>COR.INB1-32950,ALMO NATURE</v>
          </cell>
          <cell r="D4375">
            <v>435</v>
          </cell>
          <cell r="E4375">
            <v>7395</v>
          </cell>
          <cell r="F4375">
            <v>18.63</v>
          </cell>
          <cell r="I4375">
            <v>18.209999999999997</v>
          </cell>
          <cell r="J4375">
            <v>18.63</v>
          </cell>
          <cell r="K4375">
            <v>18.63</v>
          </cell>
          <cell r="L4375">
            <v>18.909449999999996</v>
          </cell>
          <cell r="M4375">
            <v>19.1889</v>
          </cell>
        </row>
        <row r="4376">
          <cell r="A4376" t="str">
            <v>5N010025N000006200</v>
          </cell>
          <cell r="B4376" t="str">
            <v>5NP9R48A8DD5</v>
          </cell>
          <cell r="C4376" t="str">
            <v>COR.INB1-32951,ALMO NATURE</v>
          </cell>
          <cell r="D4376">
            <v>942</v>
          </cell>
          <cell r="E4376">
            <v>17549.46</v>
          </cell>
          <cell r="F4376">
            <v>16.87</v>
          </cell>
          <cell r="I4376">
            <v>17</v>
          </cell>
          <cell r="J4376">
            <v>17</v>
          </cell>
          <cell r="K4376">
            <v>17</v>
          </cell>
          <cell r="L4376">
            <v>17.254999999999999</v>
          </cell>
          <cell r="M4376">
            <v>17.510000000000002</v>
          </cell>
        </row>
        <row r="4377">
          <cell r="A4377" t="str">
            <v>5N010025N000006201</v>
          </cell>
          <cell r="B4377" t="str">
            <v>5NP1K1270DD6</v>
          </cell>
          <cell r="C4377" t="str">
            <v>COR.INB1-32951,ALMO NATURE</v>
          </cell>
          <cell r="D4377">
            <v>1268</v>
          </cell>
          <cell r="E4377">
            <v>21396.35</v>
          </cell>
          <cell r="F4377">
            <v>18</v>
          </cell>
          <cell r="I4377">
            <v>18</v>
          </cell>
          <cell r="J4377">
            <v>18</v>
          </cell>
          <cell r="K4377">
            <v>18</v>
          </cell>
          <cell r="L4377">
            <v>18.27</v>
          </cell>
          <cell r="M4377">
            <v>18.54</v>
          </cell>
        </row>
        <row r="4378">
          <cell r="A4378" t="str">
            <v>5N010025N000006300</v>
          </cell>
          <cell r="B4378" t="str">
            <v>5NP9R48A8DD5</v>
          </cell>
          <cell r="C4378" t="str">
            <v>COR.INB1-32952,ALMO NATURE</v>
          </cell>
          <cell r="D4378">
            <v>1258</v>
          </cell>
          <cell r="E4378">
            <v>22644</v>
          </cell>
          <cell r="F4378">
            <v>17</v>
          </cell>
          <cell r="I4378">
            <v>17</v>
          </cell>
          <cell r="J4378">
            <v>17</v>
          </cell>
          <cell r="K4378">
            <v>17</v>
          </cell>
          <cell r="L4378">
            <v>17.254999999999999</v>
          </cell>
          <cell r="M4378">
            <v>17.510000000000002</v>
          </cell>
        </row>
        <row r="4379">
          <cell r="A4379" t="str">
            <v>5N010025N000006301</v>
          </cell>
          <cell r="B4379" t="str">
            <v>5NP1K1270DD6</v>
          </cell>
          <cell r="C4379" t="str">
            <v>COR.INB1-32952,ALMO NATURE</v>
          </cell>
          <cell r="D4379">
            <v>0</v>
          </cell>
          <cell r="E4379">
            <v>0</v>
          </cell>
          <cell r="F4379">
            <v>18</v>
          </cell>
          <cell r="I4379">
            <v>18</v>
          </cell>
          <cell r="J4379">
            <v>18</v>
          </cell>
          <cell r="K4379">
            <v>18</v>
          </cell>
          <cell r="L4379">
            <v>18.27</v>
          </cell>
          <cell r="M4379">
            <v>18.54</v>
          </cell>
        </row>
        <row r="4380">
          <cell r="A4380" t="str">
            <v>5N010025N000007900</v>
          </cell>
          <cell r="B4380" t="str">
            <v>5NP9R48A8DD5</v>
          </cell>
          <cell r="C4380" t="str">
            <v>COR.INB1-45747,ALMO NATURE</v>
          </cell>
          <cell r="D4380">
            <v>9</v>
          </cell>
          <cell r="E4380">
            <v>162</v>
          </cell>
          <cell r="F4380">
            <v>16.64</v>
          </cell>
          <cell r="I4380">
            <v>17.2</v>
          </cell>
          <cell r="J4380">
            <v>17.600000000000001</v>
          </cell>
          <cell r="K4380">
            <v>17.600000000000001</v>
          </cell>
          <cell r="L4380">
            <v>17.864000000000001</v>
          </cell>
          <cell r="M4380">
            <v>18.128000000000004</v>
          </cell>
        </row>
        <row r="4381">
          <cell r="A4381" t="str">
            <v>5N010025N000007901</v>
          </cell>
          <cell r="B4381" t="str">
            <v>5NP1K1270DD6</v>
          </cell>
          <cell r="C4381" t="str">
            <v>COR.INB1-45747,ALMO NATURE</v>
          </cell>
          <cell r="D4381">
            <v>1579</v>
          </cell>
          <cell r="E4381">
            <v>26268.17</v>
          </cell>
          <cell r="F4381">
            <v>18.63</v>
          </cell>
          <cell r="I4381">
            <v>18.63</v>
          </cell>
          <cell r="J4381">
            <v>18.63</v>
          </cell>
          <cell r="K4381">
            <v>18.63</v>
          </cell>
          <cell r="L4381">
            <v>18.909449999999996</v>
          </cell>
          <cell r="M4381">
            <v>19.1889</v>
          </cell>
        </row>
        <row r="4382">
          <cell r="A4382" t="str">
            <v>5N010025N000008000</v>
          </cell>
          <cell r="B4382" t="str">
            <v>5NP9R48A8DD5</v>
          </cell>
          <cell r="C4382" t="str">
            <v>COR.INB1-45746,ALMO NATURE</v>
          </cell>
          <cell r="D4382">
            <v>1544</v>
          </cell>
          <cell r="E4382">
            <v>28764.720000000001</v>
          </cell>
          <cell r="F4382">
            <v>16.850000000000001</v>
          </cell>
          <cell r="I4382">
            <v>17.2</v>
          </cell>
          <cell r="J4382">
            <v>17.600000000000001</v>
          </cell>
          <cell r="K4382">
            <v>17.600000000000001</v>
          </cell>
          <cell r="L4382">
            <v>17.864000000000001</v>
          </cell>
          <cell r="M4382">
            <v>18.128000000000004</v>
          </cell>
        </row>
        <row r="4383">
          <cell r="A4383" t="str">
            <v>5N010025N000008001</v>
          </cell>
          <cell r="B4383" t="str">
            <v>5NP1K1270DD6</v>
          </cell>
          <cell r="C4383" t="str">
            <v>COR.INB1-45746,ALMO NATURE</v>
          </cell>
          <cell r="D4383">
            <v>2241</v>
          </cell>
          <cell r="E4383">
            <v>37767.11</v>
          </cell>
          <cell r="F4383">
            <v>18.63</v>
          </cell>
          <cell r="I4383">
            <v>18.63</v>
          </cell>
          <cell r="J4383">
            <v>18.63</v>
          </cell>
          <cell r="K4383">
            <v>18.63</v>
          </cell>
          <cell r="L4383">
            <v>18.909449999999996</v>
          </cell>
          <cell r="M4383">
            <v>19.1889</v>
          </cell>
        </row>
        <row r="4384">
          <cell r="A4384" t="str">
            <v>5N010025N000008100</v>
          </cell>
          <cell r="B4384" t="str">
            <v>5NP1K1270DD6</v>
          </cell>
          <cell r="C4384" t="str">
            <v>COR.INB2-3085,ALMO NATURE</v>
          </cell>
          <cell r="D4384">
            <v>1959</v>
          </cell>
          <cell r="E4384">
            <v>36496.17</v>
          </cell>
          <cell r="F4384">
            <v>4.3499999999999996</v>
          </cell>
          <cell r="I4384">
            <v>9.1300000000000008</v>
          </cell>
          <cell r="J4384">
            <v>9.1300000000000008</v>
          </cell>
          <cell r="K4384">
            <v>9.1300000000000008</v>
          </cell>
          <cell r="L4384">
            <v>9.2669499999999996</v>
          </cell>
          <cell r="M4384">
            <v>9.4039000000000019</v>
          </cell>
        </row>
        <row r="4385">
          <cell r="A4385" t="str">
            <v>5N010025N000008200</v>
          </cell>
          <cell r="B4385" t="str">
            <v>5NP1K1270DD6</v>
          </cell>
          <cell r="C4385" t="str">
            <v>COR.INB2-3089,ALMO NATURE</v>
          </cell>
          <cell r="D4385">
            <v>0</v>
          </cell>
          <cell r="E4385">
            <v>0</v>
          </cell>
          <cell r="F4385">
            <v>4.3499999999999996</v>
          </cell>
          <cell r="I4385">
            <v>9.94</v>
          </cell>
          <cell r="J4385">
            <v>9.94</v>
          </cell>
          <cell r="K4385">
            <v>9.94</v>
          </cell>
          <cell r="L4385">
            <v>10.089099999999998</v>
          </cell>
          <cell r="M4385">
            <v>10.238199999999999</v>
          </cell>
        </row>
        <row r="4386">
          <cell r="A4386" t="str">
            <v>5N010025N000008300</v>
          </cell>
          <cell r="B4386" t="str">
            <v>5NP1K1270DD6</v>
          </cell>
          <cell r="C4386" t="str">
            <v>COR.INB2-3086,ALMO NATURE</v>
          </cell>
          <cell r="D4386">
            <v>0</v>
          </cell>
          <cell r="E4386">
            <v>0</v>
          </cell>
          <cell r="F4386">
            <v>4.3499999999999996</v>
          </cell>
          <cell r="I4386">
            <v>9.94</v>
          </cell>
          <cell r="J4386">
            <v>9.94</v>
          </cell>
          <cell r="K4386">
            <v>9.94</v>
          </cell>
          <cell r="L4386">
            <v>10.089099999999998</v>
          </cell>
          <cell r="M4386">
            <v>10.238199999999999</v>
          </cell>
        </row>
        <row r="4387">
          <cell r="A4387" t="str">
            <v>5N010025N000008400</v>
          </cell>
          <cell r="B4387" t="str">
            <v>5NP1K1270DD6</v>
          </cell>
          <cell r="C4387" t="str">
            <v>COR.INB2-3087,ALMO NATURE</v>
          </cell>
          <cell r="D4387">
            <v>0</v>
          </cell>
          <cell r="E4387">
            <v>0</v>
          </cell>
          <cell r="F4387">
            <v>4.3499999999999996</v>
          </cell>
          <cell r="I4387">
            <v>9.94</v>
          </cell>
          <cell r="J4387">
            <v>9.94</v>
          </cell>
          <cell r="K4387">
            <v>9.94</v>
          </cell>
          <cell r="L4387">
            <v>10.089099999999998</v>
          </cell>
          <cell r="M4387">
            <v>10.238199999999999</v>
          </cell>
        </row>
        <row r="4388">
          <cell r="A4388" t="str">
            <v>5N010025N000008500</v>
          </cell>
          <cell r="B4388" t="str">
            <v>5NP1K1270DD6</v>
          </cell>
          <cell r="C4388" t="str">
            <v>COR.INB2-3088,ALMO NATURE</v>
          </cell>
          <cell r="D4388">
            <v>0</v>
          </cell>
          <cell r="E4388">
            <v>0</v>
          </cell>
          <cell r="F4388">
            <v>4.3499999999999996</v>
          </cell>
          <cell r="I4388">
            <v>9.94</v>
          </cell>
          <cell r="J4388">
            <v>9.94</v>
          </cell>
          <cell r="K4388">
            <v>9.94</v>
          </cell>
          <cell r="L4388">
            <v>10.089099999999998</v>
          </cell>
          <cell r="M4388">
            <v>10.238199999999999</v>
          </cell>
        </row>
        <row r="4389">
          <cell r="A4389" t="str">
            <v>5N010025N000008600</v>
          </cell>
          <cell r="B4389" t="str">
            <v>5NP1K1270DD6</v>
          </cell>
          <cell r="C4389" t="str">
            <v>COR.INB2-3090,ALMO NATURE</v>
          </cell>
          <cell r="D4389">
            <v>0</v>
          </cell>
          <cell r="E4389">
            <v>0</v>
          </cell>
          <cell r="F4389">
            <v>4.3499999999999996</v>
          </cell>
          <cell r="I4389">
            <v>9.94</v>
          </cell>
          <cell r="J4389">
            <v>9.94</v>
          </cell>
          <cell r="K4389">
            <v>9.94</v>
          </cell>
          <cell r="L4389">
            <v>10.089099999999998</v>
          </cell>
          <cell r="M4389">
            <v>10.238199999999999</v>
          </cell>
        </row>
        <row r="4390">
          <cell r="A4390" t="str">
            <v>5N010043N000000100</v>
          </cell>
          <cell r="B4390" t="str">
            <v>5NP9E2427DD6</v>
          </cell>
          <cell r="C4390" t="str">
            <v>INB 95x145x25 MM. PACK 24</v>
          </cell>
          <cell r="D4390">
            <v>0</v>
          </cell>
          <cell r="E4390">
            <v>0</v>
          </cell>
          <cell r="F4390">
            <v>11.46</v>
          </cell>
          <cell r="G4390">
            <v>11.07</v>
          </cell>
          <cell r="I4390">
            <v>11.118750000000002</v>
          </cell>
          <cell r="J4390">
            <v>11.46</v>
          </cell>
          <cell r="K4390">
            <v>11.46</v>
          </cell>
          <cell r="L4390">
            <v>11.6319</v>
          </cell>
          <cell r="M4390">
            <v>11.803800000000001</v>
          </cell>
        </row>
        <row r="4391">
          <cell r="A4391" t="str">
            <v>5N010043N000000100</v>
          </cell>
          <cell r="B4391" t="str">
            <v>5NP9E2427DD6</v>
          </cell>
          <cell r="C4391" t="str">
            <v>COR.INB1-52064,ALMO NATURE</v>
          </cell>
          <cell r="D4391">
            <v>555</v>
          </cell>
          <cell r="E4391">
            <v>6360.3</v>
          </cell>
          <cell r="F4391">
            <v>11.46</v>
          </cell>
          <cell r="G4391">
            <v>11.07</v>
          </cell>
          <cell r="I4391">
            <v>11.148</v>
          </cell>
          <cell r="J4391">
            <v>11.46</v>
          </cell>
          <cell r="K4391">
            <v>11.46</v>
          </cell>
          <cell r="L4391">
            <v>11.6319</v>
          </cell>
          <cell r="M4391">
            <v>11.803800000000001</v>
          </cell>
        </row>
        <row r="4392">
          <cell r="A4392" t="str">
            <v>5N010043N000000100</v>
          </cell>
          <cell r="B4392" t="str">
            <v>5NP9E2427DD6</v>
          </cell>
          <cell r="C4392" t="str">
            <v>COR.INB1-52069,ALMO NATURE</v>
          </cell>
          <cell r="D4392">
            <v>555</v>
          </cell>
          <cell r="E4392">
            <v>6360.3</v>
          </cell>
          <cell r="F4392">
            <v>11.46</v>
          </cell>
          <cell r="G4392">
            <v>11.07</v>
          </cell>
          <cell r="I4392">
            <v>11.148</v>
          </cell>
          <cell r="J4392">
            <v>11.46</v>
          </cell>
          <cell r="K4392">
            <v>11.46</v>
          </cell>
          <cell r="L4392">
            <v>11.6319</v>
          </cell>
          <cell r="M4392">
            <v>11.803800000000001</v>
          </cell>
        </row>
        <row r="4393">
          <cell r="A4393" t="str">
            <v>5N010043N000000100</v>
          </cell>
          <cell r="B4393" t="str">
            <v>5NP9E2427DD6</v>
          </cell>
          <cell r="C4393" t="str">
            <v>COR.INB1-52065,ALMO NATURE</v>
          </cell>
          <cell r="D4393">
            <v>555</v>
          </cell>
          <cell r="E4393">
            <v>6360.3</v>
          </cell>
          <cell r="F4393">
            <v>11.46</v>
          </cell>
          <cell r="G4393">
            <v>11.07</v>
          </cell>
          <cell r="I4393">
            <v>11.148</v>
          </cell>
          <cell r="J4393">
            <v>11.46</v>
          </cell>
          <cell r="K4393">
            <v>11.46</v>
          </cell>
          <cell r="L4393">
            <v>11.6319</v>
          </cell>
          <cell r="M4393">
            <v>11.803800000000001</v>
          </cell>
        </row>
        <row r="4394">
          <cell r="A4394" t="str">
            <v>5N010043N000000100</v>
          </cell>
          <cell r="B4394" t="str">
            <v>5NP9E2427DD6</v>
          </cell>
          <cell r="C4394" t="str">
            <v>COR.INB1-52070,ALMO NATURE</v>
          </cell>
          <cell r="D4394">
            <v>555</v>
          </cell>
          <cell r="E4394">
            <v>6360.3</v>
          </cell>
          <cell r="F4394">
            <v>11.46</v>
          </cell>
          <cell r="G4394">
            <v>11.07</v>
          </cell>
          <cell r="I4394">
            <v>11.148</v>
          </cell>
          <cell r="J4394">
            <v>11.46</v>
          </cell>
          <cell r="K4394">
            <v>11.46</v>
          </cell>
          <cell r="L4394">
            <v>11.6319</v>
          </cell>
          <cell r="M4394">
            <v>11.803800000000001</v>
          </cell>
        </row>
        <row r="4395">
          <cell r="A4395" t="str">
            <v>5N010043N000000100</v>
          </cell>
          <cell r="B4395" t="str">
            <v>5NP9E2427DD6</v>
          </cell>
          <cell r="C4395" t="str">
            <v>COR.INB1-52067,ALMO NATURE</v>
          </cell>
          <cell r="D4395">
            <v>555</v>
          </cell>
          <cell r="E4395">
            <v>6360.3</v>
          </cell>
          <cell r="F4395">
            <v>11.46</v>
          </cell>
          <cell r="G4395">
            <v>11.07</v>
          </cell>
          <cell r="I4395">
            <v>11.148</v>
          </cell>
          <cell r="J4395">
            <v>11.46</v>
          </cell>
          <cell r="K4395">
            <v>11.46</v>
          </cell>
          <cell r="L4395">
            <v>11.6319</v>
          </cell>
          <cell r="M4395">
            <v>11.803800000000001</v>
          </cell>
        </row>
        <row r="4396">
          <cell r="A4396" t="str">
            <v>5N010043N000000100</v>
          </cell>
          <cell r="B4396" t="str">
            <v>5NP9E2427DD6</v>
          </cell>
          <cell r="C4396" t="str">
            <v>COR.INB1-52066,ALMO NATURE</v>
          </cell>
          <cell r="D4396">
            <v>555</v>
          </cell>
          <cell r="E4396">
            <v>6360.3</v>
          </cell>
          <cell r="F4396">
            <v>11.46</v>
          </cell>
          <cell r="G4396">
            <v>11.07</v>
          </cell>
          <cell r="I4396">
            <v>11.148</v>
          </cell>
          <cell r="J4396">
            <v>11.46</v>
          </cell>
          <cell r="K4396">
            <v>11.46</v>
          </cell>
          <cell r="L4396">
            <v>11.6319</v>
          </cell>
          <cell r="M4396">
            <v>11.803800000000001</v>
          </cell>
        </row>
        <row r="4397">
          <cell r="A4397" t="str">
            <v>5N010043N000000101</v>
          </cell>
          <cell r="B4397" t="str">
            <v>5NP1K1270DD6</v>
          </cell>
          <cell r="C4397" t="str">
            <v>COR.INB1-52068,ALMO NATURE</v>
          </cell>
          <cell r="D4397">
            <v>555</v>
          </cell>
          <cell r="E4397">
            <v>6360.3</v>
          </cell>
          <cell r="F4397">
            <v>13.82</v>
          </cell>
          <cell r="I4397">
            <v>13.82</v>
          </cell>
          <cell r="J4397">
            <v>13.82</v>
          </cell>
          <cell r="K4397">
            <v>13.82</v>
          </cell>
          <cell r="L4397">
            <v>14.027299999999999</v>
          </cell>
          <cell r="M4397">
            <v>14.2346</v>
          </cell>
        </row>
        <row r="4398">
          <cell r="A4398" t="str">
            <v>5N010043N000000200</v>
          </cell>
          <cell r="B4398" t="str">
            <v>5NP9E2427DD6</v>
          </cell>
          <cell r="C4398" t="str">
            <v>COR.INB1-52064,ALMO NATURE</v>
          </cell>
          <cell r="D4398">
            <v>111</v>
          </cell>
          <cell r="E4398">
            <v>1534.02</v>
          </cell>
          <cell r="F4398">
            <v>11.45</v>
          </cell>
          <cell r="I4398">
            <v>11.148</v>
          </cell>
          <cell r="J4398">
            <v>11.46</v>
          </cell>
          <cell r="K4398">
            <v>11.46</v>
          </cell>
          <cell r="L4398">
            <v>11.6319</v>
          </cell>
          <cell r="M4398">
            <v>11.803800000000001</v>
          </cell>
        </row>
        <row r="4399">
          <cell r="A4399" t="str">
            <v>5N010043N000000201</v>
          </cell>
          <cell r="B4399" t="str">
            <v>5NP1K1270DD6</v>
          </cell>
          <cell r="C4399" t="str">
            <v>COR.INB1-52064,ALMO NATURE</v>
          </cell>
          <cell r="D4399">
            <v>713</v>
          </cell>
          <cell r="E4399">
            <v>8164.35</v>
          </cell>
          <cell r="F4399">
            <v>13.82</v>
          </cell>
          <cell r="I4399">
            <v>13.82</v>
          </cell>
          <cell r="J4399">
            <v>13.82</v>
          </cell>
          <cell r="K4399">
            <v>13.82</v>
          </cell>
          <cell r="L4399">
            <v>14.027299999999999</v>
          </cell>
          <cell r="M4399">
            <v>14.2346</v>
          </cell>
        </row>
        <row r="4400">
          <cell r="A4400" t="str">
            <v>5N010043N000000300</v>
          </cell>
          <cell r="B4400" t="str">
            <v>5NP9E2427DD6</v>
          </cell>
          <cell r="C4400" t="str">
            <v>COR.INB1-52069,ALMO NATURE</v>
          </cell>
          <cell r="D4400">
            <v>393</v>
          </cell>
          <cell r="E4400">
            <v>5431.26</v>
          </cell>
          <cell r="F4400">
            <v>11.07</v>
          </cell>
          <cell r="I4400">
            <v>11.148</v>
          </cell>
          <cell r="J4400">
            <v>11.46</v>
          </cell>
          <cell r="K4400">
            <v>11.46</v>
          </cell>
          <cell r="L4400">
            <v>11.6319</v>
          </cell>
          <cell r="M4400">
            <v>11.803800000000001</v>
          </cell>
        </row>
        <row r="4401">
          <cell r="A4401" t="str">
            <v>5N010043N000000301</v>
          </cell>
          <cell r="B4401" t="str">
            <v>5NP1K1270DD6</v>
          </cell>
          <cell r="C4401" t="str">
            <v>COR.INB1-52069,ALMO NATURE</v>
          </cell>
          <cell r="D4401">
            <v>1245</v>
          </cell>
          <cell r="E4401">
            <v>13782.15</v>
          </cell>
          <cell r="F4401">
            <v>13.82</v>
          </cell>
          <cell r="I4401">
            <v>13.82</v>
          </cell>
          <cell r="J4401">
            <v>13.82</v>
          </cell>
          <cell r="K4401">
            <v>13.82</v>
          </cell>
          <cell r="L4401">
            <v>14.027299999999999</v>
          </cell>
          <cell r="M4401">
            <v>14.2346</v>
          </cell>
        </row>
        <row r="4402">
          <cell r="A4402" t="str">
            <v>5N010043N000000400</v>
          </cell>
          <cell r="B4402" t="str">
            <v>5NP9E2427DD6</v>
          </cell>
          <cell r="C4402" t="str">
            <v>COR.INB1-52065,ALMO NATURE</v>
          </cell>
          <cell r="D4402">
            <v>413</v>
          </cell>
          <cell r="E4402">
            <v>5707.66</v>
          </cell>
          <cell r="F4402">
            <v>11.42</v>
          </cell>
          <cell r="I4402">
            <v>11.1675</v>
          </cell>
          <cell r="J4402">
            <v>11.46</v>
          </cell>
          <cell r="K4402">
            <v>11.46</v>
          </cell>
          <cell r="L4402">
            <v>11.6319</v>
          </cell>
          <cell r="M4402">
            <v>11.803800000000001</v>
          </cell>
        </row>
        <row r="4403">
          <cell r="A4403" t="str">
            <v>5N010043N000001300</v>
          </cell>
          <cell r="B4403" t="str">
            <v>5NP9E2427DD4</v>
          </cell>
          <cell r="C4403" t="str">
            <v>INB 95x145x25 MM. PACK 24</v>
          </cell>
          <cell r="D4403">
            <v>650</v>
          </cell>
          <cell r="E4403">
            <v>7423.65</v>
          </cell>
          <cell r="F4403">
            <v>10.6</v>
          </cell>
          <cell r="G4403">
            <v>10.6</v>
          </cell>
          <cell r="I4403">
            <v>10.6</v>
          </cell>
          <cell r="J4403">
            <v>10.6</v>
          </cell>
          <cell r="K4403">
            <v>10.6</v>
          </cell>
          <cell r="L4403">
            <v>10.758999999999999</v>
          </cell>
          <cell r="M4403">
            <v>10.917999999999999</v>
          </cell>
        </row>
        <row r="4404">
          <cell r="A4404" t="str">
            <v>5N010043N000001300</v>
          </cell>
          <cell r="B4404" t="str">
            <v>5NP9E2427DD4</v>
          </cell>
          <cell r="C4404" t="str">
            <v>COR.INB1-11807,ALMO NATURE</v>
          </cell>
          <cell r="D4404">
            <v>2298</v>
          </cell>
          <cell r="E4404">
            <v>24358.799999999999</v>
          </cell>
          <cell r="F4404">
            <v>10.6</v>
          </cell>
          <cell r="G4404">
            <v>10.6</v>
          </cell>
          <cell r="I4404">
            <v>10.6</v>
          </cell>
          <cell r="J4404">
            <v>10.6</v>
          </cell>
          <cell r="K4404">
            <v>10.6</v>
          </cell>
          <cell r="L4404">
            <v>10.758999999999999</v>
          </cell>
          <cell r="M4404">
            <v>10.917999999999999</v>
          </cell>
        </row>
        <row r="4405">
          <cell r="A4405" t="str">
            <v>5N010043N000001300</v>
          </cell>
          <cell r="B4405" t="str">
            <v>5NP9E2427DD4</v>
          </cell>
          <cell r="C4405" t="str">
            <v>COR.INB1-11794,ALMO NATURE</v>
          </cell>
          <cell r="D4405">
            <v>2298</v>
          </cell>
          <cell r="E4405">
            <v>24358.799999999999</v>
          </cell>
          <cell r="F4405">
            <v>10.6</v>
          </cell>
          <cell r="G4405">
            <v>10.6</v>
          </cell>
          <cell r="I4405">
            <v>10.6</v>
          </cell>
          <cell r="J4405">
            <v>10.6</v>
          </cell>
          <cell r="K4405">
            <v>10.6</v>
          </cell>
          <cell r="L4405">
            <v>10.758999999999999</v>
          </cell>
          <cell r="M4405">
            <v>10.917999999999999</v>
          </cell>
        </row>
        <row r="4406">
          <cell r="A4406" t="str">
            <v>5N010043N000001300</v>
          </cell>
          <cell r="B4406" t="str">
            <v>5NP9E2427DD4</v>
          </cell>
          <cell r="C4406" t="str">
            <v>COR.INB1-11808,ALMO NATURE</v>
          </cell>
          <cell r="D4406">
            <v>2298</v>
          </cell>
          <cell r="E4406">
            <v>24358.799999999999</v>
          </cell>
          <cell r="F4406">
            <v>10.6</v>
          </cell>
          <cell r="G4406">
            <v>10.6</v>
          </cell>
          <cell r="I4406">
            <v>10.6</v>
          </cell>
          <cell r="J4406">
            <v>10.6</v>
          </cell>
          <cell r="K4406">
            <v>10.6</v>
          </cell>
          <cell r="L4406">
            <v>10.758999999999999</v>
          </cell>
          <cell r="M4406">
            <v>10.917999999999999</v>
          </cell>
        </row>
        <row r="4407">
          <cell r="A4407" t="str">
            <v>5N010043N000001301</v>
          </cell>
          <cell r="B4407" t="str">
            <v>5NP1K1270DD6</v>
          </cell>
          <cell r="C4407" t="str">
            <v>COR.INB1-11806,ALMO NATURE</v>
          </cell>
          <cell r="D4407">
            <v>2298</v>
          </cell>
          <cell r="E4407">
            <v>24358.799999999999</v>
          </cell>
          <cell r="F4407">
            <v>4.3499999999999996</v>
          </cell>
          <cell r="I4407">
            <v>10.6</v>
          </cell>
          <cell r="J4407">
            <v>10.6</v>
          </cell>
          <cell r="K4407">
            <v>10.6</v>
          </cell>
          <cell r="L4407">
            <v>10.758999999999999</v>
          </cell>
          <cell r="M4407">
            <v>10.917999999999999</v>
          </cell>
        </row>
        <row r="4408">
          <cell r="A4408" t="str">
            <v>5N010043N000001400</v>
          </cell>
          <cell r="B4408" t="str">
            <v>5NP9E2427DD4</v>
          </cell>
          <cell r="C4408" t="str">
            <v>COR.INB1-11807,ALMO NATURE</v>
          </cell>
          <cell r="D4408">
            <v>0</v>
          </cell>
          <cell r="E4408">
            <v>0</v>
          </cell>
          <cell r="F4408">
            <v>10.6</v>
          </cell>
          <cell r="I4408">
            <v>10.6</v>
          </cell>
          <cell r="J4408">
            <v>10.6</v>
          </cell>
          <cell r="K4408">
            <v>10.6</v>
          </cell>
          <cell r="L4408">
            <v>10.758999999999999</v>
          </cell>
          <cell r="M4408">
            <v>10.917999999999999</v>
          </cell>
        </row>
        <row r="4409">
          <cell r="A4409" t="str">
            <v>5N010043N000001600</v>
          </cell>
          <cell r="B4409" t="str">
            <v>5NP9E2427DD6</v>
          </cell>
          <cell r="C4409" t="str">
            <v>COR.INB1-52070,ALMO NATURE</v>
          </cell>
          <cell r="D4409">
            <v>0</v>
          </cell>
          <cell r="E4409">
            <v>0</v>
          </cell>
          <cell r="F4409">
            <v>11.43</v>
          </cell>
          <cell r="I4409">
            <v>11.07</v>
          </cell>
          <cell r="J4409">
            <v>11.07</v>
          </cell>
          <cell r="K4409">
            <v>11.43</v>
          </cell>
          <cell r="L4409">
            <v>11.601449999999998</v>
          </cell>
          <cell r="M4409">
            <v>11.7729</v>
          </cell>
        </row>
        <row r="4410">
          <cell r="A4410" t="str">
            <v>5N010043N000001900</v>
          </cell>
          <cell r="B4410" t="str">
            <v>5NP9E2427DD4</v>
          </cell>
          <cell r="C4410" t="str">
            <v>COR.INB1-11794,ALMO NATURE</v>
          </cell>
          <cell r="D4410">
            <v>760</v>
          </cell>
          <cell r="E4410">
            <v>8688.5400000000009</v>
          </cell>
          <cell r="F4410">
            <v>10.6</v>
          </cell>
          <cell r="I4410">
            <v>10.6</v>
          </cell>
          <cell r="J4410">
            <v>10.6</v>
          </cell>
          <cell r="K4410">
            <v>10.6</v>
          </cell>
          <cell r="L4410">
            <v>10.758999999999999</v>
          </cell>
          <cell r="M4410">
            <v>10.917999999999999</v>
          </cell>
        </row>
        <row r="4411">
          <cell r="A4411" t="str">
            <v>5N010043N000002000</v>
          </cell>
          <cell r="B4411" t="str">
            <v>5NP9E2427DD4</v>
          </cell>
          <cell r="C4411" t="str">
            <v>COR.INB1-11808,ALMO NATURE</v>
          </cell>
          <cell r="D4411">
            <v>0</v>
          </cell>
          <cell r="E4411">
            <v>0</v>
          </cell>
          <cell r="F4411">
            <v>10.6</v>
          </cell>
          <cell r="I4411">
            <v>10.6</v>
          </cell>
          <cell r="J4411">
            <v>10.6</v>
          </cell>
          <cell r="K4411">
            <v>10.6</v>
          </cell>
          <cell r="L4411">
            <v>10.758999999999999</v>
          </cell>
          <cell r="M4411">
            <v>10.917999999999999</v>
          </cell>
        </row>
        <row r="4412">
          <cell r="A4412" t="str">
            <v>5N010043N000002100</v>
          </cell>
          <cell r="B4412" t="str">
            <v>5NP9E2427DD6</v>
          </cell>
          <cell r="C4412" t="str">
            <v>COR.INB1-52067,ALMO NATURE</v>
          </cell>
          <cell r="D4412">
            <v>383</v>
          </cell>
          <cell r="E4412">
            <v>4059.8</v>
          </cell>
          <cell r="F4412">
            <v>11.07</v>
          </cell>
          <cell r="I4412">
            <v>11.07</v>
          </cell>
          <cell r="J4412">
            <v>11.07</v>
          </cell>
          <cell r="K4412">
            <v>11.07</v>
          </cell>
          <cell r="L4412">
            <v>11.236049999999999</v>
          </cell>
          <cell r="M4412">
            <v>11.402100000000001</v>
          </cell>
        </row>
        <row r="4413">
          <cell r="A4413" t="str">
            <v>5N010043N000002101</v>
          </cell>
          <cell r="B4413" t="str">
            <v>5NP1K1270DD6</v>
          </cell>
          <cell r="C4413" t="str">
            <v>COR.INB1-52067,ALMO NATURE</v>
          </cell>
          <cell r="D4413">
            <v>613</v>
          </cell>
          <cell r="E4413">
            <v>6785.91</v>
          </cell>
          <cell r="F4413">
            <v>13.82</v>
          </cell>
          <cell r="I4413">
            <v>13.82</v>
          </cell>
          <cell r="J4413">
            <v>13.82</v>
          </cell>
          <cell r="K4413">
            <v>13.82</v>
          </cell>
          <cell r="L4413">
            <v>14.027299999999999</v>
          </cell>
          <cell r="M4413">
            <v>14.2346</v>
          </cell>
        </row>
        <row r="4414">
          <cell r="A4414" t="str">
            <v>5N010043N000002200</v>
          </cell>
          <cell r="B4414" t="str">
            <v>5NP9E2427DD6</v>
          </cell>
          <cell r="C4414" t="str">
            <v>COR.INB1-52066,ALMO NATURE</v>
          </cell>
          <cell r="D4414">
            <v>181</v>
          </cell>
          <cell r="E4414">
            <v>2501.42</v>
          </cell>
          <cell r="F4414">
            <v>11.44</v>
          </cell>
          <cell r="I4414">
            <v>11.200000000000001</v>
          </cell>
          <cell r="J4414">
            <v>11.46</v>
          </cell>
          <cell r="K4414">
            <v>11.46</v>
          </cell>
          <cell r="L4414">
            <v>11.6319</v>
          </cell>
          <cell r="M4414">
            <v>11.803800000000001</v>
          </cell>
        </row>
        <row r="4415">
          <cell r="A4415" t="str">
            <v>5N010043N000002300</v>
          </cell>
          <cell r="B4415" t="str">
            <v>5NP9E2427DD6</v>
          </cell>
          <cell r="C4415" t="str">
            <v>COR.INB1-58563,ALMO NATURE</v>
          </cell>
          <cell r="D4415">
            <v>1439</v>
          </cell>
          <cell r="E4415">
            <v>16464.810000000001</v>
          </cell>
          <cell r="F4415">
            <v>11.46</v>
          </cell>
          <cell r="I4415">
            <v>11.200000000000001</v>
          </cell>
          <cell r="J4415">
            <v>11.46</v>
          </cell>
          <cell r="K4415">
            <v>11.46</v>
          </cell>
          <cell r="L4415">
            <v>11.6319</v>
          </cell>
          <cell r="M4415">
            <v>11.803800000000001</v>
          </cell>
        </row>
        <row r="4416">
          <cell r="A4416" t="str">
            <v>5N010043N000002400</v>
          </cell>
          <cell r="B4416" t="str">
            <v>5NP9E2427DD6</v>
          </cell>
          <cell r="C4416" t="str">
            <v>COR.INB1-58564,ALMO NATURE</v>
          </cell>
          <cell r="D4416">
            <v>227</v>
          </cell>
          <cell r="E4416">
            <v>2601.42</v>
          </cell>
          <cell r="F4416">
            <v>11.07</v>
          </cell>
          <cell r="I4416">
            <v>11.07</v>
          </cell>
          <cell r="J4416">
            <v>11.07</v>
          </cell>
          <cell r="K4416">
            <v>11.07</v>
          </cell>
          <cell r="L4416">
            <v>11.236049999999999</v>
          </cell>
          <cell r="M4416">
            <v>11.402100000000001</v>
          </cell>
        </row>
        <row r="4417">
          <cell r="A4417" t="str">
            <v>5N010043N000002500</v>
          </cell>
          <cell r="B4417" t="str">
            <v>5NP9E2427DD6</v>
          </cell>
          <cell r="C4417" t="str">
            <v>COR.INB1-58565,ALMO NATURE</v>
          </cell>
          <cell r="D4417">
            <v>631</v>
          </cell>
          <cell r="E4417">
            <v>6985.17</v>
          </cell>
          <cell r="F4417">
            <v>11.07</v>
          </cell>
          <cell r="I4417">
            <v>11.07</v>
          </cell>
          <cell r="J4417">
            <v>11.07</v>
          </cell>
          <cell r="K4417">
            <v>11.07</v>
          </cell>
          <cell r="L4417">
            <v>11.236049999999999</v>
          </cell>
          <cell r="M4417">
            <v>11.402100000000001</v>
          </cell>
        </row>
        <row r="4418">
          <cell r="A4418" t="str">
            <v>5N010146N000001600</v>
          </cell>
          <cell r="B4418" t="str">
            <v>5NC2D12ASXJ5</v>
          </cell>
          <cell r="C4418" t="str">
            <v>INN DIS.211x106,2P(EZO,BEAD)P.12,</v>
          </cell>
          <cell r="D4418">
            <v>346</v>
          </cell>
          <cell r="E4418">
            <v>3830.22</v>
          </cell>
          <cell r="F4418">
            <v>5.45</v>
          </cell>
          <cell r="G4418">
            <v>5.45</v>
          </cell>
          <cell r="I4418">
            <v>5.4499999999999993</v>
          </cell>
          <cell r="J4418">
            <v>5.4499999999999993</v>
          </cell>
          <cell r="K4418">
            <v>5.45</v>
          </cell>
          <cell r="L4418">
            <v>5.5317499999999997</v>
          </cell>
          <cell r="M4418">
            <v>5.6135000000000002</v>
          </cell>
        </row>
        <row r="4419">
          <cell r="A4419" t="str">
            <v>5N010146N000001700</v>
          </cell>
          <cell r="B4419" t="str">
            <v>5NC2D12ASXJ5</v>
          </cell>
          <cell r="C4419" t="str">
            <v>COR.INB1-58270,ALMO NATURE</v>
          </cell>
          <cell r="D4419">
            <v>567</v>
          </cell>
          <cell r="E4419">
            <v>3090.15</v>
          </cell>
          <cell r="F4419">
            <v>5.45</v>
          </cell>
          <cell r="G4419">
            <v>5.45</v>
          </cell>
          <cell r="I4419">
            <v>0</v>
          </cell>
          <cell r="J4419">
            <v>0</v>
          </cell>
          <cell r="K4419">
            <v>5.45</v>
          </cell>
          <cell r="L4419">
            <v>5.5317499999999997</v>
          </cell>
          <cell r="M4419">
            <v>5.6135000000000002</v>
          </cell>
        </row>
        <row r="4420">
          <cell r="A4420" t="str">
            <v>5N010146N000001800</v>
          </cell>
          <cell r="B4420" t="str">
            <v>5NC2D12ASXJ5</v>
          </cell>
          <cell r="C4420" t="str">
            <v>COR.INB1-58271,ALMO NATURE</v>
          </cell>
          <cell r="D4420">
            <v>284</v>
          </cell>
          <cell r="E4420">
            <v>1547.8</v>
          </cell>
          <cell r="F4420">
            <v>5.45</v>
          </cell>
          <cell r="G4420">
            <v>5.45</v>
          </cell>
          <cell r="I4420">
            <v>0</v>
          </cell>
          <cell r="J4420">
            <v>0</v>
          </cell>
          <cell r="K4420">
            <v>5.45</v>
          </cell>
          <cell r="L4420">
            <v>5.5317499999999997</v>
          </cell>
          <cell r="M4420">
            <v>5.6135000000000002</v>
          </cell>
        </row>
        <row r="4421">
          <cell r="A4421" t="str">
            <v>5N010146N000001900</v>
          </cell>
          <cell r="B4421" t="str">
            <v>5NC2D12ASXJ5</v>
          </cell>
          <cell r="C4421" t="str">
            <v>COR.INB1-58273,ALMO NATURE</v>
          </cell>
          <cell r="D4421">
            <v>687</v>
          </cell>
          <cell r="E4421">
            <v>3744.15</v>
          </cell>
          <cell r="F4421">
            <v>5.45</v>
          </cell>
          <cell r="G4421">
            <v>5.45</v>
          </cell>
          <cell r="I4421">
            <v>5.45</v>
          </cell>
          <cell r="J4421">
            <v>5.45</v>
          </cell>
          <cell r="K4421">
            <v>5.45</v>
          </cell>
          <cell r="L4421">
            <v>5.5317499999999997</v>
          </cell>
          <cell r="M4421">
            <v>5.6135000000000002</v>
          </cell>
        </row>
        <row r="4422">
          <cell r="A4422" t="str">
            <v>5N010146N000002000</v>
          </cell>
          <cell r="B4422" t="str">
            <v>5NC2D12ASXJ5</v>
          </cell>
          <cell r="C4422" t="str">
            <v>COR.INB1-58274,ALMO NATURE</v>
          </cell>
          <cell r="D4422">
            <v>897</v>
          </cell>
          <cell r="E4422">
            <v>4888.6499999999996</v>
          </cell>
          <cell r="F4422">
            <v>5.45</v>
          </cell>
          <cell r="G4422">
            <v>5.45</v>
          </cell>
          <cell r="I4422">
            <v>5.45</v>
          </cell>
          <cell r="J4422">
            <v>5.45</v>
          </cell>
          <cell r="K4422">
            <v>5.45</v>
          </cell>
          <cell r="L4422">
            <v>5.5317499999999997</v>
          </cell>
          <cell r="M4422">
            <v>5.6135000000000002</v>
          </cell>
        </row>
        <row r="4423">
          <cell r="A4423" t="str">
            <v>5N010146N000004900</v>
          </cell>
          <cell r="B4423" t="str">
            <v>5NP1K1270DD6</v>
          </cell>
          <cell r="C4423" t="str">
            <v>COR.INB2-1452,ALMO NATURE</v>
          </cell>
          <cell r="D4423">
            <v>703</v>
          </cell>
          <cell r="E4423">
            <v>3831.35</v>
          </cell>
          <cell r="F4423">
            <v>8.1999999999999993</v>
          </cell>
          <cell r="I4423">
            <v>8.1999999999999993</v>
          </cell>
          <cell r="J4423">
            <v>8.1999999999999993</v>
          </cell>
          <cell r="K4423">
            <v>8.1999999999999993</v>
          </cell>
          <cell r="L4423">
            <v>8.3229999999999986</v>
          </cell>
          <cell r="M4423">
            <v>8.4459999999999997</v>
          </cell>
        </row>
        <row r="4424">
          <cell r="A4424" t="str">
            <v>5N010146N000005000</v>
          </cell>
          <cell r="B4424" t="str">
            <v>5NP1K1270DD6</v>
          </cell>
          <cell r="C4424" t="str">
            <v>COR.INB2-2106,ALMO NATURE</v>
          </cell>
          <cell r="D4424">
            <v>1317</v>
          </cell>
          <cell r="E4424">
            <v>10799.4</v>
          </cell>
          <cell r="F4424">
            <v>7.81</v>
          </cell>
          <cell r="I4424">
            <v>7.2331643164653414</v>
          </cell>
          <cell r="J4424">
            <v>7.81</v>
          </cell>
          <cell r="K4424">
            <v>7.81</v>
          </cell>
          <cell r="L4424">
            <v>7.9271499999999993</v>
          </cell>
          <cell r="M4424">
            <v>8.0442999999999998</v>
          </cell>
        </row>
        <row r="4425">
          <cell r="A4425" t="str">
            <v>5N010146N000005100</v>
          </cell>
          <cell r="B4425" t="str">
            <v>5NP1K1270DD6</v>
          </cell>
          <cell r="C4425" t="str">
            <v>COR.INB2-2101,ALMO NATURE</v>
          </cell>
          <cell r="D4425">
            <v>549</v>
          </cell>
          <cell r="E4425">
            <v>4287.6899999999996</v>
          </cell>
          <cell r="F4425">
            <v>7.81</v>
          </cell>
          <cell r="I4425">
            <v>7.2338444141901519</v>
          </cell>
          <cell r="J4425">
            <v>7.81</v>
          </cell>
          <cell r="K4425">
            <v>7.81</v>
          </cell>
          <cell r="L4425">
            <v>7.9271499999999993</v>
          </cell>
          <cell r="M4425">
            <v>8.0442999999999998</v>
          </cell>
        </row>
        <row r="4426">
          <cell r="A4426" t="str">
            <v>5N010146N000005200</v>
          </cell>
          <cell r="B4426" t="str">
            <v>5NP1K1270DD6</v>
          </cell>
          <cell r="C4426" t="str">
            <v>COR.INB2-2102,ALMO NATURE</v>
          </cell>
          <cell r="D4426">
            <v>529</v>
          </cell>
          <cell r="E4426">
            <v>4131.49</v>
          </cell>
          <cell r="F4426">
            <v>7.81</v>
          </cell>
          <cell r="I4426">
            <v>7.2330936719159551</v>
          </cell>
          <cell r="J4426">
            <v>7.81</v>
          </cell>
          <cell r="K4426">
            <v>7.81</v>
          </cell>
          <cell r="L4426">
            <v>7.9271499999999993</v>
          </cell>
          <cell r="M4426">
            <v>8.0442999999999998</v>
          </cell>
        </row>
        <row r="4427">
          <cell r="A4427" t="str">
            <v>5N010146N000005300</v>
          </cell>
          <cell r="B4427" t="str">
            <v>5NP1K1270DD6</v>
          </cell>
          <cell r="C4427" t="str">
            <v>COR.INB2-2103,ALMO NATURE</v>
          </cell>
          <cell r="D4427">
            <v>549</v>
          </cell>
          <cell r="E4427">
            <v>4287.6899999999996</v>
          </cell>
          <cell r="F4427">
            <v>7.81</v>
          </cell>
          <cell r="I4427">
            <v>7.2331643164653414</v>
          </cell>
          <cell r="J4427">
            <v>7.81</v>
          </cell>
          <cell r="K4427">
            <v>7.81</v>
          </cell>
          <cell r="L4427">
            <v>7.9271499999999993</v>
          </cell>
          <cell r="M4427">
            <v>8.0442999999999998</v>
          </cell>
        </row>
        <row r="4428">
          <cell r="A4428" t="str">
            <v>5N010146N000005400</v>
          </cell>
          <cell r="B4428" t="str">
            <v>5NP1K1270DD6</v>
          </cell>
          <cell r="C4428" t="str">
            <v>COR.INB2-2104,ALMO NATURE</v>
          </cell>
          <cell r="D4428">
            <v>549</v>
          </cell>
          <cell r="E4428">
            <v>4287.6899999999996</v>
          </cell>
          <cell r="F4428">
            <v>7.81</v>
          </cell>
          <cell r="I4428">
            <v>7.2324135741911428</v>
          </cell>
          <cell r="J4428">
            <v>7.81</v>
          </cell>
          <cell r="K4428">
            <v>7.81</v>
          </cell>
          <cell r="L4428">
            <v>7.9271499999999993</v>
          </cell>
          <cell r="M4428">
            <v>8.0442999999999998</v>
          </cell>
        </row>
        <row r="4429">
          <cell r="A4429" t="str">
            <v>5N010146N000005500</v>
          </cell>
          <cell r="B4429" t="str">
            <v>5NP1K1270DD6</v>
          </cell>
          <cell r="C4429" t="str">
            <v>COR.INB2-2105,ALMO NATURE</v>
          </cell>
          <cell r="D4429">
            <v>549</v>
          </cell>
          <cell r="E4429">
            <v>4287.6899999999996</v>
          </cell>
          <cell r="F4429">
            <v>7.55</v>
          </cell>
          <cell r="I4429">
            <v>6.9447464746980119</v>
          </cell>
          <cell r="J4429">
            <v>7.5842075553625703</v>
          </cell>
          <cell r="K4429">
            <v>7.5842075553625703</v>
          </cell>
          <cell r="L4429">
            <v>7.6979706686930083</v>
          </cell>
          <cell r="M4429">
            <v>7.811733782023448</v>
          </cell>
        </row>
        <row r="4430">
          <cell r="A4430" t="str">
            <v>5N010146N000005501</v>
          </cell>
          <cell r="B4430" t="str">
            <v>5NP1K1270DD6</v>
          </cell>
          <cell r="C4430" t="str">
            <v>COR.INB2-2105,ALMO NATURE</v>
          </cell>
          <cell r="D4430">
            <v>529</v>
          </cell>
          <cell r="E4430">
            <v>3993.95</v>
          </cell>
          <cell r="F4430">
            <v>7.81</v>
          </cell>
          <cell r="I4430">
            <v>7.81</v>
          </cell>
          <cell r="J4430">
            <v>7.81</v>
          </cell>
          <cell r="K4430">
            <v>7.81</v>
          </cell>
          <cell r="L4430">
            <v>7.9271499999999993</v>
          </cell>
          <cell r="M4430">
            <v>8.0442999999999998</v>
          </cell>
        </row>
        <row r="4431">
          <cell r="A4431" t="str">
            <v>5N010154N000000100</v>
          </cell>
          <cell r="B4431" t="str">
            <v>5NC2Q4845DJ4</v>
          </cell>
          <cell r="C4431" t="str">
            <v>INB 202X109,2P.(EZO) PACK 48</v>
          </cell>
          <cell r="D4431">
            <v>20</v>
          </cell>
          <cell r="E4431">
            <v>156.19999999999999</v>
          </cell>
          <cell r="F4431">
            <v>11.5</v>
          </cell>
          <cell r="G4431">
            <v>11.5</v>
          </cell>
          <cell r="I4431">
            <v>11.5</v>
          </cell>
          <cell r="J4431">
            <v>11.5</v>
          </cell>
          <cell r="K4431">
            <v>11.5</v>
          </cell>
          <cell r="L4431">
            <v>11.672499999999999</v>
          </cell>
          <cell r="M4431">
            <v>11.845000000000001</v>
          </cell>
        </row>
        <row r="4432">
          <cell r="A4432" t="str">
            <v>5N010154N000000100</v>
          </cell>
          <cell r="B4432" t="str">
            <v>5NC2Q4845DJ4</v>
          </cell>
          <cell r="C4432" t="str">
            <v>COR.INB1-10233,ALMO NATURE</v>
          </cell>
          <cell r="D4432">
            <v>230</v>
          </cell>
          <cell r="E4432">
            <v>2645</v>
          </cell>
          <cell r="F4432">
            <v>11.5</v>
          </cell>
          <cell r="G4432">
            <v>11.5</v>
          </cell>
          <cell r="I4432">
            <v>11.5</v>
          </cell>
          <cell r="J4432">
            <v>11.5</v>
          </cell>
          <cell r="K4432">
            <v>11.5</v>
          </cell>
          <cell r="L4432">
            <v>11.672499999999999</v>
          </cell>
          <cell r="M4432">
            <v>11.845000000000001</v>
          </cell>
        </row>
        <row r="4433">
          <cell r="A4433" t="str">
            <v>5N010154N000000100</v>
          </cell>
          <cell r="B4433" t="str">
            <v>5NC2Q4845DJ4</v>
          </cell>
          <cell r="C4433" t="str">
            <v>COR.INB1-10234,ALMO NATURE</v>
          </cell>
          <cell r="D4433">
            <v>230</v>
          </cell>
          <cell r="E4433">
            <v>2645</v>
          </cell>
          <cell r="F4433">
            <v>11.5</v>
          </cell>
          <cell r="G4433">
            <v>11.5</v>
          </cell>
          <cell r="I4433">
            <v>11.5</v>
          </cell>
          <cell r="J4433">
            <v>11.5</v>
          </cell>
          <cell r="K4433">
            <v>11.5</v>
          </cell>
          <cell r="L4433">
            <v>11.672499999999999</v>
          </cell>
          <cell r="M4433">
            <v>11.845000000000001</v>
          </cell>
        </row>
        <row r="4434">
          <cell r="A4434" t="str">
            <v>5N010154N000000100</v>
          </cell>
          <cell r="B4434" t="str">
            <v>5NC2Q4845DJ4</v>
          </cell>
          <cell r="C4434" t="str">
            <v>COR.INB1-10235,ALMO NATURE</v>
          </cell>
          <cell r="D4434">
            <v>230</v>
          </cell>
          <cell r="E4434">
            <v>2645</v>
          </cell>
          <cell r="F4434">
            <v>11.5</v>
          </cell>
          <cell r="G4434">
            <v>11.5</v>
          </cell>
          <cell r="I4434">
            <v>11.5</v>
          </cell>
          <cell r="J4434">
            <v>11.5</v>
          </cell>
          <cell r="K4434">
            <v>11.5</v>
          </cell>
          <cell r="L4434">
            <v>11.672499999999999</v>
          </cell>
          <cell r="M4434">
            <v>11.845000000000001</v>
          </cell>
        </row>
        <row r="4435">
          <cell r="A4435" t="str">
            <v>5N010154N000000100</v>
          </cell>
          <cell r="B4435" t="str">
            <v>5NC2Q4845DJ4</v>
          </cell>
          <cell r="C4435" t="str">
            <v>COR.INB1-10229,ALMO NATURE</v>
          </cell>
          <cell r="D4435">
            <v>230</v>
          </cell>
          <cell r="E4435">
            <v>2645</v>
          </cell>
          <cell r="F4435">
            <v>11.5</v>
          </cell>
          <cell r="G4435">
            <v>11.5</v>
          </cell>
          <cell r="I4435">
            <v>11.5</v>
          </cell>
          <cell r="J4435">
            <v>11.5</v>
          </cell>
          <cell r="K4435">
            <v>11.5</v>
          </cell>
          <cell r="L4435">
            <v>11.672499999999999</v>
          </cell>
          <cell r="M4435">
            <v>11.845000000000001</v>
          </cell>
        </row>
        <row r="4436">
          <cell r="A4436" t="str">
            <v>5N010154N000000200</v>
          </cell>
          <cell r="B4436" t="str">
            <v>5NC2Q4845DJ4</v>
          </cell>
          <cell r="C4436" t="str">
            <v>COR.INB1-10233,ALMO NATURE</v>
          </cell>
          <cell r="D4436">
            <v>230</v>
          </cell>
          <cell r="E4436">
            <v>2645</v>
          </cell>
          <cell r="F4436">
            <v>11.5</v>
          </cell>
          <cell r="G4436">
            <v>11.5</v>
          </cell>
          <cell r="I4436">
            <v>11.5</v>
          </cell>
          <cell r="J4436">
            <v>11.5</v>
          </cell>
          <cell r="K4436">
            <v>11.5</v>
          </cell>
          <cell r="L4436">
            <v>11.672499999999999</v>
          </cell>
          <cell r="M4436">
            <v>11.845000000000001</v>
          </cell>
        </row>
        <row r="4437">
          <cell r="A4437" t="str">
            <v>5N010154N000000300</v>
          </cell>
          <cell r="B4437" t="str">
            <v>5NC2Q4845DJ4</v>
          </cell>
          <cell r="C4437" t="str">
            <v>COR.INB1-10234,ALMO NATURE</v>
          </cell>
          <cell r="D4437">
            <v>41</v>
          </cell>
          <cell r="E4437">
            <v>471.5</v>
          </cell>
          <cell r="F4437">
            <v>11.5</v>
          </cell>
          <cell r="G4437">
            <v>11.5</v>
          </cell>
          <cell r="I4437">
            <v>11.5</v>
          </cell>
          <cell r="J4437">
            <v>11.5</v>
          </cell>
          <cell r="K4437">
            <v>11.5</v>
          </cell>
          <cell r="L4437">
            <v>11.672499999999999</v>
          </cell>
          <cell r="M4437">
            <v>11.845000000000001</v>
          </cell>
        </row>
        <row r="4438">
          <cell r="A4438" t="str">
            <v>5N010154N000000400</v>
          </cell>
          <cell r="B4438" t="str">
            <v>5NC2Q4845DJ4</v>
          </cell>
          <cell r="C4438" t="str">
            <v>COR.INB1-10235,ALMO NATURE</v>
          </cell>
          <cell r="D4438">
            <v>0</v>
          </cell>
          <cell r="E4438">
            <v>0</v>
          </cell>
          <cell r="F4438">
            <v>11.5</v>
          </cell>
          <cell r="G4438">
            <v>11.5</v>
          </cell>
          <cell r="I4438">
            <v>11.5</v>
          </cell>
          <cell r="J4438">
            <v>11.5</v>
          </cell>
          <cell r="K4438">
            <v>11.5</v>
          </cell>
          <cell r="L4438">
            <v>11.672499999999999</v>
          </cell>
          <cell r="M4438">
            <v>11.845000000000001</v>
          </cell>
        </row>
        <row r="4439">
          <cell r="A4439" t="str">
            <v>5N010154N000000700</v>
          </cell>
          <cell r="B4439" t="str">
            <v>5NC2Q4845DJ4</v>
          </cell>
          <cell r="C4439" t="str">
            <v>COR.INB1-10229,ALMO NATURE</v>
          </cell>
          <cell r="D4439">
            <v>1980</v>
          </cell>
          <cell r="E4439">
            <v>22770</v>
          </cell>
          <cell r="F4439">
            <v>11.5</v>
          </cell>
          <cell r="G4439">
            <v>11.5</v>
          </cell>
          <cell r="I4439">
            <v>11.5</v>
          </cell>
          <cell r="J4439">
            <v>11.5</v>
          </cell>
          <cell r="K4439">
            <v>11.5</v>
          </cell>
          <cell r="L4439">
            <v>11.672499999999999</v>
          </cell>
          <cell r="M4439">
            <v>11.845000000000001</v>
          </cell>
        </row>
        <row r="4440">
          <cell r="A4440" t="str">
            <v>5N010246N000000100</v>
          </cell>
          <cell r="B4440" t="str">
            <v>5NC2P2449DF5</v>
          </cell>
          <cell r="C4440" t="str">
            <v>INNER DIS.202X308,3P.(EZO,NECK IN PACK 24</v>
          </cell>
          <cell r="D4440">
            <v>9</v>
          </cell>
          <cell r="E4440">
            <v>103.5</v>
          </cell>
          <cell r="F4440">
            <v>9.65</v>
          </cell>
          <cell r="G4440">
            <v>9.65</v>
          </cell>
          <cell r="I4440">
            <v>9.65</v>
          </cell>
          <cell r="J4440">
            <v>9.65</v>
          </cell>
          <cell r="K4440">
            <v>9.65</v>
          </cell>
          <cell r="L4440">
            <v>9.7947499999999987</v>
          </cell>
          <cell r="M4440">
            <v>9.9395000000000007</v>
          </cell>
        </row>
        <row r="4441">
          <cell r="A4441" t="str">
            <v>5N010246N000000100</v>
          </cell>
          <cell r="B4441" t="str">
            <v>5NC2P2449DF5</v>
          </cell>
          <cell r="C4441" t="str">
            <v>COR.INB1-42416,ALMO NATURE</v>
          </cell>
          <cell r="D4441">
            <v>0</v>
          </cell>
          <cell r="E4441">
            <v>0</v>
          </cell>
          <cell r="F4441">
            <v>9.65</v>
          </cell>
          <cell r="G4441">
            <v>9.65</v>
          </cell>
          <cell r="I4441">
            <v>0</v>
          </cell>
          <cell r="J4441">
            <v>0</v>
          </cell>
          <cell r="K4441">
            <v>9.65</v>
          </cell>
          <cell r="L4441">
            <v>9.7947499999999987</v>
          </cell>
          <cell r="M4441">
            <v>9.9395000000000007</v>
          </cell>
        </row>
        <row r="4442">
          <cell r="A4442" t="str">
            <v>5N010246N000000100</v>
          </cell>
          <cell r="B4442" t="str">
            <v>5NC2P2449DF5</v>
          </cell>
          <cell r="C4442" t="str">
            <v>COR.INB1-38972,ALMO NATURE</v>
          </cell>
          <cell r="D4442">
            <v>0</v>
          </cell>
          <cell r="E4442">
            <v>0</v>
          </cell>
          <cell r="F4442">
            <v>9.65</v>
          </cell>
          <cell r="G4442">
            <v>9.65</v>
          </cell>
          <cell r="I4442">
            <v>0</v>
          </cell>
          <cell r="J4442">
            <v>0</v>
          </cell>
          <cell r="K4442">
            <v>9.65</v>
          </cell>
          <cell r="L4442">
            <v>9.7947499999999987</v>
          </cell>
          <cell r="M4442">
            <v>9.9395000000000007</v>
          </cell>
        </row>
        <row r="4443">
          <cell r="A4443" t="str">
            <v>5N010246N000000100</v>
          </cell>
          <cell r="B4443" t="str">
            <v>5NC2P2449DF5</v>
          </cell>
          <cell r="C4443" t="str">
            <v>COR.INB1-38971,ALMO NATURE</v>
          </cell>
          <cell r="D4443">
            <v>0</v>
          </cell>
          <cell r="E4443">
            <v>0</v>
          </cell>
          <cell r="F4443">
            <v>9.65</v>
          </cell>
          <cell r="G4443">
            <v>9.65</v>
          </cell>
          <cell r="I4443">
            <v>0</v>
          </cell>
          <cell r="J4443">
            <v>0</v>
          </cell>
          <cell r="K4443">
            <v>9.65</v>
          </cell>
          <cell r="L4443">
            <v>9.7947499999999987</v>
          </cell>
          <cell r="M4443">
            <v>9.9395000000000007</v>
          </cell>
        </row>
        <row r="4444">
          <cell r="A4444" t="str">
            <v>5N010246N000000101</v>
          </cell>
          <cell r="B4444" t="str">
            <v>5NP1K1270DD5</v>
          </cell>
          <cell r="C4444" t="str">
            <v>COR.INB1-38968,ALMO NATURE</v>
          </cell>
          <cell r="D4444">
            <v>0</v>
          </cell>
          <cell r="E4444">
            <v>0</v>
          </cell>
          <cell r="F4444">
            <v>20.7</v>
          </cell>
          <cell r="G4444">
            <v>9.65</v>
          </cell>
          <cell r="I4444">
            <v>19.775901033973412</v>
          </cell>
          <cell r="J4444">
            <v>21.42</v>
          </cell>
          <cell r="K4444">
            <v>21.42</v>
          </cell>
          <cell r="L4444">
            <v>21.741299999999999</v>
          </cell>
          <cell r="M4444">
            <v>22.062600000000003</v>
          </cell>
        </row>
        <row r="4445">
          <cell r="A4445" t="str">
            <v>5N010246N000000101</v>
          </cell>
          <cell r="B4445" t="str">
            <v>5NP1K1270DD5</v>
          </cell>
          <cell r="C4445" t="str">
            <v>COR.INB1-42416,ALMO NATURE</v>
          </cell>
          <cell r="D4445">
            <v>0</v>
          </cell>
          <cell r="E4445">
            <v>0</v>
          </cell>
          <cell r="F4445">
            <v>20.7</v>
          </cell>
          <cell r="I4445">
            <v>19.775901033973412</v>
          </cell>
          <cell r="J4445">
            <v>21.42</v>
          </cell>
          <cell r="K4445">
            <v>21.42</v>
          </cell>
          <cell r="L4445">
            <v>21.741299999999999</v>
          </cell>
          <cell r="M4445">
            <v>22.062600000000003</v>
          </cell>
        </row>
        <row r="4446">
          <cell r="A4446" t="str">
            <v>5N010246N000000101</v>
          </cell>
          <cell r="B4446" t="str">
            <v>5NP1K1270DD5</v>
          </cell>
          <cell r="C4446" t="str">
            <v>COR.INB1-38969,ALMO NATURE</v>
          </cell>
          <cell r="D4446">
            <v>0</v>
          </cell>
          <cell r="E4446">
            <v>0</v>
          </cell>
          <cell r="F4446">
            <v>20.7</v>
          </cell>
          <cell r="I4446">
            <v>19.775901033973412</v>
          </cell>
          <cell r="J4446">
            <v>21.42</v>
          </cell>
          <cell r="K4446">
            <v>21.42</v>
          </cell>
          <cell r="L4446">
            <v>21.741299999999999</v>
          </cell>
          <cell r="M4446">
            <v>22.062600000000003</v>
          </cell>
        </row>
        <row r="4447">
          <cell r="A4447" t="str">
            <v>5N010246N000000101</v>
          </cell>
          <cell r="B4447" t="str">
            <v>5NP1K1270DD5</v>
          </cell>
          <cell r="C4447" t="str">
            <v>COR.INB1-38973,ALMO NATURE</v>
          </cell>
          <cell r="D4447">
            <v>0</v>
          </cell>
          <cell r="E4447">
            <v>0</v>
          </cell>
          <cell r="F4447">
            <v>20.7</v>
          </cell>
          <cell r="I4447">
            <v>19.775901033973412</v>
          </cell>
          <cell r="J4447">
            <v>21.42</v>
          </cell>
          <cell r="K4447">
            <v>21.42</v>
          </cell>
          <cell r="L4447">
            <v>21.741299999999999</v>
          </cell>
          <cell r="M4447">
            <v>22.062600000000003</v>
          </cell>
        </row>
        <row r="4448">
          <cell r="A4448" t="str">
            <v>5N010246N000000101</v>
          </cell>
          <cell r="B4448" t="str">
            <v>5NP1K1270DD5</v>
          </cell>
          <cell r="C4448" t="str">
            <v>COR.INB1-42412,ALMO NATURE</v>
          </cell>
          <cell r="D4448">
            <v>0</v>
          </cell>
          <cell r="E4448">
            <v>0</v>
          </cell>
          <cell r="F4448">
            <v>20.7</v>
          </cell>
          <cell r="I4448">
            <v>19.775901033973412</v>
          </cell>
          <cell r="J4448">
            <v>21.42</v>
          </cell>
          <cell r="K4448">
            <v>21.42</v>
          </cell>
          <cell r="L4448">
            <v>21.741299999999999</v>
          </cell>
          <cell r="M4448">
            <v>22.062600000000003</v>
          </cell>
        </row>
        <row r="4449">
          <cell r="A4449" t="str">
            <v>5N010246N000000101</v>
          </cell>
          <cell r="B4449" t="str">
            <v>5NP1K1270DD5</v>
          </cell>
          <cell r="C4449" t="str">
            <v>COR.INB1-38972,ALMO NATURE</v>
          </cell>
          <cell r="D4449">
            <v>0</v>
          </cell>
          <cell r="E4449">
            <v>0</v>
          </cell>
          <cell r="F4449">
            <v>20.7</v>
          </cell>
          <cell r="I4449">
            <v>19.775901033973412</v>
          </cell>
          <cell r="J4449">
            <v>21.42</v>
          </cell>
          <cell r="K4449">
            <v>21.42</v>
          </cell>
          <cell r="L4449">
            <v>21.741299999999999</v>
          </cell>
          <cell r="M4449">
            <v>22.062600000000003</v>
          </cell>
        </row>
        <row r="4450">
          <cell r="A4450" t="str">
            <v>5N010246N000000101</v>
          </cell>
          <cell r="B4450" t="str">
            <v>5NP1K1270DD5</v>
          </cell>
          <cell r="C4450" t="str">
            <v>COR.INB1-38975,ALMO NATURE</v>
          </cell>
          <cell r="D4450">
            <v>0</v>
          </cell>
          <cell r="E4450">
            <v>0</v>
          </cell>
          <cell r="F4450">
            <v>20.7</v>
          </cell>
          <cell r="I4450">
            <v>19.775901033973412</v>
          </cell>
          <cell r="J4450">
            <v>21.42</v>
          </cell>
          <cell r="K4450">
            <v>21.42</v>
          </cell>
          <cell r="L4450">
            <v>21.741299999999999</v>
          </cell>
          <cell r="M4450">
            <v>22.062600000000003</v>
          </cell>
        </row>
        <row r="4451">
          <cell r="A4451" t="str">
            <v>5N010246N000000101</v>
          </cell>
          <cell r="B4451" t="str">
            <v>5NP1K1270DD5</v>
          </cell>
          <cell r="C4451" t="str">
            <v>COR.INB1-38971,ALMO NATURE</v>
          </cell>
          <cell r="D4451">
            <v>0</v>
          </cell>
          <cell r="E4451">
            <v>0</v>
          </cell>
          <cell r="F4451">
            <v>20.7</v>
          </cell>
          <cell r="I4451">
            <v>19.775901033973412</v>
          </cell>
          <cell r="J4451">
            <v>21.42</v>
          </cell>
          <cell r="K4451">
            <v>21.42</v>
          </cell>
          <cell r="L4451">
            <v>21.741299999999999</v>
          </cell>
          <cell r="M4451">
            <v>22.062600000000003</v>
          </cell>
        </row>
        <row r="4452">
          <cell r="A4452" t="str">
            <v>5N010246N000000101</v>
          </cell>
          <cell r="B4452" t="str">
            <v>5NP1K1270DD5</v>
          </cell>
          <cell r="C4452" t="str">
            <v>COR.INB1-46205,ALMO NATURE</v>
          </cell>
          <cell r="D4452">
            <v>0</v>
          </cell>
          <cell r="E4452">
            <v>0</v>
          </cell>
          <cell r="F4452">
            <v>20.7</v>
          </cell>
          <cell r="I4452">
            <v>19.775901033973412</v>
          </cell>
          <cell r="J4452">
            <v>21.42</v>
          </cell>
          <cell r="K4452">
            <v>21.42</v>
          </cell>
          <cell r="L4452">
            <v>21.741299999999999</v>
          </cell>
          <cell r="M4452">
            <v>22.062600000000003</v>
          </cell>
        </row>
        <row r="4453">
          <cell r="A4453" t="str">
            <v>5N010246N000000101</v>
          </cell>
          <cell r="B4453" t="str">
            <v>5NP1K1270DD5</v>
          </cell>
          <cell r="C4453" t="str">
            <v>COR.INB1-42413,ALMO NATURE</v>
          </cell>
          <cell r="D4453">
            <v>0</v>
          </cell>
          <cell r="E4453">
            <v>0</v>
          </cell>
          <cell r="F4453">
            <v>20.7</v>
          </cell>
          <cell r="I4453">
            <v>19.775901033973412</v>
          </cell>
          <cell r="J4453">
            <v>21.42</v>
          </cell>
          <cell r="K4453">
            <v>21.42</v>
          </cell>
          <cell r="L4453">
            <v>21.741299999999999</v>
          </cell>
          <cell r="M4453">
            <v>22.062600000000003</v>
          </cell>
        </row>
        <row r="4454">
          <cell r="A4454" t="str">
            <v>5N010246N000000101</v>
          </cell>
          <cell r="B4454" t="str">
            <v>5NP1K1270DD5</v>
          </cell>
          <cell r="C4454" t="str">
            <v>COR.INB1-38970,ALMO NATURE</v>
          </cell>
          <cell r="D4454">
            <v>0</v>
          </cell>
          <cell r="E4454">
            <v>0</v>
          </cell>
          <cell r="F4454">
            <v>20.7</v>
          </cell>
          <cell r="I4454">
            <v>19.775901033973412</v>
          </cell>
          <cell r="J4454">
            <v>21.42</v>
          </cell>
          <cell r="K4454">
            <v>21.42</v>
          </cell>
          <cell r="L4454">
            <v>21.741299999999999</v>
          </cell>
          <cell r="M4454">
            <v>22.062600000000003</v>
          </cell>
        </row>
        <row r="4455">
          <cell r="A4455" t="str">
            <v>5N010246N000000101</v>
          </cell>
          <cell r="B4455" t="str">
            <v>5NP1K1270DD5</v>
          </cell>
          <cell r="C4455" t="str">
            <v>COR.INB2-1018,ALMO NATURE</v>
          </cell>
          <cell r="D4455">
            <v>0</v>
          </cell>
          <cell r="E4455">
            <v>0</v>
          </cell>
          <cell r="F4455">
            <v>20.7</v>
          </cell>
          <cell r="I4455">
            <v>19.775901033973412</v>
          </cell>
          <cell r="J4455">
            <v>21.42</v>
          </cell>
          <cell r="K4455">
            <v>21.42</v>
          </cell>
          <cell r="L4455">
            <v>21.741299999999999</v>
          </cell>
          <cell r="M4455">
            <v>22.062600000000003</v>
          </cell>
        </row>
        <row r="4456">
          <cell r="A4456" t="str">
            <v>5N010246N000000101</v>
          </cell>
          <cell r="B4456" t="str">
            <v>5NP1K1270DD5</v>
          </cell>
          <cell r="C4456" t="str">
            <v>COR.INB2-1017,ALMO NATURE</v>
          </cell>
          <cell r="D4456">
            <v>0</v>
          </cell>
          <cell r="E4456">
            <v>0</v>
          </cell>
          <cell r="F4456">
            <v>20.7</v>
          </cell>
          <cell r="I4456">
            <v>19.775901033973412</v>
          </cell>
          <cell r="J4456">
            <v>21.42</v>
          </cell>
          <cell r="K4456">
            <v>21.42</v>
          </cell>
          <cell r="L4456">
            <v>21.741299999999999</v>
          </cell>
          <cell r="M4456">
            <v>22.062600000000003</v>
          </cell>
        </row>
        <row r="4457">
          <cell r="A4457" t="str">
            <v>5N010246N000000101</v>
          </cell>
          <cell r="B4457" t="str">
            <v>5NP1K1270DD5</v>
          </cell>
          <cell r="C4457" t="str">
            <v>COR.INB2-1020,ALMO NATURE</v>
          </cell>
          <cell r="D4457">
            <v>0</v>
          </cell>
          <cell r="E4457">
            <v>0</v>
          </cell>
          <cell r="F4457">
            <v>20.7</v>
          </cell>
          <cell r="I4457">
            <v>19.775901033973412</v>
          </cell>
          <cell r="J4457">
            <v>21.42</v>
          </cell>
          <cell r="K4457">
            <v>21.42</v>
          </cell>
          <cell r="L4457">
            <v>21.741299999999999</v>
          </cell>
          <cell r="M4457">
            <v>22.062600000000003</v>
          </cell>
        </row>
        <row r="4458">
          <cell r="A4458" t="str">
            <v>5N010246N000000101</v>
          </cell>
          <cell r="B4458" t="str">
            <v>5NP1K1270DD5</v>
          </cell>
          <cell r="C4458" t="str">
            <v>INNER DISPLAY 113x160 MM. PACK 12</v>
          </cell>
          <cell r="D4458">
            <v>0</v>
          </cell>
          <cell r="E4458">
            <v>0</v>
          </cell>
          <cell r="F4458">
            <v>20.7</v>
          </cell>
          <cell r="G4458">
            <v>0</v>
          </cell>
          <cell r="I4458">
            <v>19.775901033973412</v>
          </cell>
          <cell r="J4458">
            <v>21.42</v>
          </cell>
          <cell r="K4458">
            <v>21.42</v>
          </cell>
          <cell r="L4458">
            <v>21.741299999999999</v>
          </cell>
          <cell r="M4458">
            <v>22.062600000000003</v>
          </cell>
        </row>
        <row r="4459">
          <cell r="A4459" t="str">
            <v>5N010246N000000201</v>
          </cell>
          <cell r="B4459" t="str">
            <v>5NP1K1270DD5</v>
          </cell>
          <cell r="C4459" t="str">
            <v>COR.INB1-42416,ALMO NATURE</v>
          </cell>
          <cell r="D4459">
            <v>0</v>
          </cell>
          <cell r="E4459">
            <v>0</v>
          </cell>
          <cell r="F4459">
            <v>21.42</v>
          </cell>
          <cell r="I4459">
            <v>20.167076923076927</v>
          </cell>
          <cell r="J4459">
            <v>21.42</v>
          </cell>
          <cell r="K4459">
            <v>21.42</v>
          </cell>
          <cell r="L4459">
            <v>21.741299999999999</v>
          </cell>
          <cell r="M4459">
            <v>22.062600000000003</v>
          </cell>
        </row>
        <row r="4460">
          <cell r="A4460" t="str">
            <v>5N010246N000000300</v>
          </cell>
          <cell r="B4460" t="str">
            <v>5NC2P2449DF5</v>
          </cell>
          <cell r="C4460" t="str">
            <v>COR.INB1-38969,ALMO NATURE</v>
          </cell>
          <cell r="D4460">
            <v>707</v>
          </cell>
          <cell r="E4460">
            <v>15143.94</v>
          </cell>
          <cell r="F4460">
            <v>9.65</v>
          </cell>
          <cell r="I4460">
            <v>0</v>
          </cell>
          <cell r="J4460">
            <v>0</v>
          </cell>
          <cell r="K4460">
            <v>9.65</v>
          </cell>
          <cell r="L4460">
            <v>9.7947499999999987</v>
          </cell>
          <cell r="M4460">
            <v>9.9395000000000007</v>
          </cell>
        </row>
        <row r="4461">
          <cell r="A4461" t="str">
            <v>5N010246N000000301</v>
          </cell>
          <cell r="B4461" t="str">
            <v>5NP1K1270DD5</v>
          </cell>
          <cell r="C4461" t="str">
            <v>COR.INB1-38969,ALMO NATURE</v>
          </cell>
          <cell r="D4461">
            <v>85</v>
          </cell>
          <cell r="E4461">
            <v>820.25</v>
          </cell>
          <cell r="F4461">
            <v>21.25</v>
          </cell>
          <cell r="I4461">
            <v>20.844000000000001</v>
          </cell>
          <cell r="J4461">
            <v>21.42</v>
          </cell>
          <cell r="K4461">
            <v>21.42</v>
          </cell>
          <cell r="L4461">
            <v>21.741299999999999</v>
          </cell>
          <cell r="M4461">
            <v>22.062600000000003</v>
          </cell>
        </row>
        <row r="4462">
          <cell r="A4462" t="str">
            <v>5N010246N000000400</v>
          </cell>
          <cell r="B4462" t="str">
            <v>5NC2P2449DF5</v>
          </cell>
          <cell r="C4462" t="str">
            <v>COR.INB1-42417,ALMO NATURE</v>
          </cell>
          <cell r="D4462">
            <v>371</v>
          </cell>
          <cell r="E4462">
            <v>7882.74</v>
          </cell>
          <cell r="F4462">
            <v>9.65</v>
          </cell>
          <cell r="I4462">
            <v>0</v>
          </cell>
          <cell r="J4462">
            <v>0</v>
          </cell>
          <cell r="K4462">
            <v>9.65</v>
          </cell>
          <cell r="L4462">
            <v>9.7947499999999987</v>
          </cell>
          <cell r="M4462">
            <v>9.9395000000000007</v>
          </cell>
        </row>
        <row r="4463">
          <cell r="A4463" t="str">
            <v>5N010246N000000500</v>
          </cell>
          <cell r="B4463" t="str">
            <v>5NC2P2449DF5</v>
          </cell>
          <cell r="C4463" t="str">
            <v>COR.INB1-38973,ALMO NATURE</v>
          </cell>
          <cell r="D4463">
            <v>930</v>
          </cell>
          <cell r="E4463">
            <v>8974.5</v>
          </cell>
          <cell r="F4463">
            <v>9.65</v>
          </cell>
          <cell r="I4463">
            <v>0</v>
          </cell>
          <cell r="J4463">
            <v>0</v>
          </cell>
          <cell r="K4463">
            <v>9.65</v>
          </cell>
          <cell r="L4463">
            <v>9.7947499999999987</v>
          </cell>
          <cell r="M4463">
            <v>9.9395000000000007</v>
          </cell>
        </row>
        <row r="4464">
          <cell r="A4464" t="str">
            <v>5N010246N000000501</v>
          </cell>
          <cell r="B4464" t="str">
            <v>5NP1K1270DD5</v>
          </cell>
          <cell r="C4464" t="str">
            <v>COR.INB1-38973,ALMO NATURE</v>
          </cell>
          <cell r="D4464">
            <v>88</v>
          </cell>
          <cell r="E4464">
            <v>849.2</v>
          </cell>
          <cell r="F4464">
            <v>21.42</v>
          </cell>
          <cell r="I4464">
            <v>20.94</v>
          </cell>
          <cell r="J4464">
            <v>21.42</v>
          </cell>
          <cell r="K4464">
            <v>21.42</v>
          </cell>
          <cell r="L4464">
            <v>21.741299999999999</v>
          </cell>
          <cell r="M4464">
            <v>22.062600000000003</v>
          </cell>
        </row>
        <row r="4465">
          <cell r="A4465" t="str">
            <v>5N010246N000000601</v>
          </cell>
          <cell r="B4465" t="str">
            <v>5NP1K1270DD5</v>
          </cell>
          <cell r="C4465" t="str">
            <v>COR.INB1-42412,ALMO NATURE</v>
          </cell>
          <cell r="D4465">
            <v>0</v>
          </cell>
          <cell r="E4465">
            <v>0</v>
          </cell>
          <cell r="F4465">
            <v>21.36</v>
          </cell>
          <cell r="I4465">
            <v>20.94</v>
          </cell>
          <cell r="J4465">
            <v>21.42</v>
          </cell>
          <cell r="K4465">
            <v>21.42</v>
          </cell>
          <cell r="L4465">
            <v>21.741299999999999</v>
          </cell>
          <cell r="M4465">
            <v>22.062600000000003</v>
          </cell>
        </row>
        <row r="4466">
          <cell r="A4466" t="str">
            <v>5N010246N000000700</v>
          </cell>
          <cell r="B4466" t="str">
            <v>5NC2P2449DF5</v>
          </cell>
          <cell r="C4466" t="str">
            <v>COR.INB1-42414,ALMO NATURE</v>
          </cell>
          <cell r="D4466">
            <v>310</v>
          </cell>
          <cell r="E4466">
            <v>6620.62</v>
          </cell>
          <cell r="F4466">
            <v>9.65</v>
          </cell>
          <cell r="I4466">
            <v>0</v>
          </cell>
          <cell r="J4466">
            <v>0</v>
          </cell>
          <cell r="K4466">
            <v>9.65</v>
          </cell>
          <cell r="L4466">
            <v>9.7947499999999987</v>
          </cell>
          <cell r="M4466">
            <v>9.9395000000000007</v>
          </cell>
        </row>
        <row r="4467">
          <cell r="A4467" t="str">
            <v>5N010246N000000801</v>
          </cell>
          <cell r="B4467" t="str">
            <v>5NP1K1270DD5</v>
          </cell>
          <cell r="C4467" t="str">
            <v>COR.INB1-38972,ALMO NATURE</v>
          </cell>
          <cell r="D4467">
            <v>90</v>
          </cell>
          <cell r="E4467">
            <v>868.5</v>
          </cell>
          <cell r="F4467">
            <v>21.39</v>
          </cell>
          <cell r="I4467">
            <v>20.88</v>
          </cell>
          <cell r="J4467">
            <v>21.42</v>
          </cell>
          <cell r="K4467">
            <v>21.42</v>
          </cell>
          <cell r="L4467">
            <v>21.741299999999999</v>
          </cell>
          <cell r="M4467">
            <v>22.062600000000003</v>
          </cell>
        </row>
        <row r="4468">
          <cell r="A4468" t="str">
            <v>5N010246N000001000</v>
          </cell>
          <cell r="B4468" t="str">
            <v>5NC2P2449DF5</v>
          </cell>
          <cell r="C4468" t="str">
            <v>COR.INB1-38975,ALMO NATURE</v>
          </cell>
          <cell r="D4468">
            <v>57</v>
          </cell>
          <cell r="E4468">
            <v>1219.1600000000001</v>
          </cell>
          <cell r="F4468">
            <v>9.65</v>
          </cell>
          <cell r="I4468">
            <v>0</v>
          </cell>
          <cell r="J4468">
            <v>0</v>
          </cell>
          <cell r="K4468">
            <v>9.65</v>
          </cell>
          <cell r="L4468">
            <v>9.7947499999999987</v>
          </cell>
          <cell r="M4468">
            <v>9.9395000000000007</v>
          </cell>
        </row>
        <row r="4469">
          <cell r="A4469" t="str">
            <v>5N010246N000001001</v>
          </cell>
          <cell r="B4469" t="str">
            <v>5NP1K1270DD5</v>
          </cell>
          <cell r="C4469" t="str">
            <v>COR.INB1-38975,ALMO NATURE</v>
          </cell>
          <cell r="D4469">
            <v>50</v>
          </cell>
          <cell r="E4469">
            <v>482.5</v>
          </cell>
          <cell r="F4469">
            <v>21.14</v>
          </cell>
          <cell r="I4469">
            <v>20.7</v>
          </cell>
          <cell r="J4469">
            <v>20.7</v>
          </cell>
          <cell r="K4469">
            <v>21.14</v>
          </cell>
          <cell r="L4469">
            <v>21.457099999999997</v>
          </cell>
          <cell r="M4469">
            <v>21.7742</v>
          </cell>
        </row>
        <row r="4470">
          <cell r="A4470" t="str">
            <v>5N010246N000001100</v>
          </cell>
          <cell r="B4470" t="str">
            <v>5NC2P2449DF5</v>
          </cell>
          <cell r="C4470" t="str">
            <v>COR.INB1-42415,ALMO NATURE</v>
          </cell>
          <cell r="D4470">
            <v>391</v>
          </cell>
          <cell r="E4470">
            <v>8267.2199999999993</v>
          </cell>
          <cell r="F4470">
            <v>9.65</v>
          </cell>
          <cell r="I4470">
            <v>0</v>
          </cell>
          <cell r="J4470">
            <v>0</v>
          </cell>
          <cell r="K4470">
            <v>9.65</v>
          </cell>
          <cell r="L4470">
            <v>9.7947499999999987</v>
          </cell>
          <cell r="M4470">
            <v>9.9395000000000007</v>
          </cell>
        </row>
        <row r="4471">
          <cell r="A4471" t="str">
            <v>5N010246N000001101</v>
          </cell>
          <cell r="B4471" t="str">
            <v>5NP1K1270DD5</v>
          </cell>
          <cell r="C4471" t="str">
            <v>COR.INB1-42415,ALMO NATURE</v>
          </cell>
          <cell r="D4471">
            <v>298</v>
          </cell>
          <cell r="E4471">
            <v>2875.7</v>
          </cell>
          <cell r="F4471">
            <v>21.42</v>
          </cell>
          <cell r="I4471">
            <v>21.060000000000002</v>
          </cell>
          <cell r="J4471">
            <v>21.42</v>
          </cell>
          <cell r="K4471">
            <v>21.42</v>
          </cell>
          <cell r="L4471">
            <v>21.741299999999999</v>
          </cell>
          <cell r="M4471">
            <v>22.062600000000003</v>
          </cell>
        </row>
        <row r="4472">
          <cell r="A4472" t="str">
            <v>5N010246N000001200</v>
          </cell>
          <cell r="B4472" t="str">
            <v>5NC2P2449DF5</v>
          </cell>
          <cell r="C4472" t="str">
            <v>COR.INB1-38971,ALMO NATURE</v>
          </cell>
          <cell r="D4472">
            <v>948</v>
          </cell>
          <cell r="E4472">
            <v>20303.740000000002</v>
          </cell>
          <cell r="F4472">
            <v>9.65</v>
          </cell>
          <cell r="I4472">
            <v>0</v>
          </cell>
          <cell r="J4472">
            <v>0</v>
          </cell>
          <cell r="K4472">
            <v>9.65</v>
          </cell>
          <cell r="L4472">
            <v>9.7947499999999987</v>
          </cell>
          <cell r="M4472">
            <v>9.9395000000000007</v>
          </cell>
        </row>
        <row r="4473">
          <cell r="A4473" t="str">
            <v>5N010246N000001201</v>
          </cell>
          <cell r="B4473" t="str">
            <v>5NP1K1270DD5</v>
          </cell>
          <cell r="C4473" t="str">
            <v>COR.INB1-38971,ALMO NATURE</v>
          </cell>
          <cell r="D4473">
            <v>224</v>
          </cell>
          <cell r="E4473">
            <v>2161.6</v>
          </cell>
          <cell r="F4473">
            <v>21.39</v>
          </cell>
          <cell r="I4473">
            <v>20.94</v>
          </cell>
          <cell r="J4473">
            <v>21.42</v>
          </cell>
          <cell r="K4473">
            <v>21.42</v>
          </cell>
          <cell r="L4473">
            <v>21.741299999999999</v>
          </cell>
          <cell r="M4473">
            <v>22.062600000000003</v>
          </cell>
        </row>
        <row r="4474">
          <cell r="A4474" t="str">
            <v>5N010246N000001300</v>
          </cell>
          <cell r="B4474" t="str">
            <v>5NC2P2449DF5</v>
          </cell>
          <cell r="C4474" t="str">
            <v>COR.INB1-46205,ALMO NATURE</v>
          </cell>
          <cell r="D4474">
            <v>19</v>
          </cell>
          <cell r="E4474">
            <v>406.35</v>
          </cell>
          <cell r="F4474">
            <v>9.65</v>
          </cell>
          <cell r="I4474">
            <v>0</v>
          </cell>
          <cell r="J4474">
            <v>0</v>
          </cell>
          <cell r="K4474">
            <v>9.65</v>
          </cell>
          <cell r="L4474">
            <v>9.7947499999999987</v>
          </cell>
          <cell r="M4474">
            <v>9.9395000000000007</v>
          </cell>
        </row>
        <row r="4475">
          <cell r="A4475" t="str">
            <v>5N010246N000001301</v>
          </cell>
          <cell r="B4475" t="str">
            <v>5NP1K1270DD5</v>
          </cell>
          <cell r="C4475" t="str">
            <v>COR.INB1-46205,ALMO NATURE</v>
          </cell>
          <cell r="D4475">
            <v>638</v>
          </cell>
          <cell r="E4475">
            <v>6156.7</v>
          </cell>
          <cell r="F4475">
            <v>20.7</v>
          </cell>
          <cell r="I4475">
            <v>21.060000000000002</v>
          </cell>
          <cell r="J4475">
            <v>21.42</v>
          </cell>
          <cell r="K4475">
            <v>21.42</v>
          </cell>
          <cell r="L4475">
            <v>21.741299999999999</v>
          </cell>
          <cell r="M4475">
            <v>22.062600000000003</v>
          </cell>
        </row>
        <row r="4476">
          <cell r="A4476" t="str">
            <v>5N010246N000001401</v>
          </cell>
          <cell r="B4476" t="str">
            <v>5NP1K1270DD5</v>
          </cell>
          <cell r="C4476" t="str">
            <v>COR.INB1-42413,ALMO NATURE</v>
          </cell>
          <cell r="D4476">
            <v>21</v>
          </cell>
          <cell r="E4476">
            <v>434.7</v>
          </cell>
          <cell r="F4476">
            <v>21.42</v>
          </cell>
          <cell r="I4476">
            <v>20.94</v>
          </cell>
          <cell r="J4476">
            <v>21.42</v>
          </cell>
          <cell r="K4476">
            <v>21.42</v>
          </cell>
          <cell r="L4476">
            <v>21.741299999999999</v>
          </cell>
          <cell r="M4476">
            <v>22.062600000000003</v>
          </cell>
        </row>
        <row r="4477">
          <cell r="A4477" t="str">
            <v>5N010246N000001500</v>
          </cell>
          <cell r="B4477" t="str">
            <v>5NC2P2449DF5</v>
          </cell>
          <cell r="C4477" t="str">
            <v>COR.INB1-38970,ALMO NATURE</v>
          </cell>
          <cell r="D4477">
            <v>597</v>
          </cell>
          <cell r="E4477">
            <v>12787.02</v>
          </cell>
          <cell r="F4477">
            <v>9.65</v>
          </cell>
          <cell r="I4477">
            <v>0</v>
          </cell>
          <cell r="J4477">
            <v>0</v>
          </cell>
          <cell r="K4477">
            <v>9.65</v>
          </cell>
          <cell r="L4477">
            <v>9.7947499999999987</v>
          </cell>
          <cell r="M4477">
            <v>9.9395000000000007</v>
          </cell>
        </row>
        <row r="4478">
          <cell r="A4478" t="str">
            <v>5N010246N000001501</v>
          </cell>
          <cell r="B4478" t="str">
            <v>5NP1K1270DD5</v>
          </cell>
          <cell r="C4478" t="str">
            <v>COR.INB1-38970,ALMO NATURE</v>
          </cell>
          <cell r="D4478">
            <v>15</v>
          </cell>
          <cell r="E4478">
            <v>144.75</v>
          </cell>
          <cell r="F4478">
            <v>21.42</v>
          </cell>
          <cell r="I4478">
            <v>20.844000000000001</v>
          </cell>
          <cell r="J4478">
            <v>21.42</v>
          </cell>
          <cell r="K4478">
            <v>21.42</v>
          </cell>
          <cell r="L4478">
            <v>21.741299999999999</v>
          </cell>
          <cell r="M4478">
            <v>22.062600000000003</v>
          </cell>
        </row>
        <row r="4479">
          <cell r="A4479" t="str">
            <v>5N010246N000001600</v>
          </cell>
          <cell r="B4479" t="str">
            <v>5NP1K1270DD5</v>
          </cell>
          <cell r="C4479" t="str">
            <v>COR.INB2-1018,ALMO NATURE</v>
          </cell>
          <cell r="D4479">
            <v>0</v>
          </cell>
          <cell r="E4479">
            <v>0</v>
          </cell>
          <cell r="F4479">
            <v>20.7</v>
          </cell>
          <cell r="I4479">
            <v>20.700000000000003</v>
          </cell>
          <cell r="J4479">
            <v>20.7</v>
          </cell>
          <cell r="K4479">
            <v>20.700000000000003</v>
          </cell>
          <cell r="L4479">
            <v>21.0105</v>
          </cell>
          <cell r="M4479">
            <v>21.321000000000005</v>
          </cell>
        </row>
        <row r="4480">
          <cell r="A4480" t="str">
            <v>5N010246N000001700</v>
          </cell>
          <cell r="B4480" t="str">
            <v>5NP1K1270DD5</v>
          </cell>
          <cell r="C4480" t="str">
            <v>COR.INB2-1017,ALMO NATURE</v>
          </cell>
          <cell r="D4480">
            <v>1171</v>
          </cell>
          <cell r="E4480">
            <v>24239.7</v>
          </cell>
          <cell r="F4480">
            <v>20.7</v>
          </cell>
          <cell r="I4480">
            <v>20.700000000000003</v>
          </cell>
          <cell r="J4480">
            <v>20.700000000000003</v>
          </cell>
          <cell r="K4480">
            <v>20.700000000000003</v>
          </cell>
          <cell r="L4480">
            <v>21.0105</v>
          </cell>
          <cell r="M4480">
            <v>21.321000000000005</v>
          </cell>
        </row>
        <row r="4481">
          <cell r="A4481" t="str">
            <v>5N010246N000001800</v>
          </cell>
          <cell r="B4481" t="str">
            <v>5NP1K1270DD5</v>
          </cell>
          <cell r="C4481" t="str">
            <v>COR.INB2-1020,ALMO NATURE</v>
          </cell>
          <cell r="D4481">
            <v>1429</v>
          </cell>
          <cell r="E4481">
            <v>29580.3</v>
          </cell>
          <cell r="F4481">
            <v>20.7</v>
          </cell>
          <cell r="I4481">
            <v>20.7</v>
          </cell>
          <cell r="J4481">
            <v>20.7</v>
          </cell>
          <cell r="K4481">
            <v>20.7</v>
          </cell>
          <cell r="L4481">
            <v>21.010499999999997</v>
          </cell>
          <cell r="M4481">
            <v>21.321000000000002</v>
          </cell>
        </row>
        <row r="4482">
          <cell r="A4482" t="str">
            <v>5N0D1153N000000100</v>
          </cell>
          <cell r="B4482" t="str">
            <v>5NP1K1270DD6</v>
          </cell>
          <cell r="C4482" t="str">
            <v>COR.INB1-12223,MEOW MIX</v>
          </cell>
          <cell r="D4482">
            <v>1604</v>
          </cell>
          <cell r="E4482">
            <v>33202.800000000003</v>
          </cell>
          <cell r="F4482">
            <v>4.3499999999999996</v>
          </cell>
          <cell r="I4482">
            <v>10.5</v>
          </cell>
          <cell r="J4482">
            <v>10.5</v>
          </cell>
          <cell r="K4482">
            <v>10.5</v>
          </cell>
          <cell r="L4482">
            <v>10.657499999999999</v>
          </cell>
          <cell r="M4482">
            <v>10.815</v>
          </cell>
        </row>
        <row r="4483">
          <cell r="A4483" t="str">
            <v>5N0GH316N000000100</v>
          </cell>
          <cell r="B4483" t="str">
            <v>5NP1K1270DD6</v>
          </cell>
          <cell r="C4483" t="str">
            <v>COR.INB2-2011,PRIMO</v>
          </cell>
          <cell r="D4483">
            <v>0</v>
          </cell>
          <cell r="E4483">
            <v>0</v>
          </cell>
          <cell r="F4483">
            <v>12.5</v>
          </cell>
          <cell r="I4483">
            <v>12.5</v>
          </cell>
          <cell r="J4483">
            <v>12.5</v>
          </cell>
          <cell r="K4483">
            <v>12.5</v>
          </cell>
          <cell r="L4483">
            <v>12.687499999999998</v>
          </cell>
          <cell r="M4483">
            <v>12.875</v>
          </cell>
        </row>
        <row r="4484">
          <cell r="A4484" t="str">
            <v>5N0GH316N000000200</v>
          </cell>
          <cell r="B4484" t="str">
            <v>5NP1K1270DD6</v>
          </cell>
          <cell r="C4484" t="str">
            <v>COR.INB2-2012,PRIMO</v>
          </cell>
          <cell r="D4484">
            <v>0</v>
          </cell>
          <cell r="E4484">
            <v>0</v>
          </cell>
          <cell r="F4484">
            <v>12.5</v>
          </cell>
          <cell r="I4484">
            <v>12.5</v>
          </cell>
          <cell r="J4484">
            <v>12.5</v>
          </cell>
          <cell r="K4484">
            <v>12.5</v>
          </cell>
          <cell r="L4484">
            <v>12.687499999999998</v>
          </cell>
          <cell r="M4484">
            <v>12.875</v>
          </cell>
        </row>
        <row r="4485">
          <cell r="A4485" t="str">
            <v>5N0GH316N000000300</v>
          </cell>
          <cell r="B4485" t="str">
            <v>5NP1K1270DD6</v>
          </cell>
          <cell r="C4485" t="str">
            <v>COR.INB2-2013,PRIMO</v>
          </cell>
          <cell r="D4485">
            <v>0</v>
          </cell>
          <cell r="E4485">
            <v>0</v>
          </cell>
          <cell r="F4485">
            <v>12.5</v>
          </cell>
          <cell r="I4485">
            <v>12.5</v>
          </cell>
          <cell r="J4485">
            <v>12.5</v>
          </cell>
          <cell r="K4485">
            <v>12.5</v>
          </cell>
          <cell r="L4485">
            <v>12.687499999999998</v>
          </cell>
          <cell r="M4485">
            <v>12.875</v>
          </cell>
        </row>
        <row r="4486">
          <cell r="A4486" t="str">
            <v>5N0GH316N000000400</v>
          </cell>
          <cell r="B4486" t="str">
            <v>5NP1K1270DD6</v>
          </cell>
          <cell r="C4486" t="str">
            <v>COR.INB2-2014,PRIMO</v>
          </cell>
          <cell r="D4486">
            <v>0</v>
          </cell>
          <cell r="E4486">
            <v>0</v>
          </cell>
          <cell r="F4486">
            <v>12.5</v>
          </cell>
          <cell r="I4486">
            <v>12.5</v>
          </cell>
          <cell r="J4486">
            <v>12.5</v>
          </cell>
          <cell r="K4486">
            <v>12.5</v>
          </cell>
          <cell r="L4486">
            <v>12.687499999999998</v>
          </cell>
          <cell r="M4486">
            <v>12.875</v>
          </cell>
        </row>
        <row r="4487">
          <cell r="A4487" t="str">
            <v>5N0LX364N000000100</v>
          </cell>
          <cell r="B4487" t="str">
            <v>5NP1K1270DD6</v>
          </cell>
          <cell r="C4487" t="str">
            <v>COR.INB2-3705,TESCO</v>
          </cell>
          <cell r="D4487">
            <v>0</v>
          </cell>
          <cell r="E4487">
            <v>0</v>
          </cell>
          <cell r="F4487">
            <v>4.3499999999999996</v>
          </cell>
          <cell r="I4487">
            <v>2.4500000000000002</v>
          </cell>
          <cell r="J4487">
            <v>2.4500000000000002</v>
          </cell>
          <cell r="K4487">
            <v>4.3499999999999996</v>
          </cell>
          <cell r="L4487">
            <v>4.4152499999999995</v>
          </cell>
          <cell r="M4487">
            <v>4.4805000000000001</v>
          </cell>
        </row>
        <row r="4488">
          <cell r="A4488" t="str">
            <v>5N0LX364N000000200</v>
          </cell>
          <cell r="B4488" t="str">
            <v>5NP1K1270DD6</v>
          </cell>
          <cell r="C4488" t="str">
            <v>COR.INB2-3706,TESCO</v>
          </cell>
          <cell r="D4488">
            <v>0</v>
          </cell>
          <cell r="E4488">
            <v>0</v>
          </cell>
          <cell r="F4488">
            <v>4.3499999999999996</v>
          </cell>
          <cell r="I4488">
            <v>2.4500000000000002</v>
          </cell>
          <cell r="J4488">
            <v>2.4500000000000002</v>
          </cell>
          <cell r="K4488">
            <v>4.3499999999999996</v>
          </cell>
          <cell r="L4488">
            <v>4.4152499999999995</v>
          </cell>
          <cell r="M4488">
            <v>4.4805000000000001</v>
          </cell>
        </row>
        <row r="4489">
          <cell r="A4489" t="str">
            <v>5N0LX364N000000300</v>
          </cell>
          <cell r="B4489" t="str">
            <v>5NP1K1270DD6</v>
          </cell>
          <cell r="C4489" t="str">
            <v>COR.INB2-3707,TESCO</v>
          </cell>
          <cell r="D4489">
            <v>0</v>
          </cell>
          <cell r="E4489">
            <v>0</v>
          </cell>
          <cell r="F4489">
            <v>4.3499999999999996</v>
          </cell>
          <cell r="I4489">
            <v>2.4499999999999997</v>
          </cell>
          <cell r="J4489">
            <v>2.4499999999999997</v>
          </cell>
          <cell r="K4489">
            <v>4.3499999999999996</v>
          </cell>
          <cell r="L4489">
            <v>4.4152499999999995</v>
          </cell>
          <cell r="M4489">
            <v>4.4805000000000001</v>
          </cell>
        </row>
        <row r="4490">
          <cell r="A4490" t="str">
            <v>5N0LX366N000000100</v>
          </cell>
          <cell r="B4490">
            <v>0</v>
          </cell>
          <cell r="C4490" t="str">
            <v>COR.INB2-3704,TESCO</v>
          </cell>
          <cell r="D4490">
            <v>0</v>
          </cell>
          <cell r="E4490">
            <v>0</v>
          </cell>
          <cell r="F4490">
            <v>4.3499999999999996</v>
          </cell>
          <cell r="I4490">
            <v>5.6999999999999993</v>
          </cell>
          <cell r="J4490">
            <v>5.6999999999999993</v>
          </cell>
          <cell r="K4490">
            <v>5.6999999999999993</v>
          </cell>
          <cell r="L4490">
            <v>5.785499999999999</v>
          </cell>
          <cell r="M4490">
            <v>5.8709999999999996</v>
          </cell>
        </row>
        <row r="4491">
          <cell r="A4491" t="str">
            <v>5N0PH029N000000100</v>
          </cell>
          <cell r="B4491" t="str">
            <v>5NP9J2494DI1</v>
          </cell>
          <cell r="C4491" t="str">
            <v>INB 95X140X25 MM. PACK 24, 1สี</v>
          </cell>
          <cell r="D4491">
            <v>0</v>
          </cell>
          <cell r="E4491">
            <v>0</v>
          </cell>
          <cell r="F4491">
            <v>6.08</v>
          </cell>
          <cell r="G4491">
            <v>6.08</v>
          </cell>
          <cell r="I4491">
            <v>6.1219999999999999</v>
          </cell>
          <cell r="J4491">
            <v>6.29</v>
          </cell>
          <cell r="K4491">
            <v>6.29</v>
          </cell>
          <cell r="L4491">
            <v>6.3843499999999995</v>
          </cell>
          <cell r="M4491">
            <v>6.4786999999999999</v>
          </cell>
        </row>
        <row r="4492">
          <cell r="A4492" t="str">
            <v>5N0PH181N000000100</v>
          </cell>
          <cell r="B4492" t="str">
            <v>5NC2B2475DC4</v>
          </cell>
          <cell r="C4492" t="str">
            <v>INB 209.5X107,2P.(ALG,EZO) PACK 2</v>
          </cell>
          <cell r="D4492">
            <v>0</v>
          </cell>
          <cell r="E4492">
            <v>0</v>
          </cell>
          <cell r="F4492">
            <v>7.7</v>
          </cell>
          <cell r="G4492">
            <v>7.7000000000000011</v>
          </cell>
          <cell r="I4492">
            <v>7.7</v>
          </cell>
          <cell r="J4492">
            <v>7.7</v>
          </cell>
          <cell r="K4492">
            <v>7.7000000000000011</v>
          </cell>
          <cell r="L4492">
            <v>7.8155000000000001</v>
          </cell>
          <cell r="M4492">
            <v>7.9310000000000009</v>
          </cell>
        </row>
        <row r="4493">
          <cell r="A4493" t="str">
            <v>5N0PH181N000000100</v>
          </cell>
          <cell r="B4493" t="str">
            <v>5NC2B2475DC4</v>
          </cell>
          <cell r="C4493" t="str">
            <v>COR.INB1-9807,BRIT CARE</v>
          </cell>
          <cell r="D4493">
            <v>86</v>
          </cell>
          <cell r="E4493">
            <v>662.2</v>
          </cell>
          <cell r="F4493">
            <v>7.7</v>
          </cell>
          <cell r="G4493">
            <v>7.7000000000000011</v>
          </cell>
          <cell r="I4493">
            <v>7.7</v>
          </cell>
          <cell r="J4493">
            <v>7.7</v>
          </cell>
          <cell r="K4493">
            <v>7.7000000000000011</v>
          </cell>
          <cell r="L4493">
            <v>7.8155000000000001</v>
          </cell>
          <cell r="M4493">
            <v>7.9310000000000009</v>
          </cell>
        </row>
        <row r="4494">
          <cell r="A4494" t="str">
            <v>5N0PH181N000000100</v>
          </cell>
          <cell r="B4494" t="str">
            <v>5NC2B2475DC4</v>
          </cell>
          <cell r="C4494" t="str">
            <v>COR.INB1-9804,BRIT CARE</v>
          </cell>
          <cell r="D4494">
            <v>86</v>
          </cell>
          <cell r="E4494">
            <v>662.2</v>
          </cell>
          <cell r="F4494">
            <v>7.7</v>
          </cell>
          <cell r="G4494">
            <v>7.7000000000000011</v>
          </cell>
          <cell r="I4494">
            <v>7.7</v>
          </cell>
          <cell r="J4494">
            <v>7.7</v>
          </cell>
          <cell r="K4494">
            <v>7.7000000000000011</v>
          </cell>
          <cell r="L4494">
            <v>7.8155000000000001</v>
          </cell>
          <cell r="M4494">
            <v>7.9310000000000009</v>
          </cell>
        </row>
        <row r="4495">
          <cell r="A4495" t="str">
            <v>5N0PH181N000000100</v>
          </cell>
          <cell r="B4495" t="str">
            <v>5NC2B2475DC4</v>
          </cell>
          <cell r="C4495" t="str">
            <v>COR.INB1-9805,BRIT CARE</v>
          </cell>
          <cell r="D4495">
            <v>86</v>
          </cell>
          <cell r="E4495">
            <v>662.2</v>
          </cell>
          <cell r="F4495">
            <v>7.7</v>
          </cell>
          <cell r="G4495">
            <v>7.7000000000000011</v>
          </cell>
          <cell r="I4495">
            <v>7.7</v>
          </cell>
          <cell r="J4495">
            <v>7.7</v>
          </cell>
          <cell r="K4495">
            <v>7.7000000000000011</v>
          </cell>
          <cell r="L4495">
            <v>7.8155000000000001</v>
          </cell>
          <cell r="M4495">
            <v>7.9310000000000009</v>
          </cell>
        </row>
        <row r="4496">
          <cell r="A4496" t="str">
            <v>5N0PH181N000000100</v>
          </cell>
          <cell r="B4496" t="str">
            <v>5NC2B2475DC4</v>
          </cell>
          <cell r="C4496" t="str">
            <v>COR.INB1-9803,BRIT CARE</v>
          </cell>
          <cell r="D4496">
            <v>86</v>
          </cell>
          <cell r="E4496">
            <v>662.2</v>
          </cell>
          <cell r="F4496">
            <v>7.7</v>
          </cell>
          <cell r="G4496">
            <v>7.7000000000000011</v>
          </cell>
          <cell r="I4496">
            <v>7.7</v>
          </cell>
          <cell r="J4496">
            <v>7.7</v>
          </cell>
          <cell r="K4496">
            <v>7.7000000000000011</v>
          </cell>
          <cell r="L4496">
            <v>7.8155000000000001</v>
          </cell>
          <cell r="M4496">
            <v>7.9310000000000009</v>
          </cell>
        </row>
        <row r="4497">
          <cell r="A4497" t="str">
            <v>5N0PH181N000000200</v>
          </cell>
          <cell r="B4497" t="str">
            <v>5NC2B2475DC4</v>
          </cell>
          <cell r="C4497" t="str">
            <v>COR.INB1-9807,BRIT CARE</v>
          </cell>
          <cell r="D4497">
            <v>86</v>
          </cell>
          <cell r="E4497">
            <v>662.2</v>
          </cell>
          <cell r="F4497">
            <v>7.7</v>
          </cell>
          <cell r="G4497">
            <v>7.7000000000000011</v>
          </cell>
          <cell r="I4497">
            <v>7.79</v>
          </cell>
          <cell r="J4497">
            <v>7.97</v>
          </cell>
          <cell r="K4497">
            <v>7.97</v>
          </cell>
          <cell r="L4497">
            <v>8.0895499999999991</v>
          </cell>
          <cell r="M4497">
            <v>8.2090999999999994</v>
          </cell>
        </row>
        <row r="4498">
          <cell r="A4498" t="str">
            <v>5N0PH181N000000300</v>
          </cell>
          <cell r="B4498" t="str">
            <v>5NC2B2475DC4</v>
          </cell>
          <cell r="C4498" t="str">
            <v>COR.INB1-9804,BRIT CARE</v>
          </cell>
          <cell r="D4498">
            <v>0</v>
          </cell>
          <cell r="E4498">
            <v>0</v>
          </cell>
          <cell r="F4498">
            <v>7.7</v>
          </cell>
          <cell r="G4498">
            <v>7.7000000000000011</v>
          </cell>
          <cell r="I4498">
            <v>7.7000000000000011</v>
          </cell>
          <cell r="J4498">
            <v>7.7</v>
          </cell>
          <cell r="K4498">
            <v>7.7000000000000011</v>
          </cell>
          <cell r="L4498">
            <v>7.8155000000000001</v>
          </cell>
          <cell r="M4498">
            <v>7.9310000000000009</v>
          </cell>
        </row>
        <row r="4499">
          <cell r="A4499" t="str">
            <v>5N0PH181N000000500</v>
          </cell>
          <cell r="B4499" t="str">
            <v>5NC2B2475DC4</v>
          </cell>
          <cell r="C4499" t="str">
            <v>COR.INB1-9805,BRIT CARE</v>
          </cell>
          <cell r="D4499">
            <v>389</v>
          </cell>
          <cell r="E4499">
            <v>2995.3</v>
          </cell>
          <cell r="F4499">
            <v>7.7</v>
          </cell>
          <cell r="G4499">
            <v>7.7000000000000011</v>
          </cell>
          <cell r="I4499">
            <v>7.7</v>
          </cell>
          <cell r="J4499">
            <v>7.7</v>
          </cell>
          <cell r="K4499">
            <v>7.7000000000000011</v>
          </cell>
          <cell r="L4499">
            <v>7.8155000000000001</v>
          </cell>
          <cell r="M4499">
            <v>7.9310000000000009</v>
          </cell>
        </row>
        <row r="4500">
          <cell r="A4500" t="str">
            <v>5N0PH181N000000600</v>
          </cell>
          <cell r="B4500" t="str">
            <v>5NC2B2475DC4</v>
          </cell>
          <cell r="C4500" t="str">
            <v>COR.INB1-9803,BRIT CARE</v>
          </cell>
          <cell r="D4500">
            <v>0</v>
          </cell>
          <cell r="E4500">
            <v>0</v>
          </cell>
          <cell r="F4500">
            <v>7.7</v>
          </cell>
          <cell r="G4500">
            <v>7.7000000000000011</v>
          </cell>
          <cell r="I4500">
            <v>7.79</v>
          </cell>
          <cell r="J4500">
            <v>7.97</v>
          </cell>
          <cell r="K4500">
            <v>7.97</v>
          </cell>
          <cell r="L4500">
            <v>8.0895499999999991</v>
          </cell>
          <cell r="M4500">
            <v>8.2090999999999994</v>
          </cell>
        </row>
        <row r="4501">
          <cell r="A4501" t="str">
            <v>5N0PH181N000000800</v>
          </cell>
          <cell r="B4501" t="str">
            <v>5GC2B1256SE2</v>
          </cell>
          <cell r="C4501" t="str">
            <v>COR.INB1-13861,BRIT CARE</v>
          </cell>
          <cell r="D4501">
            <v>0</v>
          </cell>
          <cell r="E4501">
            <v>0</v>
          </cell>
          <cell r="F4501">
            <v>1.41</v>
          </cell>
          <cell r="I4501">
            <v>1.4333333333333336</v>
          </cell>
          <cell r="J4501">
            <v>1.4500000000000002</v>
          </cell>
          <cell r="K4501">
            <v>1.4500000000000002</v>
          </cell>
          <cell r="L4501">
            <v>1.4717500000000001</v>
          </cell>
          <cell r="M4501">
            <v>1.4935000000000003</v>
          </cell>
        </row>
        <row r="4502">
          <cell r="A4502" t="str">
            <v>5N0PH181N000000900</v>
          </cell>
          <cell r="B4502" t="str">
            <v>5GC2B1256SE2</v>
          </cell>
          <cell r="C4502" t="str">
            <v>COR.INB1-13858,BRIT CARE</v>
          </cell>
          <cell r="D4502">
            <v>0</v>
          </cell>
          <cell r="E4502">
            <v>0</v>
          </cell>
          <cell r="F4502">
            <v>1.41</v>
          </cell>
          <cell r="I4502">
            <v>1.45</v>
          </cell>
          <cell r="J4502">
            <v>1.45</v>
          </cell>
          <cell r="K4502">
            <v>1.45</v>
          </cell>
          <cell r="L4502">
            <v>1.4717499999999999</v>
          </cell>
          <cell r="M4502">
            <v>1.4935</v>
          </cell>
        </row>
        <row r="4503">
          <cell r="A4503" t="str">
            <v>5N0PH181N000001200</v>
          </cell>
          <cell r="B4503" t="str">
            <v>5GC2B1256SE2</v>
          </cell>
          <cell r="C4503" t="str">
            <v>COR.INB1-13857,BRIT CARE</v>
          </cell>
          <cell r="D4503">
            <v>0</v>
          </cell>
          <cell r="E4503">
            <v>0</v>
          </cell>
          <cell r="F4503">
            <v>1.41</v>
          </cell>
          <cell r="I4503">
            <v>1.4333333333333333</v>
          </cell>
          <cell r="J4503">
            <v>1.45</v>
          </cell>
          <cell r="K4503">
            <v>1.45</v>
          </cell>
          <cell r="L4503">
            <v>1.4717499999999999</v>
          </cell>
          <cell r="M4503">
            <v>1.4935</v>
          </cell>
        </row>
        <row r="4504">
          <cell r="A4504" t="str">
            <v>5N0PH181N000001300</v>
          </cell>
          <cell r="B4504" t="str">
            <v>5NP1K1270DD6</v>
          </cell>
          <cell r="C4504" t="str">
            <v>COR.INB2-1059,BRIT CARE</v>
          </cell>
          <cell r="D4504">
            <v>0</v>
          </cell>
          <cell r="E4504">
            <v>0</v>
          </cell>
          <cell r="F4504">
            <v>4.3499999999999996</v>
          </cell>
          <cell r="I4504">
            <v>1.4666666666666668</v>
          </cell>
          <cell r="J4504">
            <v>1.45</v>
          </cell>
          <cell r="K4504">
            <v>4.3499999999999996</v>
          </cell>
          <cell r="L4504">
            <v>4.4152499999999995</v>
          </cell>
          <cell r="M4504">
            <v>4.4805000000000001</v>
          </cell>
        </row>
        <row r="4505">
          <cell r="A4505" t="str">
            <v>5N0PH181N000001300</v>
          </cell>
          <cell r="B4505" t="str">
            <v>5NP1K1270DD6</v>
          </cell>
          <cell r="C4505" t="str">
            <v>COR.INB2-1059,BRIT CARE</v>
          </cell>
          <cell r="D4505">
            <v>0</v>
          </cell>
          <cell r="E4505">
            <v>0</v>
          </cell>
          <cell r="F4505">
            <v>4.3499999999999996</v>
          </cell>
          <cell r="I4505">
            <v>1.4666666666666668</v>
          </cell>
          <cell r="J4505">
            <v>1.45</v>
          </cell>
          <cell r="K4505">
            <v>4.3499999999999996</v>
          </cell>
          <cell r="L4505">
            <v>4.4152499999999995</v>
          </cell>
          <cell r="M4505">
            <v>4.4805000000000001</v>
          </cell>
        </row>
        <row r="4506">
          <cell r="A4506" t="str">
            <v>5N0PH181N000001400</v>
          </cell>
          <cell r="B4506" t="str">
            <v>5NP1K1270DD6</v>
          </cell>
          <cell r="C4506" t="str">
            <v>COR.INB2-1166,BRIT CARE</v>
          </cell>
          <cell r="D4506">
            <v>0</v>
          </cell>
          <cell r="E4506">
            <v>0</v>
          </cell>
          <cell r="F4506">
            <v>4.3499999999999996</v>
          </cell>
          <cell r="I4506">
            <v>1.4833333333333334</v>
          </cell>
          <cell r="J4506">
            <v>1.5</v>
          </cell>
          <cell r="K4506">
            <v>4.3499999999999996</v>
          </cell>
          <cell r="L4506">
            <v>4.4152499999999995</v>
          </cell>
          <cell r="M4506">
            <v>4.4805000000000001</v>
          </cell>
        </row>
        <row r="4507">
          <cell r="A4507" t="str">
            <v>5N0PH181N000001400</v>
          </cell>
          <cell r="B4507" t="str">
            <v>5NP1K1270DD6</v>
          </cell>
          <cell r="C4507" t="str">
            <v>COR.INB2-1166,BRIT CARE</v>
          </cell>
          <cell r="D4507">
            <v>0</v>
          </cell>
          <cell r="E4507">
            <v>0</v>
          </cell>
          <cell r="F4507">
            <v>4.3499999999999996</v>
          </cell>
          <cell r="I4507">
            <v>1.4833333333333334</v>
          </cell>
          <cell r="J4507">
            <v>1.5</v>
          </cell>
          <cell r="K4507">
            <v>4.3499999999999996</v>
          </cell>
          <cell r="L4507">
            <v>4.4152499999999995</v>
          </cell>
          <cell r="M4507">
            <v>4.4805000000000001</v>
          </cell>
        </row>
        <row r="4508">
          <cell r="A4508" t="str">
            <v>5N0PH181N000001500</v>
          </cell>
          <cell r="B4508" t="str">
            <v>5NP1K1270DD6</v>
          </cell>
          <cell r="C4508" t="str">
            <v>COR.INB2-1167,BRIT CARE</v>
          </cell>
          <cell r="D4508">
            <v>0</v>
          </cell>
          <cell r="E4508">
            <v>0</v>
          </cell>
          <cell r="F4508">
            <v>4.3499999999999996</v>
          </cell>
          <cell r="I4508">
            <v>1.4666666666666668</v>
          </cell>
          <cell r="J4508">
            <v>1.45</v>
          </cell>
          <cell r="K4508">
            <v>4.3499999999999996</v>
          </cell>
          <cell r="L4508">
            <v>4.4152499999999995</v>
          </cell>
          <cell r="M4508">
            <v>4.4805000000000001</v>
          </cell>
        </row>
        <row r="4509">
          <cell r="A4509" t="str">
            <v>5N0PH181N000001500</v>
          </cell>
          <cell r="B4509" t="str">
            <v>5NP1K1270DD6</v>
          </cell>
          <cell r="C4509" t="str">
            <v>COR.INB2-1167,BRIT CARE</v>
          </cell>
          <cell r="D4509">
            <v>0</v>
          </cell>
          <cell r="E4509">
            <v>0</v>
          </cell>
          <cell r="F4509">
            <v>4.3499999999999996</v>
          </cell>
          <cell r="I4509">
            <v>1.4666666666666668</v>
          </cell>
          <cell r="J4509">
            <v>1.45</v>
          </cell>
          <cell r="K4509">
            <v>4.3499999999999996</v>
          </cell>
          <cell r="L4509">
            <v>4.4152499999999995</v>
          </cell>
          <cell r="M4509">
            <v>4.4805000000000001</v>
          </cell>
        </row>
        <row r="4510">
          <cell r="A4510" t="str">
            <v>5N0PH181N000001600</v>
          </cell>
          <cell r="B4510" t="str">
            <v>5NP1K1270DD6</v>
          </cell>
          <cell r="C4510" t="str">
            <v>COR.INB2-1720,BRIT CARE</v>
          </cell>
          <cell r="D4510">
            <v>0</v>
          </cell>
          <cell r="E4510">
            <v>0</v>
          </cell>
          <cell r="F4510">
            <v>4.3499999999999996</v>
          </cell>
          <cell r="I4510">
            <v>1.4833333333333334</v>
          </cell>
          <cell r="J4510">
            <v>1.5</v>
          </cell>
          <cell r="K4510">
            <v>4.3499999999999996</v>
          </cell>
          <cell r="L4510">
            <v>4.4152499999999995</v>
          </cell>
          <cell r="M4510">
            <v>4.4805000000000001</v>
          </cell>
        </row>
        <row r="4511">
          <cell r="A4511" t="str">
            <v>5N0PH181N000001600</v>
          </cell>
          <cell r="B4511" t="str">
            <v>5NP1K1270DD6</v>
          </cell>
          <cell r="C4511" t="str">
            <v>COR.INB2-1720,BRIT CARE</v>
          </cell>
          <cell r="D4511">
            <v>0</v>
          </cell>
          <cell r="E4511">
            <v>0</v>
          </cell>
          <cell r="F4511">
            <v>4.3499999999999996</v>
          </cell>
          <cell r="I4511">
            <v>1.4833333333333334</v>
          </cell>
          <cell r="J4511">
            <v>1.5</v>
          </cell>
          <cell r="K4511">
            <v>4.3499999999999996</v>
          </cell>
          <cell r="L4511">
            <v>4.4152499999999995</v>
          </cell>
          <cell r="M4511">
            <v>4.4805000000000001</v>
          </cell>
        </row>
        <row r="4512">
          <cell r="A4512" t="str">
            <v>5N0PH181N000001700</v>
          </cell>
          <cell r="B4512" t="str">
            <v>5NP1K1270DD6</v>
          </cell>
          <cell r="C4512" t="str">
            <v>COR.INB2-2905,BRIT CARE</v>
          </cell>
          <cell r="D4512">
            <v>0</v>
          </cell>
          <cell r="E4512">
            <v>0</v>
          </cell>
          <cell r="F4512">
            <v>4.3499999999999996</v>
          </cell>
          <cell r="I4512">
            <v>1.5</v>
          </cell>
          <cell r="J4512">
            <v>1.5</v>
          </cell>
          <cell r="K4512">
            <v>4.3499999999999996</v>
          </cell>
          <cell r="L4512">
            <v>4.4152499999999995</v>
          </cell>
          <cell r="M4512">
            <v>4.4805000000000001</v>
          </cell>
        </row>
        <row r="4513">
          <cell r="A4513" t="str">
            <v>5N0W1179N000000100</v>
          </cell>
          <cell r="B4513" t="str">
            <v>5NUUQ0457X01</v>
          </cell>
          <cell r="C4513" t="str">
            <v>INNER DIS 130.85X90.30X49.28MM. P.4, 1สี</v>
          </cell>
          <cell r="D4513">
            <v>0</v>
          </cell>
          <cell r="E4513">
            <v>0</v>
          </cell>
          <cell r="F4513">
            <v>3</v>
          </cell>
          <cell r="I4513">
            <v>3.0374999999999996</v>
          </cell>
          <cell r="J4513">
            <v>3.15</v>
          </cell>
          <cell r="K4513">
            <v>3.15</v>
          </cell>
          <cell r="L4513">
            <v>3.1972499999999995</v>
          </cell>
          <cell r="M4513">
            <v>3.2444999999999999</v>
          </cell>
        </row>
        <row r="4514">
          <cell r="A4514" t="str">
            <v>5N15X035N000000100</v>
          </cell>
          <cell r="B4514" t="str">
            <v>5NP9B1281DJ5</v>
          </cell>
          <cell r="C4514" t="str">
            <v>INB 95X125X25 MM. PACK 12</v>
          </cell>
          <cell r="D4514">
            <v>0</v>
          </cell>
          <cell r="E4514">
            <v>0</v>
          </cell>
          <cell r="F4514">
            <v>10.5</v>
          </cell>
          <cell r="G4514">
            <v>6.5</v>
          </cell>
          <cell r="I4514">
            <v>6.5797380951410522</v>
          </cell>
          <cell r="J4514">
            <v>5.5</v>
          </cell>
          <cell r="K4514">
            <v>10.5</v>
          </cell>
          <cell r="L4514">
            <v>10.657499999999999</v>
          </cell>
          <cell r="M4514">
            <v>10.815</v>
          </cell>
        </row>
        <row r="4515">
          <cell r="A4515" t="str">
            <v>5N15X035N000000200</v>
          </cell>
          <cell r="B4515" t="str">
            <v>5NP9B1281DJ5</v>
          </cell>
          <cell r="C4515" t="str">
            <v>COR.INB1-10783,PRODIET</v>
          </cell>
          <cell r="D4515">
            <v>0</v>
          </cell>
          <cell r="E4515">
            <v>0</v>
          </cell>
          <cell r="F4515">
            <v>5</v>
          </cell>
          <cell r="G4515">
            <v>6.5</v>
          </cell>
          <cell r="I4515">
            <v>5</v>
          </cell>
          <cell r="J4515">
            <v>5</v>
          </cell>
          <cell r="K4515">
            <v>6.5</v>
          </cell>
          <cell r="L4515">
            <v>6.5974999999999993</v>
          </cell>
          <cell r="M4515">
            <v>6.6950000000000003</v>
          </cell>
        </row>
        <row r="4516">
          <cell r="A4516" t="str">
            <v>5N15X035N000000400</v>
          </cell>
          <cell r="B4516" t="str">
            <v>5NP9B1281DJ5</v>
          </cell>
          <cell r="C4516" t="str">
            <v>COR.INB1-41016,PRODIET</v>
          </cell>
          <cell r="D4516">
            <v>575</v>
          </cell>
          <cell r="E4516">
            <v>6037.5</v>
          </cell>
          <cell r="F4516">
            <v>10.1</v>
          </cell>
          <cell r="G4516">
            <v>6.5</v>
          </cell>
          <cell r="I4516">
            <v>7.8017184835366651</v>
          </cell>
          <cell r="J4516">
            <v>5.5</v>
          </cell>
          <cell r="K4516">
            <v>10.1</v>
          </cell>
          <cell r="L4516">
            <v>10.251499999999998</v>
          </cell>
          <cell r="M4516">
            <v>10.403</v>
          </cell>
        </row>
        <row r="4517">
          <cell r="A4517" t="str">
            <v>5N15X035N000000500</v>
          </cell>
          <cell r="B4517" t="str">
            <v>5NP9B1281DJ5</v>
          </cell>
          <cell r="C4517" t="str">
            <v>COR.INB1-10788,PRODIET</v>
          </cell>
          <cell r="D4517">
            <v>0</v>
          </cell>
          <cell r="E4517">
            <v>0</v>
          </cell>
          <cell r="F4517">
            <v>10.5</v>
          </cell>
          <cell r="G4517">
            <v>6.5</v>
          </cell>
          <cell r="I4517">
            <v>7.75</v>
          </cell>
          <cell r="J4517">
            <v>10.5</v>
          </cell>
          <cell r="K4517">
            <v>10.5</v>
          </cell>
          <cell r="L4517">
            <v>10.657499999999999</v>
          </cell>
          <cell r="M4517">
            <v>10.815</v>
          </cell>
        </row>
        <row r="4518">
          <cell r="A4518" t="str">
            <v>5N15X035N000000600</v>
          </cell>
          <cell r="B4518" t="str">
            <v>5NP9B1281DJ5</v>
          </cell>
          <cell r="C4518" t="str">
            <v>COR.INB1-10787,PRODIET</v>
          </cell>
          <cell r="D4518">
            <v>151</v>
          </cell>
          <cell r="E4518">
            <v>1585.5</v>
          </cell>
          <cell r="F4518">
            <v>10.5</v>
          </cell>
          <cell r="G4518">
            <v>6.5</v>
          </cell>
          <cell r="I4518">
            <v>7.75</v>
          </cell>
          <cell r="J4518">
            <v>10.5</v>
          </cell>
          <cell r="K4518">
            <v>10.5</v>
          </cell>
          <cell r="L4518">
            <v>10.657499999999999</v>
          </cell>
          <cell r="M4518">
            <v>10.815</v>
          </cell>
        </row>
        <row r="4519">
          <cell r="A4519" t="str">
            <v>5N15X035N000000700</v>
          </cell>
          <cell r="B4519" t="str">
            <v>5NP9B1281DJ5</v>
          </cell>
          <cell r="C4519" t="str">
            <v>COR.INB1-10782,PRODIET</v>
          </cell>
          <cell r="D4519">
            <v>151</v>
          </cell>
          <cell r="E4519">
            <v>1585.5</v>
          </cell>
          <cell r="F4519">
            <v>10.5</v>
          </cell>
          <cell r="G4519">
            <v>6.5</v>
          </cell>
          <cell r="I4519">
            <v>6.4688727712299787</v>
          </cell>
          <cell r="J4519">
            <v>6.5</v>
          </cell>
          <cell r="K4519">
            <v>10.5</v>
          </cell>
          <cell r="L4519">
            <v>10.657499999999999</v>
          </cell>
          <cell r="M4519">
            <v>10.815</v>
          </cell>
        </row>
        <row r="4520">
          <cell r="A4520" t="str">
            <v>5N15X035N000000800</v>
          </cell>
          <cell r="B4520" t="str">
            <v>5NP9B1281DJ5</v>
          </cell>
          <cell r="C4520" t="str">
            <v>COR.INB1-10786,PRODIET</v>
          </cell>
          <cell r="D4520">
            <v>0</v>
          </cell>
          <cell r="E4520">
            <v>0</v>
          </cell>
          <cell r="F4520">
            <v>10.5</v>
          </cell>
          <cell r="G4520">
            <v>6.5</v>
          </cell>
          <cell r="I4520">
            <v>6.3815337657382685</v>
          </cell>
          <cell r="J4520">
            <v>7.2630675314765361</v>
          </cell>
          <cell r="K4520">
            <v>10.5</v>
          </cell>
          <cell r="L4520">
            <v>10.657499999999999</v>
          </cell>
          <cell r="M4520">
            <v>10.815</v>
          </cell>
        </row>
        <row r="4521">
          <cell r="A4521" t="str">
            <v>5N1CJ029N000000100</v>
          </cell>
          <cell r="B4521" t="str">
            <v>5NP9J24AGD86</v>
          </cell>
          <cell r="C4521" t="str">
            <v>INNER DIS.95X140X25 MM.P 24, 6สี</v>
          </cell>
          <cell r="D4521">
            <v>575</v>
          </cell>
          <cell r="E4521">
            <v>6037.5</v>
          </cell>
          <cell r="F4521">
            <v>23.66</v>
          </cell>
          <cell r="G4521">
            <v>23.66</v>
          </cell>
          <cell r="I4521">
            <v>23.66</v>
          </cell>
          <cell r="J4521">
            <v>23.66</v>
          </cell>
          <cell r="K4521">
            <v>23.66</v>
          </cell>
          <cell r="L4521">
            <v>24.014899999999997</v>
          </cell>
          <cell r="M4521">
            <v>24.369800000000001</v>
          </cell>
        </row>
        <row r="4522">
          <cell r="A4522" t="str">
            <v>5N1CJ029N000000200</v>
          </cell>
          <cell r="B4522" t="str">
            <v>5NP9J24AGD86</v>
          </cell>
          <cell r="C4522" t="str">
            <v>COR.INB1-20855,PETREET</v>
          </cell>
          <cell r="D4522">
            <v>939</v>
          </cell>
          <cell r="E4522">
            <v>22216.74</v>
          </cell>
          <cell r="F4522">
            <v>23.66</v>
          </cell>
          <cell r="G4522">
            <v>23.66</v>
          </cell>
          <cell r="I4522">
            <v>23.66</v>
          </cell>
          <cell r="J4522">
            <v>23.66</v>
          </cell>
          <cell r="K4522">
            <v>23.66</v>
          </cell>
          <cell r="L4522">
            <v>24.014899999999997</v>
          </cell>
          <cell r="M4522">
            <v>24.369800000000001</v>
          </cell>
        </row>
        <row r="4523">
          <cell r="A4523" t="str">
            <v>5N1CJ029N000000300</v>
          </cell>
          <cell r="B4523" t="str">
            <v>5NP9J24AGD86</v>
          </cell>
          <cell r="C4523" t="str">
            <v>COR.INB1-20859,PETREET</v>
          </cell>
          <cell r="D4523">
            <v>0</v>
          </cell>
          <cell r="E4523">
            <v>0</v>
          </cell>
          <cell r="F4523">
            <v>23.66</v>
          </cell>
          <cell r="G4523">
            <v>23.66</v>
          </cell>
          <cell r="I4523">
            <v>23.66</v>
          </cell>
          <cell r="J4523">
            <v>23.66</v>
          </cell>
          <cell r="K4523">
            <v>23.66</v>
          </cell>
          <cell r="L4523">
            <v>24.014899999999997</v>
          </cell>
          <cell r="M4523">
            <v>24.369800000000001</v>
          </cell>
        </row>
        <row r="4524">
          <cell r="A4524" t="str">
            <v>5N1CJ029N000000400</v>
          </cell>
          <cell r="B4524" t="str">
            <v>5NP9J24AGD86</v>
          </cell>
          <cell r="C4524" t="str">
            <v>COR.INB1-20849,PETREET</v>
          </cell>
          <cell r="D4524">
            <v>823</v>
          </cell>
          <cell r="E4524">
            <v>19472.18</v>
          </cell>
          <cell r="F4524">
            <v>23.66</v>
          </cell>
          <cell r="G4524">
            <v>23.66</v>
          </cell>
          <cell r="I4524">
            <v>23.66</v>
          </cell>
          <cell r="J4524">
            <v>23.66</v>
          </cell>
          <cell r="K4524">
            <v>23.66</v>
          </cell>
          <cell r="L4524">
            <v>24.014899999999997</v>
          </cell>
          <cell r="M4524">
            <v>24.369800000000001</v>
          </cell>
        </row>
        <row r="4525">
          <cell r="A4525" t="str">
            <v>5N1CJ029N000000500</v>
          </cell>
          <cell r="B4525" t="str">
            <v>5NP9J24AGD86</v>
          </cell>
          <cell r="C4525" t="str">
            <v>COR.INB1-20860,PETREET</v>
          </cell>
          <cell r="D4525">
            <v>732</v>
          </cell>
          <cell r="E4525">
            <v>17319.12</v>
          </cell>
          <cell r="F4525">
            <v>23.66</v>
          </cell>
          <cell r="G4525">
            <v>23.66</v>
          </cell>
          <cell r="I4525">
            <v>23.66</v>
          </cell>
          <cell r="J4525">
            <v>23.66</v>
          </cell>
          <cell r="K4525">
            <v>23.66</v>
          </cell>
          <cell r="L4525">
            <v>24.014899999999997</v>
          </cell>
          <cell r="M4525">
            <v>24.369800000000001</v>
          </cell>
        </row>
        <row r="4526">
          <cell r="A4526" t="str">
            <v>5N1CJ029N000000600</v>
          </cell>
          <cell r="B4526" t="str">
            <v>5NP9J24AGD86</v>
          </cell>
          <cell r="C4526" t="str">
            <v>COR.INB1-20861,PETREET</v>
          </cell>
          <cell r="D4526">
            <v>819</v>
          </cell>
          <cell r="E4526">
            <v>19377.54</v>
          </cell>
          <cell r="F4526">
            <v>23.66</v>
          </cell>
          <cell r="G4526">
            <v>23.66</v>
          </cell>
          <cell r="I4526">
            <v>23.66</v>
          </cell>
          <cell r="J4526">
            <v>23.66</v>
          </cell>
          <cell r="K4526">
            <v>23.66</v>
          </cell>
          <cell r="L4526">
            <v>24.014899999999997</v>
          </cell>
          <cell r="M4526">
            <v>24.369800000000001</v>
          </cell>
        </row>
        <row r="4527">
          <cell r="A4527" t="str">
            <v>5N1CJ032N000000100</v>
          </cell>
          <cell r="B4527" t="str">
            <v>5NP182482D65</v>
          </cell>
          <cell r="C4527" t="str">
            <v>INB 100x145x30 MM. PACK 24,UV.5 ส</v>
          </cell>
          <cell r="D4527">
            <v>355</v>
          </cell>
          <cell r="E4527">
            <v>8399.2999999999993</v>
          </cell>
          <cell r="F4527">
            <v>25.45</v>
          </cell>
          <cell r="G4527">
            <v>25.45</v>
          </cell>
          <cell r="I4527">
            <v>0</v>
          </cell>
          <cell r="J4527">
            <v>0</v>
          </cell>
          <cell r="K4527">
            <v>25.45</v>
          </cell>
          <cell r="L4527">
            <v>25.831749999999996</v>
          </cell>
          <cell r="M4527">
            <v>26.2135</v>
          </cell>
        </row>
        <row r="4528">
          <cell r="A4528" t="str">
            <v>5N1CJ032N000000200</v>
          </cell>
          <cell r="B4528" t="str">
            <v>5NP182482D65</v>
          </cell>
          <cell r="C4528" t="str">
            <v>COR.INB1-730,PETREET</v>
          </cell>
          <cell r="D4528">
            <v>189</v>
          </cell>
          <cell r="E4528">
            <v>4810.05</v>
          </cell>
          <cell r="F4528">
            <v>25.45</v>
          </cell>
          <cell r="G4528">
            <v>25.45</v>
          </cell>
          <cell r="I4528">
            <v>26.47</v>
          </cell>
          <cell r="J4528">
            <v>26.47</v>
          </cell>
          <cell r="K4528">
            <v>26.47</v>
          </cell>
          <cell r="L4528">
            <v>26.867049999999995</v>
          </cell>
          <cell r="M4528">
            <v>27.264099999999999</v>
          </cell>
        </row>
        <row r="4529">
          <cell r="A4529" t="str">
            <v>5N1CJ032N000000400</v>
          </cell>
          <cell r="B4529" t="str">
            <v>5NP182482D65</v>
          </cell>
          <cell r="C4529" t="str">
            <v>COR.INB1-731,PETREET</v>
          </cell>
          <cell r="D4529">
            <v>0</v>
          </cell>
          <cell r="E4529">
            <v>0</v>
          </cell>
          <cell r="F4529">
            <v>25.45</v>
          </cell>
          <cell r="G4529">
            <v>25.45</v>
          </cell>
          <cell r="I4529">
            <v>26.470000000000002</v>
          </cell>
          <cell r="J4529">
            <v>26.470000000000002</v>
          </cell>
          <cell r="K4529">
            <v>26.470000000000002</v>
          </cell>
          <cell r="L4529">
            <v>26.867049999999999</v>
          </cell>
          <cell r="M4529">
            <v>27.264100000000003</v>
          </cell>
        </row>
        <row r="4530">
          <cell r="A4530" t="str">
            <v>5N1CJ032N000000500</v>
          </cell>
          <cell r="B4530" t="str">
            <v>5NP182482D65</v>
          </cell>
          <cell r="C4530" t="str">
            <v>COR.INB1-729,PETREET</v>
          </cell>
          <cell r="D4530">
            <v>0</v>
          </cell>
          <cell r="E4530">
            <v>0</v>
          </cell>
          <cell r="F4530">
            <v>25.45</v>
          </cell>
          <cell r="G4530">
            <v>25.45</v>
          </cell>
          <cell r="I4530">
            <v>0</v>
          </cell>
          <cell r="J4530">
            <v>0</v>
          </cell>
          <cell r="K4530">
            <v>25.45</v>
          </cell>
          <cell r="L4530">
            <v>25.831749999999996</v>
          </cell>
          <cell r="M4530">
            <v>26.2135</v>
          </cell>
        </row>
        <row r="4531">
          <cell r="A4531" t="str">
            <v>5N1CJ032N000000600</v>
          </cell>
          <cell r="B4531" t="str">
            <v>5NP182482D65</v>
          </cell>
          <cell r="C4531" t="str">
            <v>COR.INB1-726,PETREET</v>
          </cell>
          <cell r="D4531">
            <v>740</v>
          </cell>
          <cell r="E4531">
            <v>18833</v>
          </cell>
          <cell r="F4531">
            <v>26.47</v>
          </cell>
          <cell r="I4531">
            <v>26.47</v>
          </cell>
          <cell r="J4531">
            <v>26.47</v>
          </cell>
          <cell r="K4531">
            <v>26.47</v>
          </cell>
          <cell r="L4531">
            <v>26.867049999999995</v>
          </cell>
          <cell r="M4531">
            <v>27.264099999999999</v>
          </cell>
        </row>
        <row r="4532">
          <cell r="A4532" t="str">
            <v>5N1JV032N000000100</v>
          </cell>
          <cell r="B4532" t="str">
            <v>5NP182494DI4</v>
          </cell>
          <cell r="C4532" t="str">
            <v>INNER DISPLAY100X145X30 MM.P.24, 4สี</v>
          </cell>
          <cell r="D4532">
            <v>162</v>
          </cell>
          <cell r="E4532">
            <v>4288.1400000000003</v>
          </cell>
          <cell r="F4532">
            <v>11.69</v>
          </cell>
          <cell r="G4532">
            <v>11.690000000000001</v>
          </cell>
          <cell r="I4532">
            <v>11.69</v>
          </cell>
          <cell r="J4532">
            <v>11.69</v>
          </cell>
          <cell r="K4532">
            <v>11.690000000000001</v>
          </cell>
          <cell r="L4532">
            <v>11.865349999999999</v>
          </cell>
          <cell r="M4532">
            <v>12.040700000000001</v>
          </cell>
        </row>
        <row r="4533">
          <cell r="A4533" t="str">
            <v>5N1JV032N000000100</v>
          </cell>
          <cell r="B4533" t="str">
            <v>5NP182494DI4</v>
          </cell>
          <cell r="C4533" t="str">
            <v>COR.INB1-28303,MOLINA</v>
          </cell>
          <cell r="D4533">
            <v>97</v>
          </cell>
          <cell r="E4533">
            <v>1133.93</v>
          </cell>
          <cell r="F4533">
            <v>11.69</v>
          </cell>
          <cell r="G4533">
            <v>11.690000000000001</v>
          </cell>
          <cell r="I4533">
            <v>11.69</v>
          </cell>
          <cell r="J4533">
            <v>11.69</v>
          </cell>
          <cell r="K4533">
            <v>11.690000000000001</v>
          </cell>
          <cell r="L4533">
            <v>11.865349999999999</v>
          </cell>
          <cell r="M4533">
            <v>12.040700000000001</v>
          </cell>
        </row>
        <row r="4534">
          <cell r="A4534" t="str">
            <v>5N1JV032N000000200</v>
          </cell>
          <cell r="B4534" t="str">
            <v>5NP182494DI4</v>
          </cell>
          <cell r="C4534" t="str">
            <v>COR.INB1-28302,MOLINA</v>
          </cell>
          <cell r="D4534">
            <v>97</v>
          </cell>
          <cell r="E4534">
            <v>1133.93</v>
          </cell>
          <cell r="F4534">
            <v>11.69</v>
          </cell>
          <cell r="G4534">
            <v>11.690000000000001</v>
          </cell>
          <cell r="I4534">
            <v>11.69</v>
          </cell>
          <cell r="J4534">
            <v>11.69</v>
          </cell>
          <cell r="K4534">
            <v>11.690000000000001</v>
          </cell>
          <cell r="L4534">
            <v>11.865349999999999</v>
          </cell>
          <cell r="M4534">
            <v>12.040700000000001</v>
          </cell>
        </row>
        <row r="4535">
          <cell r="A4535" t="str">
            <v>5N1JV032N000000300</v>
          </cell>
          <cell r="B4535" t="str">
            <v>5NP182494DI4</v>
          </cell>
          <cell r="C4535" t="str">
            <v>COR.INB1-28303,MOLINA</v>
          </cell>
          <cell r="D4535">
            <v>394</v>
          </cell>
          <cell r="E4535">
            <v>4605.8599999999997</v>
          </cell>
          <cell r="F4535">
            <v>12.1</v>
          </cell>
          <cell r="G4535">
            <v>11.690000000000001</v>
          </cell>
          <cell r="I4535">
            <v>11.826666666666668</v>
          </cell>
          <cell r="J4535">
            <v>12.1</v>
          </cell>
          <cell r="K4535">
            <v>12.1</v>
          </cell>
          <cell r="L4535">
            <v>12.281499999999998</v>
          </cell>
          <cell r="M4535">
            <v>12.462999999999999</v>
          </cell>
        </row>
        <row r="4536">
          <cell r="A4536" t="str">
            <v>5N1JV032N000000400</v>
          </cell>
          <cell r="B4536" t="str">
            <v>5NP182494DI4</v>
          </cell>
          <cell r="C4536" t="str">
            <v>COR.INB1-28304,MOLINA</v>
          </cell>
          <cell r="D4536">
            <v>161</v>
          </cell>
          <cell r="E4536">
            <v>1948.1</v>
          </cell>
          <cell r="F4536">
            <v>12.1</v>
          </cell>
          <cell r="G4536">
            <v>11.690000000000001</v>
          </cell>
          <cell r="I4536">
            <v>12.100000000000001</v>
          </cell>
          <cell r="J4536">
            <v>12.100000000000001</v>
          </cell>
          <cell r="K4536">
            <v>12.100000000000001</v>
          </cell>
          <cell r="L4536">
            <v>12.281499999999999</v>
          </cell>
          <cell r="M4536">
            <v>12.463000000000001</v>
          </cell>
        </row>
        <row r="4537">
          <cell r="A4537" t="str">
            <v>5N1JV032N000000500</v>
          </cell>
          <cell r="B4537" t="str">
            <v>5NP182494DI4</v>
          </cell>
          <cell r="C4537" t="str">
            <v>COR.INB1-28300,MOLINA</v>
          </cell>
          <cell r="D4537">
            <v>786</v>
          </cell>
          <cell r="E4537">
            <v>9510.6</v>
          </cell>
          <cell r="F4537">
            <v>12.1</v>
          </cell>
          <cell r="G4537">
            <v>11.690000000000001</v>
          </cell>
          <cell r="I4537">
            <v>11.895</v>
          </cell>
          <cell r="J4537">
            <v>12.1</v>
          </cell>
          <cell r="K4537">
            <v>12.1</v>
          </cell>
          <cell r="L4537">
            <v>12.281499999999998</v>
          </cell>
          <cell r="M4537">
            <v>12.462999999999999</v>
          </cell>
        </row>
        <row r="4538">
          <cell r="A4538" t="str">
            <v>5N1JV181N000000100</v>
          </cell>
          <cell r="B4538" t="str">
            <v>5GC2B1256SE2</v>
          </cell>
          <cell r="C4538" t="str">
            <v>COR.INB1-25614,MOLINA</v>
          </cell>
          <cell r="D4538">
            <v>384</v>
          </cell>
          <cell r="E4538">
            <v>4646.3999999999996</v>
          </cell>
          <cell r="F4538">
            <v>1.41</v>
          </cell>
          <cell r="I4538">
            <v>1.4500000000000002</v>
          </cell>
          <cell r="J4538">
            <v>1.4500000000000002</v>
          </cell>
          <cell r="K4538">
            <v>1.4500000000000002</v>
          </cell>
          <cell r="L4538">
            <v>1.4717500000000001</v>
          </cell>
          <cell r="M4538">
            <v>1.4935000000000003</v>
          </cell>
        </row>
        <row r="4539">
          <cell r="A4539" t="str">
            <v>5N1JV181N000001000</v>
          </cell>
          <cell r="B4539" t="str">
            <v>5NP1K1270DD6</v>
          </cell>
          <cell r="C4539" t="str">
            <v>COR.INB2-2888,MOLINA</v>
          </cell>
          <cell r="D4539">
            <v>0</v>
          </cell>
          <cell r="E4539">
            <v>0</v>
          </cell>
          <cell r="F4539">
            <v>4.3499999999999996</v>
          </cell>
          <cell r="I4539">
            <v>1.5</v>
          </cell>
          <cell r="J4539">
            <v>1.5</v>
          </cell>
          <cell r="K4539">
            <v>4.3499999999999996</v>
          </cell>
          <cell r="L4539">
            <v>4.4152499999999995</v>
          </cell>
          <cell r="M4539">
            <v>4.4805000000000001</v>
          </cell>
        </row>
        <row r="4540">
          <cell r="A4540" t="str">
            <v>5N1MK187N000000100</v>
          </cell>
          <cell r="B4540" t="str">
            <v>5NUUS1220DX2</v>
          </cell>
          <cell r="C4540" t="str">
            <v>INNER DIS.71.4X91.4X29.5MM.P.12 U</v>
          </cell>
          <cell r="D4540">
            <v>0</v>
          </cell>
          <cell r="E4540">
            <v>0</v>
          </cell>
          <cell r="F4540">
            <v>4.42</v>
          </cell>
          <cell r="G4540">
            <v>4.4200000000000008</v>
          </cell>
          <cell r="I4540">
            <v>4.4200000000000008</v>
          </cell>
          <cell r="J4540">
            <v>4.42</v>
          </cell>
          <cell r="K4540">
            <v>4.4200000000000008</v>
          </cell>
          <cell r="L4540">
            <v>4.4863</v>
          </cell>
          <cell r="M4540">
            <v>4.5526000000000009</v>
          </cell>
        </row>
        <row r="4541">
          <cell r="A4541" t="str">
            <v>5N1MK187N000000100</v>
          </cell>
          <cell r="B4541" t="str">
            <v>5NUUS1220DX2</v>
          </cell>
          <cell r="C4541" t="str">
            <v>COR.INB1-31328,NATURAL BALANCE</v>
          </cell>
          <cell r="D4541">
            <v>0</v>
          </cell>
          <cell r="E4541">
            <v>0</v>
          </cell>
          <cell r="F4541">
            <v>4.42</v>
          </cell>
          <cell r="G4541">
            <v>4.4200000000000008</v>
          </cell>
          <cell r="I4541">
            <v>4.42</v>
          </cell>
          <cell r="J4541">
            <v>4.42</v>
          </cell>
          <cell r="K4541">
            <v>4.4200000000000008</v>
          </cell>
          <cell r="L4541">
            <v>4.4863</v>
          </cell>
          <cell r="M4541">
            <v>4.5526000000000009</v>
          </cell>
        </row>
        <row r="4542">
          <cell r="A4542" t="str">
            <v>5N1MK187N000000100</v>
          </cell>
          <cell r="B4542" t="str">
            <v>5NUUS1220DX2</v>
          </cell>
          <cell r="C4542" t="str">
            <v>COR.INB1-31327,NATURAL BALANCE</v>
          </cell>
          <cell r="D4542">
            <v>0</v>
          </cell>
          <cell r="E4542">
            <v>0</v>
          </cell>
          <cell r="F4542">
            <v>4.42</v>
          </cell>
          <cell r="G4542">
            <v>4.4200000000000008</v>
          </cell>
          <cell r="I4542">
            <v>4.42</v>
          </cell>
          <cell r="J4542">
            <v>4.42</v>
          </cell>
          <cell r="K4542">
            <v>4.4200000000000008</v>
          </cell>
          <cell r="L4542">
            <v>4.4863</v>
          </cell>
          <cell r="M4542">
            <v>4.5526000000000009</v>
          </cell>
        </row>
        <row r="4543">
          <cell r="A4543" t="str">
            <v>5N1MK187N000000100</v>
          </cell>
          <cell r="B4543" t="str">
            <v>5NUUS1220DX2</v>
          </cell>
          <cell r="C4543" t="str">
            <v>COR.INB1-31326,NATURAL BALANCE</v>
          </cell>
          <cell r="D4543">
            <v>0</v>
          </cell>
          <cell r="E4543">
            <v>0</v>
          </cell>
          <cell r="F4543">
            <v>4.42</v>
          </cell>
          <cell r="G4543">
            <v>4.4200000000000008</v>
          </cell>
          <cell r="I4543">
            <v>4.42</v>
          </cell>
          <cell r="J4543">
            <v>4.42</v>
          </cell>
          <cell r="K4543">
            <v>4.4200000000000008</v>
          </cell>
          <cell r="L4543">
            <v>4.4863</v>
          </cell>
          <cell r="M4543">
            <v>4.5526000000000009</v>
          </cell>
        </row>
        <row r="4544">
          <cell r="A4544" t="str">
            <v>5N1MK187N000000100</v>
          </cell>
          <cell r="B4544" t="str">
            <v>5NUUS1220DX2</v>
          </cell>
          <cell r="C4544" t="str">
            <v>COR.INB1-31325,NATURAL BALANCE</v>
          </cell>
          <cell r="D4544">
            <v>0</v>
          </cell>
          <cell r="E4544">
            <v>0</v>
          </cell>
          <cell r="F4544">
            <v>4.42</v>
          </cell>
          <cell r="G4544">
            <v>4.4200000000000008</v>
          </cell>
          <cell r="I4544">
            <v>4.42</v>
          </cell>
          <cell r="J4544">
            <v>4.42</v>
          </cell>
          <cell r="K4544">
            <v>4.4200000000000008</v>
          </cell>
          <cell r="L4544">
            <v>4.4863</v>
          </cell>
          <cell r="M4544">
            <v>4.5526000000000009</v>
          </cell>
        </row>
        <row r="4545">
          <cell r="A4545" t="str">
            <v>5N1MK187N000000200</v>
          </cell>
          <cell r="B4545" t="str">
            <v>5NUUS1220DX2</v>
          </cell>
          <cell r="C4545" t="str">
            <v>COR.INB1-31328,NATURAL BALANCE</v>
          </cell>
          <cell r="D4545">
            <v>0</v>
          </cell>
          <cell r="E4545">
            <v>0</v>
          </cell>
          <cell r="F4545">
            <v>4.42</v>
          </cell>
          <cell r="G4545">
            <v>4.4200000000000008</v>
          </cell>
          <cell r="I4545">
            <v>4.42</v>
          </cell>
          <cell r="J4545">
            <v>4.42</v>
          </cell>
          <cell r="K4545">
            <v>4.4200000000000008</v>
          </cell>
          <cell r="L4545">
            <v>4.4863</v>
          </cell>
          <cell r="M4545">
            <v>4.5526000000000009</v>
          </cell>
        </row>
        <row r="4546">
          <cell r="A4546" t="str">
            <v>5N1MK187N000000300</v>
          </cell>
          <cell r="B4546" t="str">
            <v>5NUUS1220DX2</v>
          </cell>
          <cell r="C4546" t="str">
            <v>COR.INB1-31327,NATURAL BALANCE</v>
          </cell>
          <cell r="D4546">
            <v>257</v>
          </cell>
          <cell r="E4546">
            <v>1135.94</v>
          </cell>
          <cell r="F4546">
            <v>4.42</v>
          </cell>
          <cell r="G4546">
            <v>4.4200000000000008</v>
          </cell>
          <cell r="I4546">
            <v>4.42</v>
          </cell>
          <cell r="J4546">
            <v>4.42</v>
          </cell>
          <cell r="K4546">
            <v>4.4200000000000008</v>
          </cell>
          <cell r="L4546">
            <v>4.4863</v>
          </cell>
          <cell r="M4546">
            <v>4.5526000000000009</v>
          </cell>
        </row>
        <row r="4547">
          <cell r="A4547" t="str">
            <v>5N1MK187N000000400</v>
          </cell>
          <cell r="B4547" t="str">
            <v>5NUUS1220DX2</v>
          </cell>
          <cell r="C4547" t="str">
            <v>COR.INB1-31326,NATURAL BALANCE</v>
          </cell>
          <cell r="D4547">
            <v>0</v>
          </cell>
          <cell r="E4547">
            <v>0</v>
          </cell>
          <cell r="F4547">
            <v>4.42</v>
          </cell>
          <cell r="G4547">
            <v>4.4200000000000008</v>
          </cell>
          <cell r="I4547">
            <v>4.42</v>
          </cell>
          <cell r="J4547">
            <v>4.42</v>
          </cell>
          <cell r="K4547">
            <v>4.4200000000000008</v>
          </cell>
          <cell r="L4547">
            <v>4.4863</v>
          </cell>
          <cell r="M4547">
            <v>4.5526000000000009</v>
          </cell>
        </row>
        <row r="4548">
          <cell r="A4548" t="str">
            <v>5N1MK187N000000500</v>
          </cell>
          <cell r="B4548" t="str">
            <v>5NUUS1220DX2</v>
          </cell>
          <cell r="C4548" t="str">
            <v>COR.INB1-31325,NATURAL BALANCE</v>
          </cell>
          <cell r="D4548">
            <v>0</v>
          </cell>
          <cell r="E4548">
            <v>0</v>
          </cell>
          <cell r="F4548">
            <v>4.42</v>
          </cell>
          <cell r="G4548">
            <v>4.4200000000000008</v>
          </cell>
          <cell r="I4548">
            <v>4.4200000000000008</v>
          </cell>
          <cell r="J4548">
            <v>4.42</v>
          </cell>
          <cell r="K4548">
            <v>4.4200000000000008</v>
          </cell>
          <cell r="L4548">
            <v>4.4863</v>
          </cell>
          <cell r="M4548">
            <v>4.5526000000000009</v>
          </cell>
        </row>
        <row r="4549">
          <cell r="A4549" t="str">
            <v>5N1MK187N000000600</v>
          </cell>
          <cell r="B4549" t="str">
            <v>5NUUS1220DX2</v>
          </cell>
          <cell r="C4549" t="str">
            <v>COR.INB1-31324,NATURAL BALANCE</v>
          </cell>
          <cell r="D4549">
            <v>0</v>
          </cell>
          <cell r="E4549">
            <v>0</v>
          </cell>
          <cell r="F4549">
            <v>4.42</v>
          </cell>
          <cell r="G4549">
            <v>4.4200000000000008</v>
          </cell>
          <cell r="I4549">
            <v>4.47</v>
          </cell>
          <cell r="J4549">
            <v>4.57</v>
          </cell>
          <cell r="K4549">
            <v>4.57</v>
          </cell>
          <cell r="L4549">
            <v>4.6385499999999995</v>
          </cell>
          <cell r="M4549">
            <v>4.7071000000000005</v>
          </cell>
        </row>
        <row r="4550">
          <cell r="A4550" t="str">
            <v>5N1MK356N000000200</v>
          </cell>
          <cell r="B4550" t="str">
            <v>5NP1K1270DD6</v>
          </cell>
          <cell r="C4550" t="str">
            <v>COR.INB1-31325,NATURAL BALANCE</v>
          </cell>
          <cell r="D4550">
            <v>0</v>
          </cell>
          <cell r="E4550">
            <v>0</v>
          </cell>
          <cell r="F4550">
            <v>4.3499999999999996</v>
          </cell>
          <cell r="I4550">
            <v>4.57</v>
          </cell>
          <cell r="J4550">
            <v>4.57</v>
          </cell>
          <cell r="K4550">
            <v>4.57</v>
          </cell>
          <cell r="L4550">
            <v>4.6385499999999995</v>
          </cell>
          <cell r="M4550">
            <v>4.7071000000000005</v>
          </cell>
        </row>
        <row r="4551">
          <cell r="A4551" t="str">
            <v>5N1MK356N000000300</v>
          </cell>
          <cell r="B4551" t="str">
            <v>5NP1K1270DD6</v>
          </cell>
          <cell r="C4551" t="str">
            <v>COR.INB1-31326,NATURAL BALANCE</v>
          </cell>
          <cell r="D4551">
            <v>0</v>
          </cell>
          <cell r="E4551">
            <v>0</v>
          </cell>
          <cell r="F4551">
            <v>4.3499999999999996</v>
          </cell>
          <cell r="I4551">
            <v>4.57</v>
          </cell>
          <cell r="J4551">
            <v>4.57</v>
          </cell>
          <cell r="K4551">
            <v>4.57</v>
          </cell>
          <cell r="L4551">
            <v>4.6385499999999995</v>
          </cell>
          <cell r="M4551">
            <v>4.7071000000000005</v>
          </cell>
        </row>
        <row r="4552">
          <cell r="A4552" t="str">
            <v>5N1MK356N000000500</v>
          </cell>
          <cell r="B4552" t="str">
            <v>5NP1K1270DD6</v>
          </cell>
          <cell r="C4552" t="str">
            <v>COR.INB1-31328,NATURAL BALANCE</v>
          </cell>
          <cell r="D4552">
            <v>0</v>
          </cell>
          <cell r="E4552">
            <v>0</v>
          </cell>
          <cell r="F4552">
            <v>4.3499999999999996</v>
          </cell>
          <cell r="I4552">
            <v>4.57</v>
          </cell>
          <cell r="J4552">
            <v>4.57</v>
          </cell>
          <cell r="K4552">
            <v>4.57</v>
          </cell>
          <cell r="L4552">
            <v>4.6385499999999995</v>
          </cell>
          <cell r="M4552">
            <v>4.7071000000000005</v>
          </cell>
        </row>
        <row r="4553">
          <cell r="A4553" t="str">
            <v>5N1MK356N000000600</v>
          </cell>
          <cell r="B4553" t="str">
            <v>5NP1K1270DD6</v>
          </cell>
          <cell r="C4553" t="str">
            <v>COR.INB1-31329,NATURAL BALANCE</v>
          </cell>
          <cell r="D4553">
            <v>0</v>
          </cell>
          <cell r="E4553">
            <v>0</v>
          </cell>
          <cell r="F4553">
            <v>4.3499999999999996</v>
          </cell>
          <cell r="I4553">
            <v>4.57</v>
          </cell>
          <cell r="J4553">
            <v>4.57</v>
          </cell>
          <cell r="K4553">
            <v>4.57</v>
          </cell>
          <cell r="L4553">
            <v>4.6385499999999995</v>
          </cell>
          <cell r="M4553">
            <v>4.7071000000000005</v>
          </cell>
        </row>
        <row r="4554">
          <cell r="A4554" t="str">
            <v>5N1ML157N000000100</v>
          </cell>
          <cell r="B4554" t="str">
            <v>5NC2Q2055DM3</v>
          </cell>
          <cell r="C4554" t="str">
            <v>COR.INB1-31110,FORTIS</v>
          </cell>
          <cell r="D4554">
            <v>0</v>
          </cell>
          <cell r="E4554">
            <v>0</v>
          </cell>
          <cell r="F4554">
            <v>9.9700000000000006</v>
          </cell>
          <cell r="I4554">
            <v>0</v>
          </cell>
          <cell r="J4554">
            <v>0</v>
          </cell>
          <cell r="K4554">
            <v>9.9700000000000006</v>
          </cell>
          <cell r="L4554">
            <v>10.11955</v>
          </cell>
          <cell r="M4554">
            <v>10.269100000000002</v>
          </cell>
        </row>
        <row r="4555">
          <cell r="A4555" t="str">
            <v>5N1MM171N000000100</v>
          </cell>
          <cell r="B4555" t="str">
            <v>5NUUY0758SE1</v>
          </cell>
          <cell r="C4555" t="str">
            <v>INNER DIS 71.4X91.4X33.7 MM. PACK 7,1 สี</v>
          </cell>
          <cell r="D4555">
            <v>220</v>
          </cell>
          <cell r="E4555">
            <v>2193.52</v>
          </cell>
          <cell r="F4555">
            <v>1.85</v>
          </cell>
          <cell r="I4555">
            <v>1.872222222222222</v>
          </cell>
          <cell r="J4555">
            <v>1.9500000000000002</v>
          </cell>
          <cell r="K4555">
            <v>1.9500000000000002</v>
          </cell>
          <cell r="L4555">
            <v>1.97925</v>
          </cell>
          <cell r="M4555">
            <v>2.0085000000000002</v>
          </cell>
        </row>
        <row r="4556">
          <cell r="A4556" t="str">
            <v>5N1NW270N000000100</v>
          </cell>
          <cell r="B4556" t="str">
            <v>5NC0E0610DH2</v>
          </cell>
          <cell r="C4556" t="str">
            <v>INNER DIS.60X104X29.4,2P.(AL EZO)</v>
          </cell>
          <cell r="D4556">
            <v>0</v>
          </cell>
          <cell r="E4556">
            <v>0</v>
          </cell>
          <cell r="F4556">
            <v>7.75</v>
          </cell>
          <cell r="G4556">
            <v>7.75</v>
          </cell>
          <cell r="I4556">
            <v>6.9374746944675989</v>
          </cell>
          <cell r="J4556">
            <v>8.02</v>
          </cell>
          <cell r="K4556">
            <v>8.02</v>
          </cell>
          <cell r="L4556">
            <v>8.1402999999999981</v>
          </cell>
          <cell r="M4556">
            <v>8.2606000000000002</v>
          </cell>
        </row>
        <row r="4557">
          <cell r="A4557" t="str">
            <v>5N1NW270N000000100</v>
          </cell>
          <cell r="B4557" t="str">
            <v>5NC0E0610DH2</v>
          </cell>
          <cell r="C4557" t="str">
            <v>COR.INB1-58544,MAIN COURSE</v>
          </cell>
          <cell r="D4557">
            <v>97</v>
          </cell>
          <cell r="E4557">
            <v>751.75</v>
          </cell>
          <cell r="F4557">
            <v>7.75</v>
          </cell>
          <cell r="G4557">
            <v>7.75</v>
          </cell>
          <cell r="I4557">
            <v>7.18</v>
          </cell>
          <cell r="J4557">
            <v>8.02</v>
          </cell>
          <cell r="K4557">
            <v>8.02</v>
          </cell>
          <cell r="L4557">
            <v>8.1402999999999981</v>
          </cell>
          <cell r="M4557">
            <v>8.2606000000000002</v>
          </cell>
        </row>
        <row r="4558">
          <cell r="A4558" t="str">
            <v>5N1NW270N000000100</v>
          </cell>
          <cell r="B4558" t="str">
            <v>5NC0E0610DH2</v>
          </cell>
          <cell r="C4558" t="str">
            <v>COR.INB1-58545,MAIN COURSE</v>
          </cell>
          <cell r="D4558">
            <v>97</v>
          </cell>
          <cell r="E4558">
            <v>751.75</v>
          </cell>
          <cell r="F4558">
            <v>7.75</v>
          </cell>
          <cell r="G4558">
            <v>7.75</v>
          </cell>
          <cell r="I4558">
            <v>7.18</v>
          </cell>
          <cell r="J4558">
            <v>8.02</v>
          </cell>
          <cell r="K4558">
            <v>8.02</v>
          </cell>
          <cell r="L4558">
            <v>8.1402999999999981</v>
          </cell>
          <cell r="M4558">
            <v>8.2606000000000002</v>
          </cell>
        </row>
        <row r="4559">
          <cell r="A4559" t="str">
            <v>5N1NW270N000000100</v>
          </cell>
          <cell r="B4559" t="str">
            <v>5NC0E0610DH2</v>
          </cell>
          <cell r="C4559" t="str">
            <v>COR.INB1-58546,MAIN COURSE</v>
          </cell>
          <cell r="D4559">
            <v>97</v>
          </cell>
          <cell r="E4559">
            <v>751.75</v>
          </cell>
          <cell r="F4559">
            <v>7.75</v>
          </cell>
          <cell r="G4559">
            <v>7.75</v>
          </cell>
          <cell r="I4559">
            <v>7.18</v>
          </cell>
          <cell r="J4559">
            <v>8.02</v>
          </cell>
          <cell r="K4559">
            <v>8.02</v>
          </cell>
          <cell r="L4559">
            <v>8.1402999999999981</v>
          </cell>
          <cell r="M4559">
            <v>8.2606000000000002</v>
          </cell>
        </row>
        <row r="4560">
          <cell r="A4560" t="str">
            <v>5N1NW270N000000200</v>
          </cell>
          <cell r="B4560" t="str">
            <v>5NC0E0610DH2</v>
          </cell>
          <cell r="C4560" t="str">
            <v>COR.INB1-58543,MAIN COURSE</v>
          </cell>
          <cell r="D4560">
            <v>97</v>
          </cell>
          <cell r="E4560">
            <v>751.75</v>
          </cell>
          <cell r="F4560">
            <v>7.75</v>
          </cell>
          <cell r="G4560">
            <v>7.75</v>
          </cell>
          <cell r="I4560">
            <v>7.84</v>
          </cell>
          <cell r="J4560">
            <v>8.02</v>
          </cell>
          <cell r="K4560">
            <v>8.02</v>
          </cell>
          <cell r="L4560">
            <v>8.1402999999999981</v>
          </cell>
          <cell r="M4560">
            <v>8.2606000000000002</v>
          </cell>
        </row>
        <row r="4561">
          <cell r="A4561" t="str">
            <v>5N1NW270N000000300</v>
          </cell>
          <cell r="B4561" t="str">
            <v>5NC0E0610DH2</v>
          </cell>
          <cell r="C4561" t="str">
            <v>COR.INB1-58544,MAIN COURSE</v>
          </cell>
          <cell r="D4561">
            <v>0</v>
          </cell>
          <cell r="E4561">
            <v>0</v>
          </cell>
          <cell r="F4561">
            <v>7.37</v>
          </cell>
          <cell r="G4561">
            <v>7.75</v>
          </cell>
          <cell r="I4561">
            <v>7.18</v>
          </cell>
          <cell r="J4561">
            <v>8.02</v>
          </cell>
          <cell r="K4561">
            <v>8.02</v>
          </cell>
          <cell r="L4561">
            <v>8.1402999999999981</v>
          </cell>
          <cell r="M4561">
            <v>8.2606000000000002</v>
          </cell>
        </row>
        <row r="4562">
          <cell r="A4562" t="str">
            <v>5N1NW270N000000400</v>
          </cell>
          <cell r="B4562" t="str">
            <v>5NC0E0610DH2</v>
          </cell>
          <cell r="C4562" t="str">
            <v>COR.INB1-58545,MAIN COURSE</v>
          </cell>
          <cell r="D4562">
            <v>0</v>
          </cell>
          <cell r="E4562">
            <v>0</v>
          </cell>
          <cell r="F4562">
            <v>7.37</v>
          </cell>
          <cell r="G4562">
            <v>7.75</v>
          </cell>
          <cell r="I4562">
            <v>6.8999999999999995</v>
          </cell>
          <cell r="J4562">
            <v>5.2</v>
          </cell>
          <cell r="K4562">
            <v>7.75</v>
          </cell>
          <cell r="L4562">
            <v>7.8662499999999991</v>
          </cell>
          <cell r="M4562">
            <v>7.9824999999999999</v>
          </cell>
        </row>
        <row r="4563">
          <cell r="A4563" t="str">
            <v>5N1NW270N000000500</v>
          </cell>
          <cell r="B4563" t="str">
            <v>5NC0E0610DH2</v>
          </cell>
          <cell r="C4563" t="str">
            <v>COR.INB1-58546,MAIN COURSE</v>
          </cell>
          <cell r="D4563">
            <v>0</v>
          </cell>
          <cell r="E4563">
            <v>0</v>
          </cell>
          <cell r="F4563">
            <v>7.37</v>
          </cell>
          <cell r="G4563">
            <v>7.75</v>
          </cell>
          <cell r="I4563">
            <v>7.8174999999999999</v>
          </cell>
          <cell r="J4563">
            <v>8.02</v>
          </cell>
          <cell r="K4563">
            <v>8.02</v>
          </cell>
          <cell r="L4563">
            <v>8.1402999999999981</v>
          </cell>
          <cell r="M4563">
            <v>8.2606000000000002</v>
          </cell>
        </row>
        <row r="4564">
          <cell r="A4564" t="str">
            <v>5N1S7181N000000100</v>
          </cell>
          <cell r="B4564" t="str">
            <v>5NC2B2475DCC</v>
          </cell>
          <cell r="C4564" t="str">
            <v>IN D.209.5X107,2P(ALG,EZO)P24,UV2</v>
          </cell>
          <cell r="D4564">
            <v>0</v>
          </cell>
          <cell r="E4564">
            <v>0</v>
          </cell>
          <cell r="F4564">
            <v>7.7</v>
          </cell>
          <cell r="G4564">
            <v>7.7</v>
          </cell>
          <cell r="I4564">
            <v>7.7</v>
          </cell>
          <cell r="J4564">
            <v>7.7</v>
          </cell>
          <cell r="K4564">
            <v>7.7</v>
          </cell>
          <cell r="L4564">
            <v>7.8154999999999992</v>
          </cell>
          <cell r="M4564">
            <v>7.931</v>
          </cell>
        </row>
        <row r="4565">
          <cell r="A4565" t="str">
            <v>5N25Y146N000000100</v>
          </cell>
          <cell r="B4565" t="str">
            <v>5NP1K1270DD6</v>
          </cell>
          <cell r="C4565" t="str">
            <v>COR.INB2-2375,HYPERR</v>
          </cell>
          <cell r="D4565">
            <v>1090</v>
          </cell>
          <cell r="E4565">
            <v>8393</v>
          </cell>
          <cell r="F4565">
            <v>4.3499999999999996</v>
          </cell>
          <cell r="I4565">
            <v>3.75</v>
          </cell>
          <cell r="J4565">
            <v>3.75</v>
          </cell>
          <cell r="K4565">
            <v>4.3499999999999996</v>
          </cell>
          <cell r="L4565">
            <v>4.4152499999999995</v>
          </cell>
          <cell r="M4565">
            <v>4.4805000000000001</v>
          </cell>
        </row>
        <row r="4566">
          <cell r="A4566" t="str">
            <v>5N25Y146N000000200</v>
          </cell>
          <cell r="B4566" t="str">
            <v>5NP1K1270DD6</v>
          </cell>
          <cell r="C4566" t="str">
            <v>COR.INB2-2376,HYPERR</v>
          </cell>
          <cell r="D4566">
            <v>0</v>
          </cell>
          <cell r="E4566">
            <v>0</v>
          </cell>
          <cell r="F4566">
            <v>4.3499999999999996</v>
          </cell>
          <cell r="I4566">
            <v>3.75</v>
          </cell>
          <cell r="J4566">
            <v>3.75</v>
          </cell>
          <cell r="K4566">
            <v>4.3499999999999996</v>
          </cell>
          <cell r="L4566">
            <v>4.4152499999999995</v>
          </cell>
          <cell r="M4566">
            <v>4.4805000000000001</v>
          </cell>
        </row>
        <row r="4567">
          <cell r="A4567" t="str">
            <v>5N25Y146N000000300</v>
          </cell>
          <cell r="B4567" t="str">
            <v>5NP1K1270DD6</v>
          </cell>
          <cell r="C4567" t="str">
            <v>COR.INB2-2377,HYPERR</v>
          </cell>
          <cell r="D4567">
            <v>0</v>
          </cell>
          <cell r="E4567">
            <v>0</v>
          </cell>
          <cell r="F4567">
            <v>4.3499999999999996</v>
          </cell>
          <cell r="I4567">
            <v>3.75</v>
          </cell>
          <cell r="J4567">
            <v>3.75</v>
          </cell>
          <cell r="K4567">
            <v>4.3499999999999996</v>
          </cell>
          <cell r="L4567">
            <v>4.4152499999999995</v>
          </cell>
          <cell r="M4567">
            <v>4.4805000000000001</v>
          </cell>
        </row>
        <row r="4568">
          <cell r="A4568" t="str">
            <v>5N25Y146N000000400</v>
          </cell>
          <cell r="B4568" t="str">
            <v>5NP1K1270DD6</v>
          </cell>
          <cell r="C4568" t="str">
            <v>COR.INB2-2378,HYPERR</v>
          </cell>
          <cell r="D4568">
            <v>0</v>
          </cell>
          <cell r="E4568">
            <v>0</v>
          </cell>
          <cell r="F4568">
            <v>4.3499999999999996</v>
          </cell>
          <cell r="I4568">
            <v>3.75</v>
          </cell>
          <cell r="J4568">
            <v>3.75</v>
          </cell>
          <cell r="K4568">
            <v>4.3499999999999996</v>
          </cell>
          <cell r="L4568">
            <v>4.4152499999999995</v>
          </cell>
          <cell r="M4568">
            <v>4.4805000000000001</v>
          </cell>
        </row>
        <row r="4569">
          <cell r="A4569" t="str">
            <v>5N25Y146N000000500</v>
          </cell>
          <cell r="B4569" t="str">
            <v>5NP1K1270DD6</v>
          </cell>
          <cell r="C4569" t="str">
            <v>COR.INB2-2379,HYPERR</v>
          </cell>
          <cell r="D4569">
            <v>0</v>
          </cell>
          <cell r="E4569">
            <v>0</v>
          </cell>
          <cell r="F4569">
            <v>4.3499999999999996</v>
          </cell>
          <cell r="I4569">
            <v>3.75</v>
          </cell>
          <cell r="J4569">
            <v>3.75</v>
          </cell>
          <cell r="K4569">
            <v>4.3499999999999996</v>
          </cell>
          <cell r="L4569">
            <v>4.4152499999999995</v>
          </cell>
          <cell r="M4569">
            <v>4.4805000000000001</v>
          </cell>
        </row>
        <row r="4570">
          <cell r="A4570" t="str">
            <v>5N25Y146N000000600</v>
          </cell>
          <cell r="B4570" t="str">
            <v>5NP1K1270DD6</v>
          </cell>
          <cell r="C4570" t="str">
            <v>COR.INB2-2381,HYPERR</v>
          </cell>
          <cell r="D4570">
            <v>0</v>
          </cell>
          <cell r="E4570">
            <v>0</v>
          </cell>
          <cell r="F4570">
            <v>4.3499999999999996</v>
          </cell>
          <cell r="I4570">
            <v>3.75</v>
          </cell>
          <cell r="J4570">
            <v>3.75</v>
          </cell>
          <cell r="K4570">
            <v>4.3499999999999996</v>
          </cell>
          <cell r="L4570">
            <v>4.4152499999999995</v>
          </cell>
          <cell r="M4570">
            <v>4.4805000000000001</v>
          </cell>
        </row>
        <row r="4571">
          <cell r="A4571" t="str">
            <v>5N25Y146N000000700</v>
          </cell>
          <cell r="B4571" t="str">
            <v>5NP1K1270DD6</v>
          </cell>
          <cell r="C4571" t="str">
            <v>COR.INB2-2382,HYPERR</v>
          </cell>
          <cell r="D4571">
            <v>0</v>
          </cell>
          <cell r="E4571">
            <v>0</v>
          </cell>
          <cell r="F4571">
            <v>4.3499999999999996</v>
          </cell>
          <cell r="I4571">
            <v>3.75</v>
          </cell>
          <cell r="J4571">
            <v>3.75</v>
          </cell>
          <cell r="K4571">
            <v>4.3499999999999996</v>
          </cell>
          <cell r="L4571">
            <v>4.4152499999999995</v>
          </cell>
          <cell r="M4571">
            <v>4.4805000000000001</v>
          </cell>
        </row>
        <row r="4572">
          <cell r="A4572" t="str">
            <v>5N25Y146N000000800</v>
          </cell>
          <cell r="B4572" t="str">
            <v>5NP1K1270DD6</v>
          </cell>
          <cell r="C4572" t="str">
            <v>COR.INB2-2383,HYPERR</v>
          </cell>
          <cell r="D4572">
            <v>0</v>
          </cell>
          <cell r="E4572">
            <v>0</v>
          </cell>
          <cell r="F4572">
            <v>4.3499999999999996</v>
          </cell>
          <cell r="I4572">
            <v>3.75</v>
          </cell>
          <cell r="J4572">
            <v>3.75</v>
          </cell>
          <cell r="K4572">
            <v>4.3499999999999996</v>
          </cell>
          <cell r="L4572">
            <v>4.4152499999999995</v>
          </cell>
          <cell r="M4572">
            <v>4.4805000000000001</v>
          </cell>
        </row>
        <row r="4573">
          <cell r="A4573" t="str">
            <v>5N26H043N000000100</v>
          </cell>
          <cell r="B4573" t="str">
            <v>5NP1K1270DD6</v>
          </cell>
          <cell r="C4573" t="str">
            <v>INB2-3345,MOLLY'S</v>
          </cell>
          <cell r="D4573">
            <v>0</v>
          </cell>
          <cell r="E4573">
            <v>0</v>
          </cell>
          <cell r="F4573">
            <v>4.3499999999999996</v>
          </cell>
          <cell r="I4573">
            <v>12.2</v>
          </cell>
          <cell r="J4573">
            <v>12.2</v>
          </cell>
          <cell r="K4573">
            <v>12.2</v>
          </cell>
          <cell r="L4573">
            <v>12.382999999999997</v>
          </cell>
          <cell r="M4573">
            <v>12.565999999999999</v>
          </cell>
        </row>
        <row r="4574">
          <cell r="A4574" t="str">
            <v>5N26H043N000000200</v>
          </cell>
          <cell r="B4574" t="str">
            <v>5NP1K1270DD6</v>
          </cell>
          <cell r="C4574" t="str">
            <v>INB2-3346,MOLLY'S</v>
          </cell>
          <cell r="D4574">
            <v>0</v>
          </cell>
          <cell r="E4574">
            <v>0</v>
          </cell>
          <cell r="F4574">
            <v>4.3499999999999996</v>
          </cell>
          <cell r="I4574">
            <v>12.2</v>
          </cell>
          <cell r="J4574">
            <v>12.2</v>
          </cell>
          <cell r="K4574">
            <v>12.2</v>
          </cell>
          <cell r="L4574">
            <v>12.382999999999997</v>
          </cell>
          <cell r="M4574">
            <v>12.565999999999999</v>
          </cell>
        </row>
        <row r="4575">
          <cell r="A4575" t="str">
            <v>5N26H043N000000300</v>
          </cell>
          <cell r="B4575" t="str">
            <v>5NP1K1270DD6</v>
          </cell>
          <cell r="C4575" t="str">
            <v>INB2-3347,MOLLY'S</v>
          </cell>
          <cell r="D4575">
            <v>0</v>
          </cell>
          <cell r="E4575">
            <v>0</v>
          </cell>
          <cell r="F4575">
            <v>4.3499999999999996</v>
          </cell>
          <cell r="I4575">
            <v>12.2</v>
          </cell>
          <cell r="J4575">
            <v>12.2</v>
          </cell>
          <cell r="K4575">
            <v>12.2</v>
          </cell>
          <cell r="L4575">
            <v>12.382999999999997</v>
          </cell>
          <cell r="M4575">
            <v>12.565999999999999</v>
          </cell>
        </row>
        <row r="4576">
          <cell r="A4576" t="str">
            <v>5N26H043N000000400</v>
          </cell>
          <cell r="B4576" t="str">
            <v>5NP1K1270DD6</v>
          </cell>
          <cell r="C4576" t="str">
            <v>INB2-3348,MOLLY'S</v>
          </cell>
          <cell r="D4576">
            <v>0</v>
          </cell>
          <cell r="E4576">
            <v>0</v>
          </cell>
          <cell r="F4576">
            <v>4.3499999999999996</v>
          </cell>
          <cell r="I4576">
            <v>12.2</v>
          </cell>
          <cell r="J4576">
            <v>12.2</v>
          </cell>
          <cell r="K4576">
            <v>12.2</v>
          </cell>
          <cell r="L4576">
            <v>12.382999999999997</v>
          </cell>
          <cell r="M4576">
            <v>12.565999999999999</v>
          </cell>
        </row>
        <row r="4577">
          <cell r="A4577" t="str">
            <v>5N26H043N000000500</v>
          </cell>
          <cell r="B4577" t="str">
            <v>5NP1K1270DD6</v>
          </cell>
          <cell r="C4577" t="str">
            <v>INB2-3349,MOLLY'S</v>
          </cell>
          <cell r="D4577">
            <v>0</v>
          </cell>
          <cell r="E4577">
            <v>0</v>
          </cell>
          <cell r="F4577">
            <v>4.3499999999999996</v>
          </cell>
          <cell r="I4577">
            <v>12.2</v>
          </cell>
          <cell r="J4577">
            <v>12.2</v>
          </cell>
          <cell r="K4577">
            <v>12.2</v>
          </cell>
          <cell r="L4577">
            <v>12.382999999999997</v>
          </cell>
          <cell r="M4577">
            <v>12.565999999999999</v>
          </cell>
        </row>
        <row r="4578">
          <cell r="A4578" t="str">
            <v>5N26W081N000000100</v>
          </cell>
          <cell r="B4578" t="str">
            <v>5NP1K1270DD6</v>
          </cell>
          <cell r="C4578" t="str">
            <v>COR.INB2-2511,WHOLE HEARTED</v>
          </cell>
          <cell r="D4578">
            <v>0</v>
          </cell>
          <cell r="E4578">
            <v>0</v>
          </cell>
          <cell r="F4578">
            <v>4.3499999999999996</v>
          </cell>
          <cell r="I4578">
            <v>11.1</v>
          </cell>
          <cell r="J4578">
            <v>11.1</v>
          </cell>
          <cell r="K4578">
            <v>11.1</v>
          </cell>
          <cell r="L4578">
            <v>11.266499999999999</v>
          </cell>
          <cell r="M4578">
            <v>11.433</v>
          </cell>
        </row>
        <row r="4579">
          <cell r="A4579" t="str">
            <v>5N26W081N000000200</v>
          </cell>
          <cell r="B4579" t="str">
            <v>5NP1K1270DD6</v>
          </cell>
          <cell r="C4579" t="str">
            <v>COR.INB2-2512,WHOLE HEARTED</v>
          </cell>
          <cell r="D4579">
            <v>0</v>
          </cell>
          <cell r="E4579">
            <v>0</v>
          </cell>
          <cell r="F4579">
            <v>4.3499999999999996</v>
          </cell>
          <cell r="I4579">
            <v>6.3</v>
          </cell>
          <cell r="J4579">
            <v>6.3</v>
          </cell>
          <cell r="K4579">
            <v>6.3</v>
          </cell>
          <cell r="L4579">
            <v>6.394499999999999</v>
          </cell>
          <cell r="M4579">
            <v>6.4889999999999999</v>
          </cell>
        </row>
        <row r="4580">
          <cell r="A4580" t="str">
            <v>5N26W081N000000300</v>
          </cell>
          <cell r="B4580" t="str">
            <v>5NP1K1270DD6</v>
          </cell>
          <cell r="C4580" t="str">
            <v>COR.INB2-2513,WHOLE HEARTED</v>
          </cell>
          <cell r="D4580">
            <v>0</v>
          </cell>
          <cell r="E4580">
            <v>0</v>
          </cell>
          <cell r="F4580">
            <v>4.3499999999999996</v>
          </cell>
          <cell r="I4580">
            <v>11.1</v>
          </cell>
          <cell r="J4580">
            <v>11.1</v>
          </cell>
          <cell r="K4580">
            <v>11.1</v>
          </cell>
          <cell r="L4580">
            <v>11.266499999999999</v>
          </cell>
          <cell r="M4580">
            <v>11.433</v>
          </cell>
        </row>
        <row r="4581">
          <cell r="A4581" t="str">
            <v>5N26W081N000000400</v>
          </cell>
          <cell r="B4581" t="str">
            <v>5NP1K1270DD6</v>
          </cell>
          <cell r="C4581" t="str">
            <v>COR.INB2-2514,WHOLE HEARTED</v>
          </cell>
          <cell r="D4581">
            <v>0</v>
          </cell>
          <cell r="E4581">
            <v>0</v>
          </cell>
          <cell r="F4581">
            <v>4.3499999999999996</v>
          </cell>
          <cell r="I4581">
            <v>11.1</v>
          </cell>
          <cell r="J4581">
            <v>11.1</v>
          </cell>
          <cell r="K4581">
            <v>11.1</v>
          </cell>
          <cell r="L4581">
            <v>11.266499999999999</v>
          </cell>
          <cell r="M4581">
            <v>11.433</v>
          </cell>
        </row>
        <row r="4582">
          <cell r="A4582" t="str">
            <v>5N26W081N000000500</v>
          </cell>
          <cell r="B4582" t="str">
            <v>5NP1K1270DD6</v>
          </cell>
          <cell r="C4582" t="str">
            <v>COR.INB2-2515,WHOLE HEARTED</v>
          </cell>
          <cell r="D4582">
            <v>0</v>
          </cell>
          <cell r="E4582">
            <v>0</v>
          </cell>
          <cell r="F4582">
            <v>4.3499999999999996</v>
          </cell>
          <cell r="I4582">
            <v>11.1</v>
          </cell>
          <cell r="J4582">
            <v>11.1</v>
          </cell>
          <cell r="K4582">
            <v>11.1</v>
          </cell>
          <cell r="L4582">
            <v>11.266499999999999</v>
          </cell>
          <cell r="M4582">
            <v>11.433</v>
          </cell>
        </row>
        <row r="4583">
          <cell r="A4583" t="str">
            <v>5N26W081N000000600</v>
          </cell>
          <cell r="B4583" t="str">
            <v>5NP1K1270DD6</v>
          </cell>
          <cell r="C4583" t="str">
            <v>COR.INB2-2516,WHOLE HEARTED</v>
          </cell>
          <cell r="D4583">
            <v>0</v>
          </cell>
          <cell r="E4583">
            <v>0</v>
          </cell>
          <cell r="F4583">
            <v>4.3499999999999996</v>
          </cell>
          <cell r="I4583">
            <v>6.3</v>
          </cell>
          <cell r="J4583">
            <v>6.3</v>
          </cell>
          <cell r="K4583">
            <v>6.3</v>
          </cell>
          <cell r="L4583">
            <v>6.394499999999999</v>
          </cell>
          <cell r="M4583">
            <v>6.4889999999999999</v>
          </cell>
        </row>
        <row r="4584">
          <cell r="A4584" t="str">
            <v>5N26W151N000000100</v>
          </cell>
          <cell r="B4584" t="str">
            <v>5NP1K1270DD6</v>
          </cell>
          <cell r="C4584" t="str">
            <v>COR.INB2-2499,WHOLE HEARTED</v>
          </cell>
          <cell r="D4584">
            <v>0</v>
          </cell>
          <cell r="E4584">
            <v>0</v>
          </cell>
          <cell r="F4584">
            <v>4.3499999999999996</v>
          </cell>
          <cell r="I4584">
            <v>6.6</v>
          </cell>
          <cell r="J4584">
            <v>6.6</v>
          </cell>
          <cell r="K4584">
            <v>6.6</v>
          </cell>
          <cell r="L4584">
            <v>6.698999999999999</v>
          </cell>
          <cell r="M4584">
            <v>6.798</v>
          </cell>
        </row>
        <row r="4585">
          <cell r="A4585" t="str">
            <v>5N26W151N000000200</v>
          </cell>
          <cell r="B4585" t="str">
            <v>5NP1K1270DD6</v>
          </cell>
          <cell r="C4585" t="str">
            <v>COR.INB2-2500,WHOLE HEARTED</v>
          </cell>
          <cell r="D4585">
            <v>0</v>
          </cell>
          <cell r="E4585">
            <v>0</v>
          </cell>
          <cell r="F4585">
            <v>4.3499999999999996</v>
          </cell>
          <cell r="I4585">
            <v>6.6</v>
          </cell>
          <cell r="J4585">
            <v>6.6</v>
          </cell>
          <cell r="K4585">
            <v>6.6</v>
          </cell>
          <cell r="L4585">
            <v>6.698999999999999</v>
          </cell>
          <cell r="M4585">
            <v>6.798</v>
          </cell>
        </row>
        <row r="4586">
          <cell r="A4586" t="str">
            <v>5N26W151N000000300</v>
          </cell>
          <cell r="B4586" t="str">
            <v>5NP1K1270DD6</v>
          </cell>
          <cell r="C4586" t="str">
            <v>COR.INB2-2501,WHOLE HEARTED</v>
          </cell>
          <cell r="D4586">
            <v>0</v>
          </cell>
          <cell r="E4586">
            <v>0</v>
          </cell>
          <cell r="F4586">
            <v>4.3499999999999996</v>
          </cell>
          <cell r="I4586">
            <v>6.6</v>
          </cell>
          <cell r="J4586">
            <v>6.6</v>
          </cell>
          <cell r="K4586">
            <v>6.6</v>
          </cell>
          <cell r="L4586">
            <v>6.698999999999999</v>
          </cell>
          <cell r="M4586">
            <v>6.798</v>
          </cell>
        </row>
        <row r="4587">
          <cell r="A4587" t="str">
            <v>5N26W151N000000400</v>
          </cell>
          <cell r="B4587" t="str">
            <v>5NP1K1270DD6</v>
          </cell>
          <cell r="C4587" t="str">
            <v>COR.INB2-2502,WHOLE HEARTED</v>
          </cell>
          <cell r="D4587">
            <v>0</v>
          </cell>
          <cell r="E4587">
            <v>0</v>
          </cell>
          <cell r="F4587">
            <v>4.3499999999999996</v>
          </cell>
          <cell r="I4587">
            <v>6.6</v>
          </cell>
          <cell r="J4587">
            <v>6.6</v>
          </cell>
          <cell r="K4587">
            <v>6.6</v>
          </cell>
          <cell r="L4587">
            <v>6.698999999999999</v>
          </cell>
          <cell r="M4587">
            <v>6.798</v>
          </cell>
        </row>
        <row r="4588">
          <cell r="A4588" t="str">
            <v>5N26W151N000000500</v>
          </cell>
          <cell r="B4588" t="str">
            <v>5NP1K1270DD6</v>
          </cell>
          <cell r="C4588" t="str">
            <v>COR.INB2-2503,WHOLE HEARTED</v>
          </cell>
          <cell r="D4588">
            <v>0</v>
          </cell>
          <cell r="E4588">
            <v>0</v>
          </cell>
          <cell r="F4588">
            <v>4.3499999999999996</v>
          </cell>
          <cell r="I4588">
            <v>6.6</v>
          </cell>
          <cell r="J4588">
            <v>6.6</v>
          </cell>
          <cell r="K4588">
            <v>6.6</v>
          </cell>
          <cell r="L4588">
            <v>6.698999999999999</v>
          </cell>
          <cell r="M4588">
            <v>6.798</v>
          </cell>
        </row>
        <row r="4589">
          <cell r="A4589" t="str">
            <v>5N26W151N000000600</v>
          </cell>
          <cell r="B4589" t="str">
            <v>5NP1K1270DD6</v>
          </cell>
          <cell r="C4589" t="str">
            <v>COR.INB2-2504,WHOLE HEARTED</v>
          </cell>
          <cell r="D4589">
            <v>0</v>
          </cell>
          <cell r="E4589">
            <v>0</v>
          </cell>
          <cell r="F4589">
            <v>4.3499999999999996</v>
          </cell>
          <cell r="I4589">
            <v>6.6</v>
          </cell>
          <cell r="J4589">
            <v>6.6</v>
          </cell>
          <cell r="K4589">
            <v>6.6</v>
          </cell>
          <cell r="L4589">
            <v>6.698999999999999</v>
          </cell>
          <cell r="M4589">
            <v>6.798</v>
          </cell>
        </row>
        <row r="4590">
          <cell r="A4590" t="str">
            <v>5NB26195N000000100</v>
          </cell>
          <cell r="B4590" t="str">
            <v>5NP1K1270DD6</v>
          </cell>
          <cell r="C4590" t="str">
            <v>COR.INB2-1901,ANNIE CHUN'S</v>
          </cell>
          <cell r="D4590">
            <v>0</v>
          </cell>
          <cell r="E4590">
            <v>0</v>
          </cell>
          <cell r="F4590">
            <v>7.19</v>
          </cell>
          <cell r="I4590">
            <v>7.07</v>
          </cell>
          <cell r="J4590">
            <v>7.1899999999999995</v>
          </cell>
          <cell r="K4590">
            <v>7.19</v>
          </cell>
          <cell r="L4590">
            <v>7.2978499999999995</v>
          </cell>
          <cell r="M4590">
            <v>7.4057000000000004</v>
          </cell>
        </row>
        <row r="4591">
          <cell r="A4591" t="str">
            <v>5NB26195N000000100</v>
          </cell>
          <cell r="B4591" t="str">
            <v>5NP1K1270DD6</v>
          </cell>
          <cell r="C4591" t="str">
            <v>COR.INB2-1901,ANNIE CHUN'S</v>
          </cell>
          <cell r="D4591">
            <v>7272</v>
          </cell>
          <cell r="E4591">
            <v>52285.68</v>
          </cell>
          <cell r="F4591">
            <v>7.19</v>
          </cell>
          <cell r="I4591">
            <v>7.07</v>
          </cell>
          <cell r="J4591">
            <v>7.1899999999999995</v>
          </cell>
          <cell r="K4591">
            <v>7.19</v>
          </cell>
          <cell r="L4591">
            <v>7.2978499999999995</v>
          </cell>
          <cell r="M4591">
            <v>7.4057000000000004</v>
          </cell>
        </row>
        <row r="4592">
          <cell r="A4592" t="str">
            <v>5NB26195N000000200</v>
          </cell>
          <cell r="B4592" t="str">
            <v>5NP1K1270DD6</v>
          </cell>
          <cell r="C4592" t="str">
            <v>COR.INB2-2200,ANNIE CHUN'S</v>
          </cell>
          <cell r="D4592">
            <v>7272</v>
          </cell>
          <cell r="E4592">
            <v>52285.68</v>
          </cell>
          <cell r="F4592">
            <v>7.19</v>
          </cell>
          <cell r="I4592">
            <v>7.0420370140473851</v>
          </cell>
          <cell r="J4592">
            <v>7.226111042142155</v>
          </cell>
          <cell r="K4592">
            <v>7.226111042142155</v>
          </cell>
          <cell r="L4592">
            <v>7.3345027077742868</v>
          </cell>
          <cell r="M4592">
            <v>7.4428943734064195</v>
          </cell>
        </row>
        <row r="4593">
          <cell r="A4593" t="str">
            <v>5NC2B4897D85</v>
          </cell>
          <cell r="B4593" t="str">
            <v>5NC2B4897D85</v>
          </cell>
          <cell r="C4593" t="str">
            <v>ชุดINNER DISPLAY 209.5x107,2P.ALG</v>
          </cell>
          <cell r="D4593">
            <v>7272</v>
          </cell>
          <cell r="E4593">
            <v>52285.68</v>
          </cell>
          <cell r="F4593">
            <v>35.15</v>
          </cell>
          <cell r="I4593">
            <v>0</v>
          </cell>
          <cell r="J4593">
            <v>0</v>
          </cell>
          <cell r="K4593">
            <v>35.15</v>
          </cell>
          <cell r="L4593">
            <v>35.677249999999994</v>
          </cell>
          <cell r="M4593">
            <v>36.204500000000003</v>
          </cell>
        </row>
        <row r="4594">
          <cell r="A4594" t="str">
            <v>5NC2P2449DF5</v>
          </cell>
          <cell r="B4594" t="str">
            <v>5NC2P2449DF5</v>
          </cell>
          <cell r="C4594" t="str">
            <v>INNER DIS.202X308,3P.(EZO,NECK IN</v>
          </cell>
          <cell r="D4594">
            <v>1691</v>
          </cell>
          <cell r="E4594">
            <v>59438.65</v>
          </cell>
          <cell r="F4594">
            <v>9.65</v>
          </cell>
          <cell r="I4594">
            <v>0</v>
          </cell>
          <cell r="J4594">
            <v>0</v>
          </cell>
          <cell r="K4594">
            <v>9.65</v>
          </cell>
          <cell r="L4594">
            <v>9.7947499999999987</v>
          </cell>
          <cell r="M4594">
            <v>9.9395000000000007</v>
          </cell>
        </row>
        <row r="4595">
          <cell r="A4595" t="str">
            <v>5NC2Q4845DJ4</v>
          </cell>
          <cell r="B4595" t="str">
            <v>5NC2Q4845DJ4</v>
          </cell>
          <cell r="C4595" t="str">
            <v>INB 202X109,2P.(EZO) PACK 48</v>
          </cell>
          <cell r="D4595">
            <v>375</v>
          </cell>
          <cell r="E4595">
            <v>3618.75</v>
          </cell>
          <cell r="F4595">
            <v>11.5</v>
          </cell>
          <cell r="I4595">
            <v>0</v>
          </cell>
          <cell r="J4595">
            <v>0</v>
          </cell>
          <cell r="K4595">
            <v>11.5</v>
          </cell>
          <cell r="L4595">
            <v>11.672499999999999</v>
          </cell>
          <cell r="M4595">
            <v>11.845000000000001</v>
          </cell>
        </row>
        <row r="4596">
          <cell r="A4596" t="str">
            <v>5NDNN00NN00N</v>
          </cell>
          <cell r="B4596" t="str">
            <v>5NDNN00NN00N</v>
          </cell>
          <cell r="C4596" t="str">
            <v>INB</v>
          </cell>
          <cell r="D4596">
            <v>2195</v>
          </cell>
          <cell r="E4596">
            <v>25242.5</v>
          </cell>
          <cell r="F4596">
            <v>3</v>
          </cell>
          <cell r="I4596">
            <v>0</v>
          </cell>
          <cell r="J4596">
            <v>0</v>
          </cell>
          <cell r="K4596">
            <v>3</v>
          </cell>
          <cell r="L4596">
            <v>3.0449999999999999</v>
          </cell>
          <cell r="M4596">
            <v>3.09</v>
          </cell>
        </row>
        <row r="4597">
          <cell r="A4597" t="str">
            <v>5NP182494DI4</v>
          </cell>
          <cell r="B4597" t="str">
            <v>5NP182494DI4</v>
          </cell>
          <cell r="C4597" t="str">
            <v>INNER DISPLAY100X145X30 MM.P.24,</v>
          </cell>
          <cell r="D4597">
            <v>76</v>
          </cell>
          <cell r="E4597">
            <v>228</v>
          </cell>
          <cell r="F4597">
            <v>11.69</v>
          </cell>
          <cell r="I4597">
            <v>0</v>
          </cell>
          <cell r="J4597">
            <v>0</v>
          </cell>
          <cell r="K4597">
            <v>11.69</v>
          </cell>
          <cell r="L4597">
            <v>11.865349999999998</v>
          </cell>
          <cell r="M4597">
            <v>12.040699999999999</v>
          </cell>
        </row>
        <row r="4598">
          <cell r="A4598" t="str">
            <v>5NP1S2427DD5</v>
          </cell>
          <cell r="B4598" t="str">
            <v>5NP1S2427DD5</v>
          </cell>
          <cell r="C4598" t="str">
            <v>INB 120X180X25 MM. PACK 24</v>
          </cell>
          <cell r="D4598">
            <v>410</v>
          </cell>
          <cell r="E4598">
            <v>4792.8999999999996</v>
          </cell>
          <cell r="F4598">
            <v>12.11</v>
          </cell>
          <cell r="I4598">
            <v>0</v>
          </cell>
          <cell r="J4598">
            <v>0</v>
          </cell>
          <cell r="K4598">
            <v>12.11</v>
          </cell>
          <cell r="L4598">
            <v>12.291649999999999</v>
          </cell>
          <cell r="M4598">
            <v>12.4733</v>
          </cell>
        </row>
        <row r="4599">
          <cell r="A4599" t="str">
            <v>5NP9E2427DD4</v>
          </cell>
          <cell r="B4599" t="str">
            <v>5NP9E2427DD4</v>
          </cell>
          <cell r="C4599" t="str">
            <v>INB 95x145x25 MM. PACK 24</v>
          </cell>
          <cell r="D4599">
            <v>3130</v>
          </cell>
          <cell r="E4599">
            <v>37904.300000000003</v>
          </cell>
          <cell r="F4599">
            <v>10.6</v>
          </cell>
          <cell r="I4599">
            <v>0</v>
          </cell>
          <cell r="J4599">
            <v>0</v>
          </cell>
          <cell r="K4599">
            <v>10.6</v>
          </cell>
          <cell r="L4599">
            <v>10.758999999999999</v>
          </cell>
          <cell r="M4599">
            <v>10.917999999999999</v>
          </cell>
        </row>
        <row r="4600">
          <cell r="A4600" t="str">
            <v>5NP9E2427DD6</v>
          </cell>
          <cell r="B4600" t="str">
            <v>5NP9E2427DD6</v>
          </cell>
          <cell r="C4600" t="str">
            <v>INB 95x145x25 MM. PACK 24</v>
          </cell>
          <cell r="D4600">
            <v>1105</v>
          </cell>
          <cell r="E4600">
            <v>11713</v>
          </cell>
          <cell r="F4600">
            <v>11.07</v>
          </cell>
          <cell r="I4600">
            <v>0</v>
          </cell>
          <cell r="J4600">
            <v>0</v>
          </cell>
          <cell r="K4600">
            <v>11.07</v>
          </cell>
          <cell r="L4600">
            <v>11.236049999999999</v>
          </cell>
          <cell r="M4600">
            <v>11.402100000000001</v>
          </cell>
        </row>
        <row r="4601">
          <cell r="A4601" t="str">
            <v>5NP9J24AGD86</v>
          </cell>
          <cell r="B4601" t="str">
            <v>5NP9J24AGD86</v>
          </cell>
          <cell r="C4601" t="str">
            <v>INNER DIS.95X140X25 MM.P 24, 6สี</v>
          </cell>
          <cell r="D4601">
            <v>950</v>
          </cell>
          <cell r="E4601">
            <v>10516.5</v>
          </cell>
          <cell r="F4601">
            <v>23.66</v>
          </cell>
          <cell r="I4601">
            <v>0</v>
          </cell>
          <cell r="J4601">
            <v>0</v>
          </cell>
          <cell r="K4601">
            <v>23.66</v>
          </cell>
          <cell r="L4601">
            <v>24.014899999999997</v>
          </cell>
          <cell r="M4601">
            <v>24.369800000000001</v>
          </cell>
        </row>
        <row r="4602">
          <cell r="A4602" t="str">
            <v>5NP9R2427DD5</v>
          </cell>
          <cell r="B4602" t="str">
            <v>5NP9R2427DD5</v>
          </cell>
          <cell r="C4602" t="str">
            <v>INB 90X133X25 MM.PACK 24(15 SKU)</v>
          </cell>
          <cell r="D4602">
            <v>168</v>
          </cell>
          <cell r="E4602">
            <v>3974.88</v>
          </cell>
          <cell r="F4602">
            <v>15.63</v>
          </cell>
          <cell r="I4602">
            <v>0</v>
          </cell>
          <cell r="J4602">
            <v>0</v>
          </cell>
          <cell r="K4602">
            <v>15.63</v>
          </cell>
          <cell r="L4602">
            <v>15.86445</v>
          </cell>
          <cell r="M4602">
            <v>16.0989</v>
          </cell>
        </row>
        <row r="4603">
          <cell r="A4603" t="str">
            <v>5NP9R48A8DD5</v>
          </cell>
          <cell r="B4603" t="str">
            <v>5NP9R48A8DD5</v>
          </cell>
          <cell r="C4603" t="str">
            <v>INNER DISPLAY 90X133X25 MM.PACK 4</v>
          </cell>
          <cell r="D4603">
            <v>335</v>
          </cell>
          <cell r="E4603">
            <v>5234.78</v>
          </cell>
          <cell r="F4603">
            <v>16.309999999999999</v>
          </cell>
          <cell r="I4603">
            <v>0</v>
          </cell>
          <cell r="J4603">
            <v>0</v>
          </cell>
          <cell r="K4603">
            <v>16.309999999999999</v>
          </cell>
          <cell r="L4603">
            <v>16.554649999999999</v>
          </cell>
          <cell r="M4603">
            <v>16.799299999999999</v>
          </cell>
        </row>
        <row r="4604">
          <cell r="A4604" t="str">
            <v>5NUUS1220DX2</v>
          </cell>
          <cell r="B4604" t="str">
            <v>5NUUS1220DX2</v>
          </cell>
          <cell r="C4604" t="str">
            <v>INNER DIS.71.4X91.4X29.5MM.P.12 U</v>
          </cell>
          <cell r="D4604">
            <v>1605</v>
          </cell>
          <cell r="E4604">
            <v>26182.17</v>
          </cell>
          <cell r="F4604">
            <v>4.42</v>
          </cell>
          <cell r="I4604">
            <v>0</v>
          </cell>
          <cell r="J4604">
            <v>0</v>
          </cell>
          <cell r="K4604">
            <v>4.42</v>
          </cell>
          <cell r="L4604">
            <v>4.4862999999999991</v>
          </cell>
          <cell r="M4604">
            <v>4.5526</v>
          </cell>
        </row>
        <row r="4605">
          <cell r="A4605" t="str">
            <v>5P1RQ279N000000100</v>
          </cell>
          <cell r="B4605" t="str">
            <v>5JPJ2DNN000N</v>
          </cell>
          <cell r="C4605" t="str">
            <v>PRE FORM INSERT 81X40X118 MM.</v>
          </cell>
          <cell r="D4605">
            <v>979</v>
          </cell>
          <cell r="E4605">
            <v>4327.18</v>
          </cell>
          <cell r="F4605">
            <v>1.4</v>
          </cell>
          <cell r="G4605">
            <v>1.4</v>
          </cell>
          <cell r="I4605">
            <v>1.3992421572435445</v>
          </cell>
          <cell r="J4605">
            <v>1.4</v>
          </cell>
          <cell r="K4605">
            <v>1.4</v>
          </cell>
          <cell r="L4605">
            <v>1.4209999999999998</v>
          </cell>
          <cell r="M4605">
            <v>1.4419999999999999</v>
          </cell>
        </row>
        <row r="4606">
          <cell r="A4606" t="str">
            <v>5PZ01153N000000100</v>
          </cell>
          <cell r="B4606" t="str">
            <v>5JUJH101500N</v>
          </cell>
          <cell r="C4606" t="str">
            <v>INS 7.8X17.23  CM. 5 สี</v>
          </cell>
          <cell r="D4606">
            <v>86048</v>
          </cell>
          <cell r="E4606">
            <v>120467.2</v>
          </cell>
          <cell r="F4606">
            <v>2.09</v>
          </cell>
          <cell r="G4606">
            <v>1.96</v>
          </cell>
          <cell r="I4606">
            <v>1.5761291274389411</v>
          </cell>
          <cell r="J4606">
            <v>2.101</v>
          </cell>
          <cell r="K4606">
            <v>2.101</v>
          </cell>
          <cell r="L4606">
            <v>2.1325149999999997</v>
          </cell>
          <cell r="M4606">
            <v>2.1640299999999999</v>
          </cell>
        </row>
        <row r="4607">
          <cell r="A4607" t="str">
            <v>5PZ01153N000000200</v>
          </cell>
          <cell r="B4607" t="str">
            <v>5JUJJ101100N</v>
          </cell>
          <cell r="C4607" t="str">
            <v>INS 6.36X13.2  CM. 1 สี</v>
          </cell>
          <cell r="D4607">
            <v>2376</v>
          </cell>
          <cell r="E4607">
            <v>4969.5200000000004</v>
          </cell>
          <cell r="F4607">
            <v>0.53</v>
          </cell>
          <cell r="G4607">
            <v>0.49400000000000005</v>
          </cell>
          <cell r="I4607">
            <v>0.47290478518656481</v>
          </cell>
          <cell r="J4607">
            <v>0.52900000000000003</v>
          </cell>
          <cell r="K4607">
            <v>0.53</v>
          </cell>
          <cell r="L4607">
            <v>0.53794999999999993</v>
          </cell>
          <cell r="M4607">
            <v>0.54590000000000005</v>
          </cell>
        </row>
        <row r="4608">
          <cell r="A4608" t="str">
            <v>5PZ05114N000000600</v>
          </cell>
          <cell r="B4608" t="str">
            <v>5JDNN00NN00N</v>
          </cell>
          <cell r="C4608" t="str">
            <v>INSERT1-42986,SEALECT</v>
          </cell>
          <cell r="D4608">
            <v>4226</v>
          </cell>
          <cell r="E4608">
            <v>2224.06</v>
          </cell>
          <cell r="F4608">
            <v>0.08</v>
          </cell>
          <cell r="I4608">
            <v>0.32066666666666666</v>
          </cell>
          <cell r="J4608">
            <v>8.2000000000000003E-2</v>
          </cell>
          <cell r="K4608">
            <v>0.32066666666666666</v>
          </cell>
          <cell r="L4608">
            <v>0.32547666666666664</v>
          </cell>
          <cell r="M4608">
            <v>0.33028666666666667</v>
          </cell>
        </row>
        <row r="4609">
          <cell r="A4609" t="str">
            <v>5R00C040N000000100</v>
          </cell>
          <cell r="B4609" t="str">
            <v>5RP9N1212DF4</v>
          </cell>
          <cell r="C4609" t="str">
            <v>NON-COR.INB1-59251,SOLID GOLD</v>
          </cell>
          <cell r="D4609">
            <v>18937</v>
          </cell>
          <cell r="E4609">
            <v>1552.83</v>
          </cell>
          <cell r="F4609">
            <v>10.85</v>
          </cell>
          <cell r="H4609">
            <v>11.718</v>
          </cell>
          <cell r="I4609">
            <v>0</v>
          </cell>
          <cell r="J4609">
            <v>0</v>
          </cell>
          <cell r="K4609">
            <v>11.718</v>
          </cell>
          <cell r="L4609">
            <v>11.893769999999998</v>
          </cell>
          <cell r="M4609">
            <v>12.06954</v>
          </cell>
        </row>
        <row r="4610">
          <cell r="A4610" t="str">
            <v>5R00C040N000000100</v>
          </cell>
          <cell r="B4610" t="str">
            <v>5RP9N1212DF4</v>
          </cell>
          <cell r="C4610" t="str">
            <v>NON-COR.INB1-59253,SOLID GOLD</v>
          </cell>
          <cell r="D4610">
            <v>0</v>
          </cell>
          <cell r="E4610">
            <v>0</v>
          </cell>
          <cell r="F4610">
            <v>10.85</v>
          </cell>
          <cell r="H4610">
            <v>11.718</v>
          </cell>
          <cell r="I4610">
            <v>0</v>
          </cell>
          <cell r="J4610">
            <v>0</v>
          </cell>
          <cell r="K4610">
            <v>11.718</v>
          </cell>
          <cell r="L4610">
            <v>11.893769999999998</v>
          </cell>
          <cell r="M4610">
            <v>12.06954</v>
          </cell>
        </row>
        <row r="4611">
          <cell r="A4611" t="str">
            <v>5R00C040N000000100</v>
          </cell>
          <cell r="B4611" t="str">
            <v>5RP9N1212DF4</v>
          </cell>
          <cell r="C4611" t="str">
            <v>NON-COR.INB1-59254,SOLID GOLD</v>
          </cell>
          <cell r="D4611">
            <v>0</v>
          </cell>
          <cell r="E4611">
            <v>0</v>
          </cell>
          <cell r="F4611">
            <v>10.85</v>
          </cell>
          <cell r="H4611">
            <v>11.718</v>
          </cell>
          <cell r="I4611">
            <v>0</v>
          </cell>
          <cell r="J4611">
            <v>0</v>
          </cell>
          <cell r="K4611">
            <v>11.718</v>
          </cell>
          <cell r="L4611">
            <v>11.893769999999998</v>
          </cell>
          <cell r="M4611">
            <v>12.06954</v>
          </cell>
        </row>
        <row r="4612">
          <cell r="A4612" t="str">
            <v>5R00C040N000000100</v>
          </cell>
          <cell r="B4612" t="str">
            <v>5RP9N1212DF4</v>
          </cell>
          <cell r="C4612" t="str">
            <v>NON-COR.INB1-59255,SOLID GOLD</v>
          </cell>
          <cell r="D4612">
            <v>0</v>
          </cell>
          <cell r="E4612">
            <v>0</v>
          </cell>
          <cell r="F4612">
            <v>10.85</v>
          </cell>
          <cell r="H4612">
            <v>11.718</v>
          </cell>
          <cell r="I4612">
            <v>0</v>
          </cell>
          <cell r="J4612">
            <v>0</v>
          </cell>
          <cell r="K4612">
            <v>11.718</v>
          </cell>
          <cell r="L4612">
            <v>11.893769999999998</v>
          </cell>
          <cell r="M4612">
            <v>12.06954</v>
          </cell>
        </row>
        <row r="4613">
          <cell r="A4613" t="str">
            <v>5R00C040N000000701</v>
          </cell>
          <cell r="B4613" t="str">
            <v>5RP141212DD2</v>
          </cell>
          <cell r="C4613" t="str">
            <v>NO-COR.INB1-59250,SOLID GOLD</v>
          </cell>
          <cell r="D4613">
            <v>0</v>
          </cell>
          <cell r="E4613">
            <v>0</v>
          </cell>
          <cell r="F4613">
            <v>11.3</v>
          </cell>
          <cell r="I4613">
            <v>14.979999999999999</v>
          </cell>
          <cell r="J4613">
            <v>15.420000000000002</v>
          </cell>
          <cell r="K4613">
            <v>15.420000000000002</v>
          </cell>
          <cell r="L4613">
            <v>15.651300000000001</v>
          </cell>
          <cell r="M4613">
            <v>15.882600000000002</v>
          </cell>
        </row>
        <row r="4614">
          <cell r="A4614" t="str">
            <v>5R00C040N000000800</v>
          </cell>
          <cell r="B4614" t="str">
            <v>5RP9N1212DF4</v>
          </cell>
          <cell r="C4614" t="str">
            <v>NON-COR.INB1-59251,SOLID GOLD</v>
          </cell>
          <cell r="D4614">
            <v>0</v>
          </cell>
          <cell r="E4614">
            <v>0</v>
          </cell>
          <cell r="F4614">
            <v>15.42</v>
          </cell>
          <cell r="I4614">
            <v>14.91</v>
          </cell>
          <cell r="J4614">
            <v>15.420000000000002</v>
          </cell>
          <cell r="K4614">
            <v>15.420000000000002</v>
          </cell>
          <cell r="L4614">
            <v>15.651300000000001</v>
          </cell>
          <cell r="M4614">
            <v>15.882600000000002</v>
          </cell>
        </row>
        <row r="4615">
          <cell r="A4615" t="str">
            <v>5R00C040N000000900</v>
          </cell>
          <cell r="B4615" t="str">
            <v>5RP9N1212DF4</v>
          </cell>
          <cell r="C4615" t="str">
            <v>NON-COR.INB1-59252,SOLID GOLD</v>
          </cell>
          <cell r="D4615">
            <v>1818</v>
          </cell>
          <cell r="E4615">
            <v>28033.56</v>
          </cell>
          <cell r="F4615">
            <v>10.85</v>
          </cell>
          <cell r="I4615">
            <v>10.969999999999999</v>
          </cell>
          <cell r="J4615">
            <v>7.5399999999999991</v>
          </cell>
          <cell r="K4615">
            <v>10.969999999999999</v>
          </cell>
          <cell r="L4615">
            <v>11.134549999999997</v>
          </cell>
          <cell r="M4615">
            <v>11.299099999999999</v>
          </cell>
        </row>
        <row r="4616">
          <cell r="A4616" t="str">
            <v>5R00C040N000001000</v>
          </cell>
          <cell r="B4616" t="str">
            <v>5RP9N1212DF4</v>
          </cell>
          <cell r="C4616" t="str">
            <v>NON-COR.INB1-59253,SOLID GOLD</v>
          </cell>
          <cell r="D4616">
            <v>0</v>
          </cell>
          <cell r="E4616">
            <v>0</v>
          </cell>
          <cell r="F4616">
            <v>15.42</v>
          </cell>
          <cell r="I4616">
            <v>14.892000000000001</v>
          </cell>
          <cell r="J4616">
            <v>15.420000000000002</v>
          </cell>
          <cell r="K4616">
            <v>15.420000000000002</v>
          </cell>
          <cell r="L4616">
            <v>15.651300000000001</v>
          </cell>
          <cell r="M4616">
            <v>15.882600000000002</v>
          </cell>
        </row>
        <row r="4617">
          <cell r="A4617" t="str">
            <v>5R00C040N000001100</v>
          </cell>
          <cell r="B4617" t="str">
            <v>5RP9N1212DF4</v>
          </cell>
          <cell r="C4617" t="str">
            <v>NON-COR.INB1-59254,SOLID GOLD</v>
          </cell>
          <cell r="D4617">
            <v>1757</v>
          </cell>
          <cell r="E4617">
            <v>27092.94</v>
          </cell>
          <cell r="F4617">
            <v>15.42</v>
          </cell>
          <cell r="I4617">
            <v>11.8</v>
          </cell>
          <cell r="J4617">
            <v>15.420000000000002</v>
          </cell>
          <cell r="K4617">
            <v>15.420000000000002</v>
          </cell>
          <cell r="L4617">
            <v>15.651300000000001</v>
          </cell>
          <cell r="M4617">
            <v>15.882600000000002</v>
          </cell>
        </row>
        <row r="4618">
          <cell r="A4618" t="str">
            <v>5R00C040N000001200</v>
          </cell>
          <cell r="B4618" t="str">
            <v>5RP9N1212DF4</v>
          </cell>
          <cell r="C4618" t="str">
            <v>NON-COR.INB1-59255,SOLID GOLD</v>
          </cell>
          <cell r="D4618">
            <v>1879</v>
          </cell>
          <cell r="E4618">
            <v>28974.18</v>
          </cell>
          <cell r="F4618">
            <v>15.42</v>
          </cell>
          <cell r="I4618">
            <v>14.74</v>
          </cell>
          <cell r="J4618">
            <v>15.420000000000002</v>
          </cell>
          <cell r="K4618">
            <v>15.420000000000002</v>
          </cell>
          <cell r="L4618">
            <v>15.651300000000001</v>
          </cell>
          <cell r="M4618">
            <v>15.882600000000002</v>
          </cell>
        </row>
        <row r="4619">
          <cell r="A4619" t="str">
            <v>5R00C040N000001300</v>
          </cell>
          <cell r="B4619" t="str">
            <v>5RP141212DD2</v>
          </cell>
          <cell r="C4619" t="str">
            <v>NO.COR-INB2-1745,SOLID GOLD</v>
          </cell>
          <cell r="D4619">
            <v>272</v>
          </cell>
          <cell r="E4619">
            <v>4194.24</v>
          </cell>
          <cell r="F4619">
            <v>15.42</v>
          </cell>
          <cell r="I4619">
            <v>13.3375</v>
          </cell>
          <cell r="J4619">
            <v>15.420000000000002</v>
          </cell>
          <cell r="K4619">
            <v>15.420000000000002</v>
          </cell>
          <cell r="L4619">
            <v>15.651300000000001</v>
          </cell>
          <cell r="M4619">
            <v>15.882600000000002</v>
          </cell>
        </row>
        <row r="4620">
          <cell r="A4620" t="str">
            <v>5R00C040N000001400</v>
          </cell>
          <cell r="B4620" t="str">
            <v>5RP141212DD2</v>
          </cell>
          <cell r="C4620" t="str">
            <v>NO.COR-INB2-1747,SOLID GOLD</v>
          </cell>
          <cell r="D4620">
            <v>364</v>
          </cell>
          <cell r="E4620">
            <v>5612.88</v>
          </cell>
          <cell r="F4620">
            <v>15.42</v>
          </cell>
          <cell r="I4620">
            <v>13.3375</v>
          </cell>
          <cell r="J4620">
            <v>15.420000000000002</v>
          </cell>
          <cell r="K4620">
            <v>15.420000000000002</v>
          </cell>
          <cell r="L4620">
            <v>15.651300000000001</v>
          </cell>
          <cell r="M4620">
            <v>15.882600000000002</v>
          </cell>
        </row>
        <row r="4621">
          <cell r="A4621" t="str">
            <v>5R00Q181N000000900</v>
          </cell>
          <cell r="B4621" t="str">
            <v>5RP141212DD2</v>
          </cell>
          <cell r="C4621" t="str">
            <v>NO-COR.INB2-3041,PETITE CUISINE</v>
          </cell>
          <cell r="D4621">
            <v>1091</v>
          </cell>
          <cell r="E4621">
            <v>16823.22</v>
          </cell>
          <cell r="F4621">
            <v>12.24</v>
          </cell>
          <cell r="I4621">
            <v>12.24</v>
          </cell>
          <cell r="J4621">
            <v>12.24</v>
          </cell>
          <cell r="K4621">
            <v>12.24</v>
          </cell>
          <cell r="L4621">
            <v>12.423599999999999</v>
          </cell>
          <cell r="M4621">
            <v>12.607200000000001</v>
          </cell>
        </row>
        <row r="4622">
          <cell r="A4622" t="str">
            <v>5R010030N000000100</v>
          </cell>
          <cell r="B4622" t="str">
            <v>5RP222004DA5</v>
          </cell>
          <cell r="C4622" t="str">
            <v>INBปรุ 120X150 MM. PACK 20 UV, 5</v>
          </cell>
          <cell r="D4622">
            <v>0</v>
          </cell>
          <cell r="E4622">
            <v>0</v>
          </cell>
          <cell r="F4622">
            <v>9.27</v>
          </cell>
          <cell r="G4622">
            <v>8.9600000000000009</v>
          </cell>
          <cell r="I4622">
            <v>9.0633333333333344</v>
          </cell>
          <cell r="J4622">
            <v>9.27</v>
          </cell>
          <cell r="K4622">
            <v>9.27</v>
          </cell>
          <cell r="L4622">
            <v>9.4090499999999988</v>
          </cell>
          <cell r="M4622">
            <v>9.5480999999999998</v>
          </cell>
        </row>
        <row r="4623">
          <cell r="A4623" t="str">
            <v>5R010030N000000100</v>
          </cell>
          <cell r="B4623" t="str">
            <v>5RP222004DA5</v>
          </cell>
          <cell r="C4623" t="str">
            <v>NO-COR.INB1-21569,ALMO</v>
          </cell>
          <cell r="D4623">
            <v>1141</v>
          </cell>
          <cell r="E4623">
            <v>10577.07</v>
          </cell>
          <cell r="F4623">
            <v>9.27</v>
          </cell>
          <cell r="G4623">
            <v>8.9600000000000009</v>
          </cell>
          <cell r="I4623">
            <v>9.0633333333333344</v>
          </cell>
          <cell r="J4623">
            <v>9.27</v>
          </cell>
          <cell r="K4623">
            <v>9.27</v>
          </cell>
          <cell r="L4623">
            <v>9.4090499999999988</v>
          </cell>
          <cell r="M4623">
            <v>9.5480999999999998</v>
          </cell>
        </row>
        <row r="4624">
          <cell r="A4624" t="str">
            <v>5R010030N000000200</v>
          </cell>
          <cell r="B4624" t="str">
            <v>5RP222004DA5</v>
          </cell>
          <cell r="C4624" t="str">
            <v>NO-COR.INB1-21569,ALMO</v>
          </cell>
          <cell r="D4624">
            <v>1141</v>
          </cell>
          <cell r="E4624">
            <v>10577.07</v>
          </cell>
          <cell r="F4624">
            <v>8.9600000000000009</v>
          </cell>
          <cell r="G4624">
            <v>8.9600000000000009</v>
          </cell>
          <cell r="I4624">
            <v>8.9600000000000009</v>
          </cell>
          <cell r="J4624">
            <v>8.9600000000000009</v>
          </cell>
          <cell r="K4624">
            <v>8.9600000000000009</v>
          </cell>
          <cell r="L4624">
            <v>9.0944000000000003</v>
          </cell>
          <cell r="M4624">
            <v>9.2288000000000014</v>
          </cell>
        </row>
        <row r="4625">
          <cell r="A4625" t="str">
            <v>5R010031N000000100</v>
          </cell>
          <cell r="B4625" t="str">
            <v>5RP5AA003DB4</v>
          </cell>
          <cell r="C4625" t="str">
            <v>INBปรุ 50X120 MM. PACK 100  UV, 4</v>
          </cell>
          <cell r="D4625">
            <v>22</v>
          </cell>
          <cell r="E4625">
            <v>197.12</v>
          </cell>
          <cell r="F4625">
            <v>18.36</v>
          </cell>
          <cell r="G4625">
            <v>18.36</v>
          </cell>
          <cell r="I4625">
            <v>18.36</v>
          </cell>
          <cell r="J4625">
            <v>18.36</v>
          </cell>
          <cell r="K4625">
            <v>18.36</v>
          </cell>
          <cell r="L4625">
            <v>18.635399999999997</v>
          </cell>
          <cell r="M4625">
            <v>18.910799999999998</v>
          </cell>
        </row>
        <row r="4626">
          <cell r="A4626" t="str">
            <v>5R010031N000000100</v>
          </cell>
          <cell r="B4626" t="str">
            <v>5RP5AA003DB4</v>
          </cell>
          <cell r="C4626" t="str">
            <v>NO-COR.INB1-21565,ALMO</v>
          </cell>
          <cell r="D4626">
            <v>23</v>
          </cell>
          <cell r="E4626">
            <v>422.28</v>
          </cell>
          <cell r="F4626">
            <v>18.36</v>
          </cell>
          <cell r="G4626">
            <v>18.36</v>
          </cell>
          <cell r="I4626">
            <v>18.36</v>
          </cell>
          <cell r="J4626">
            <v>18.36</v>
          </cell>
          <cell r="K4626">
            <v>18.36</v>
          </cell>
          <cell r="L4626">
            <v>18.635399999999997</v>
          </cell>
          <cell r="M4626">
            <v>18.910799999999998</v>
          </cell>
        </row>
        <row r="4627">
          <cell r="A4627" t="str">
            <v>5R010031N000000100</v>
          </cell>
          <cell r="B4627" t="str">
            <v>5RP5AA003DB4</v>
          </cell>
          <cell r="C4627" t="str">
            <v>NO-COR.INB1-21567,ALMO</v>
          </cell>
          <cell r="D4627">
            <v>23</v>
          </cell>
          <cell r="E4627">
            <v>422.28</v>
          </cell>
          <cell r="F4627">
            <v>18.36</v>
          </cell>
          <cell r="G4627">
            <v>18.36</v>
          </cell>
          <cell r="I4627">
            <v>18.36</v>
          </cell>
          <cell r="J4627">
            <v>18.36</v>
          </cell>
          <cell r="K4627">
            <v>18.36</v>
          </cell>
          <cell r="L4627">
            <v>18.635399999999997</v>
          </cell>
          <cell r="M4627">
            <v>18.910799999999998</v>
          </cell>
        </row>
        <row r="4628">
          <cell r="A4628" t="str">
            <v>5R010031N000000200</v>
          </cell>
          <cell r="B4628" t="str">
            <v>5RP5AA003DB4</v>
          </cell>
          <cell r="C4628" t="str">
            <v>NO-COR.INB1-21565,ALMO</v>
          </cell>
          <cell r="D4628">
            <v>23</v>
          </cell>
          <cell r="E4628">
            <v>422.28</v>
          </cell>
          <cell r="F4628">
            <v>18.91</v>
          </cell>
          <cell r="G4628">
            <v>18.36</v>
          </cell>
          <cell r="I4628">
            <v>18.543333333333333</v>
          </cell>
          <cell r="J4628">
            <v>18.91</v>
          </cell>
          <cell r="K4628">
            <v>18.91</v>
          </cell>
          <cell r="L4628">
            <v>19.193649999999998</v>
          </cell>
          <cell r="M4628">
            <v>19.4773</v>
          </cell>
        </row>
        <row r="4629">
          <cell r="A4629" t="str">
            <v>5R010031N000000300</v>
          </cell>
          <cell r="B4629" t="str">
            <v>5RP5AA003DB4</v>
          </cell>
          <cell r="C4629" t="str">
            <v>NO-COR.INB1-21567,ALMO</v>
          </cell>
          <cell r="D4629">
            <v>332</v>
          </cell>
          <cell r="E4629">
            <v>6278.12</v>
          </cell>
          <cell r="F4629">
            <v>18.91</v>
          </cell>
          <cell r="G4629">
            <v>18.36</v>
          </cell>
          <cell r="I4629">
            <v>18.543333333333333</v>
          </cell>
          <cell r="J4629">
            <v>18.91</v>
          </cell>
          <cell r="K4629">
            <v>18.91</v>
          </cell>
          <cell r="L4629">
            <v>19.193649999999998</v>
          </cell>
          <cell r="M4629">
            <v>19.4773</v>
          </cell>
        </row>
        <row r="4630">
          <cell r="A4630" t="str">
            <v>5R05G114N000000301</v>
          </cell>
          <cell r="B4630" t="str">
            <v>5RP141212DD2</v>
          </cell>
          <cell r="C4630" t="str">
            <v>NON-COR.INB1-58666,ELITE</v>
          </cell>
          <cell r="D4630">
            <v>0</v>
          </cell>
          <cell r="E4630">
            <v>0</v>
          </cell>
          <cell r="F4630">
            <v>11.3</v>
          </cell>
          <cell r="I4630">
            <v>4.03</v>
          </cell>
          <cell r="J4630">
            <v>4.03</v>
          </cell>
          <cell r="K4630">
            <v>11.3</v>
          </cell>
          <cell r="L4630">
            <v>11.4695</v>
          </cell>
          <cell r="M4630">
            <v>11.639000000000001</v>
          </cell>
        </row>
        <row r="4631">
          <cell r="A4631" t="str">
            <v>5R05G114N000000401</v>
          </cell>
          <cell r="B4631" t="str">
            <v>5RP141212DD2</v>
          </cell>
          <cell r="C4631" t="str">
            <v>NON-COR.INB1-58667,ELITE</v>
          </cell>
          <cell r="D4631">
            <v>0</v>
          </cell>
          <cell r="E4631">
            <v>0</v>
          </cell>
          <cell r="F4631">
            <v>11.3</v>
          </cell>
          <cell r="I4631">
            <v>5.17</v>
          </cell>
          <cell r="J4631">
            <v>5.17</v>
          </cell>
          <cell r="K4631">
            <v>11.3</v>
          </cell>
          <cell r="L4631">
            <v>11.4695</v>
          </cell>
          <cell r="M4631">
            <v>11.639000000000001</v>
          </cell>
        </row>
        <row r="4632">
          <cell r="A4632" t="str">
            <v>5R05G114N000000501</v>
          </cell>
          <cell r="B4632" t="str">
            <v>5RP141212DD2</v>
          </cell>
          <cell r="C4632" t="str">
            <v>NON-COR.INB1-58668,ELITE</v>
          </cell>
          <cell r="D4632">
            <v>0</v>
          </cell>
          <cell r="E4632">
            <v>0</v>
          </cell>
          <cell r="F4632">
            <v>11.3</v>
          </cell>
          <cell r="I4632">
            <v>5.17</v>
          </cell>
          <cell r="J4632">
            <v>5.17</v>
          </cell>
          <cell r="K4632">
            <v>11.3</v>
          </cell>
          <cell r="L4632">
            <v>11.4695</v>
          </cell>
          <cell r="M4632">
            <v>11.639000000000001</v>
          </cell>
        </row>
        <row r="4633">
          <cell r="A4633" t="str">
            <v>5R0D1153N000000900</v>
          </cell>
          <cell r="B4633" t="str">
            <v>5RUUA1206DF4</v>
          </cell>
          <cell r="C4633" t="str">
            <v>INB ปรุ 76X38 MM. PLASTIC CUP, P.</v>
          </cell>
          <cell r="D4633">
            <v>0</v>
          </cell>
          <cell r="E4633">
            <v>0</v>
          </cell>
          <cell r="F4633">
            <v>2.91</v>
          </cell>
          <cell r="G4633">
            <v>2.91</v>
          </cell>
          <cell r="I4633">
            <v>2.9786361014347791</v>
          </cell>
          <cell r="J4633">
            <v>3.12</v>
          </cell>
          <cell r="K4633">
            <v>3.12</v>
          </cell>
          <cell r="L4633">
            <v>3.1667999999999998</v>
          </cell>
          <cell r="M4633">
            <v>3.2136</v>
          </cell>
        </row>
        <row r="4634">
          <cell r="A4634" t="str">
            <v>5R0D1153N000000900</v>
          </cell>
          <cell r="B4634" t="str">
            <v>5RUUA1206DF4</v>
          </cell>
          <cell r="C4634" t="str">
            <v>NON-COR.INB1-25255,MEOW MIX</v>
          </cell>
          <cell r="D4634">
            <v>0</v>
          </cell>
          <cell r="E4634">
            <v>0</v>
          </cell>
          <cell r="F4634">
            <v>2.91</v>
          </cell>
          <cell r="G4634">
            <v>2.91</v>
          </cell>
          <cell r="I4634">
            <v>3.0015148019130407</v>
          </cell>
          <cell r="J4634">
            <v>3.12</v>
          </cell>
          <cell r="K4634">
            <v>3.12</v>
          </cell>
          <cell r="L4634">
            <v>3.1667999999999998</v>
          </cell>
          <cell r="M4634">
            <v>3.2136</v>
          </cell>
        </row>
        <row r="4635">
          <cell r="A4635" t="str">
            <v>5R0D1153N000000900</v>
          </cell>
          <cell r="B4635" t="str">
            <v>5RUUA1206DF4</v>
          </cell>
          <cell r="C4635" t="str">
            <v>NON-COR.INB1-25256,MEOW MIX</v>
          </cell>
          <cell r="D4635">
            <v>0</v>
          </cell>
          <cell r="E4635">
            <v>0</v>
          </cell>
          <cell r="F4635">
            <v>2.91</v>
          </cell>
          <cell r="G4635">
            <v>2.91</v>
          </cell>
          <cell r="I4635">
            <v>3.0015148019130407</v>
          </cell>
          <cell r="J4635">
            <v>3.12</v>
          </cell>
          <cell r="K4635">
            <v>3.12</v>
          </cell>
          <cell r="L4635">
            <v>3.1667999999999998</v>
          </cell>
          <cell r="M4635">
            <v>3.2136</v>
          </cell>
        </row>
        <row r="4636">
          <cell r="A4636" t="str">
            <v>5R0D1153N000000900</v>
          </cell>
          <cell r="B4636" t="str">
            <v>5RUUA1206DF4</v>
          </cell>
          <cell r="C4636" t="str">
            <v>NON-COR.INB1-25366,MEOW MIX</v>
          </cell>
          <cell r="D4636">
            <v>0</v>
          </cell>
          <cell r="E4636">
            <v>0</v>
          </cell>
          <cell r="F4636">
            <v>2.91</v>
          </cell>
          <cell r="G4636">
            <v>2.91</v>
          </cell>
          <cell r="I4636">
            <v>3.0015148019130407</v>
          </cell>
          <cell r="J4636">
            <v>3.12</v>
          </cell>
          <cell r="K4636">
            <v>3.12</v>
          </cell>
          <cell r="L4636">
            <v>3.1667999999999998</v>
          </cell>
          <cell r="M4636">
            <v>3.2136</v>
          </cell>
        </row>
        <row r="4637">
          <cell r="A4637" t="str">
            <v>5R0D1153N000000900</v>
          </cell>
          <cell r="B4637" t="str">
            <v>5RUUA1206DF4</v>
          </cell>
          <cell r="C4637" t="str">
            <v>NON-COR.INB1-25927,MEOW MIX</v>
          </cell>
          <cell r="D4637">
            <v>0</v>
          </cell>
          <cell r="E4637">
            <v>0</v>
          </cell>
          <cell r="F4637">
            <v>2.91</v>
          </cell>
          <cell r="G4637">
            <v>2.91</v>
          </cell>
          <cell r="I4637">
            <v>3.0015148019130407</v>
          </cell>
          <cell r="J4637">
            <v>3.12</v>
          </cell>
          <cell r="K4637">
            <v>3.12</v>
          </cell>
          <cell r="L4637">
            <v>3.1667999999999998</v>
          </cell>
          <cell r="M4637">
            <v>3.2136</v>
          </cell>
        </row>
        <row r="4638">
          <cell r="A4638" t="str">
            <v>5R0D1153N000000900</v>
          </cell>
          <cell r="B4638" t="str">
            <v>5RUUA1206DF4</v>
          </cell>
          <cell r="C4638" t="str">
            <v>NON-COR.INB1-28410,MEOW MIX</v>
          </cell>
          <cell r="D4638">
            <v>0</v>
          </cell>
          <cell r="E4638">
            <v>0</v>
          </cell>
          <cell r="F4638">
            <v>2.91</v>
          </cell>
          <cell r="G4638">
            <v>2.91</v>
          </cell>
          <cell r="I4638">
            <v>3.0015148019130407</v>
          </cell>
          <cell r="J4638">
            <v>3.12</v>
          </cell>
          <cell r="K4638">
            <v>3.12</v>
          </cell>
          <cell r="L4638">
            <v>3.1667999999999998</v>
          </cell>
          <cell r="M4638">
            <v>3.2136</v>
          </cell>
        </row>
        <row r="4639">
          <cell r="A4639" t="str">
            <v>5R0D1153N000000900</v>
          </cell>
          <cell r="B4639" t="str">
            <v>5RUUA1206DF4</v>
          </cell>
          <cell r="C4639" t="str">
            <v>NON-COR.INB1-28411,MEOW MIX</v>
          </cell>
          <cell r="D4639">
            <v>0</v>
          </cell>
          <cell r="E4639">
            <v>0</v>
          </cell>
          <cell r="F4639">
            <v>2.91</v>
          </cell>
          <cell r="G4639">
            <v>2.91</v>
          </cell>
          <cell r="I4639">
            <v>3.0015148019130407</v>
          </cell>
          <cell r="J4639">
            <v>3.12</v>
          </cell>
          <cell r="K4639">
            <v>3.12</v>
          </cell>
          <cell r="L4639">
            <v>3.1667999999999998</v>
          </cell>
          <cell r="M4639">
            <v>3.2136</v>
          </cell>
        </row>
        <row r="4640">
          <cell r="A4640" t="str">
            <v>5R0D1153N000000900</v>
          </cell>
          <cell r="B4640" t="str">
            <v>5RUUA1206DF4</v>
          </cell>
          <cell r="C4640" t="str">
            <v>NON-COR.INB1-29887,MEOW MIX</v>
          </cell>
          <cell r="D4640">
            <v>0</v>
          </cell>
          <cell r="E4640">
            <v>0</v>
          </cell>
          <cell r="F4640">
            <v>2.91</v>
          </cell>
          <cell r="G4640">
            <v>2.91</v>
          </cell>
          <cell r="I4640">
            <v>3.0015148019130407</v>
          </cell>
          <cell r="J4640">
            <v>3.12</v>
          </cell>
          <cell r="K4640">
            <v>3.12</v>
          </cell>
          <cell r="L4640">
            <v>3.1667999999999998</v>
          </cell>
          <cell r="M4640">
            <v>3.2136</v>
          </cell>
        </row>
        <row r="4641">
          <cell r="A4641" t="str">
            <v>5R0D1153N000000900</v>
          </cell>
          <cell r="B4641" t="str">
            <v>5RUUA1206DF4</v>
          </cell>
          <cell r="C4641" t="str">
            <v>NON-COR.INB1-36307,MEOW MIX</v>
          </cell>
          <cell r="D4641">
            <v>0</v>
          </cell>
          <cell r="E4641">
            <v>0</v>
          </cell>
          <cell r="F4641">
            <v>2.91</v>
          </cell>
          <cell r="G4641">
            <v>2.91</v>
          </cell>
          <cell r="I4641">
            <v>3.0015148019130407</v>
          </cell>
          <cell r="J4641">
            <v>3.12</v>
          </cell>
          <cell r="K4641">
            <v>3.12</v>
          </cell>
          <cell r="L4641">
            <v>3.1667999999999998</v>
          </cell>
          <cell r="M4641">
            <v>3.2136</v>
          </cell>
        </row>
        <row r="4642">
          <cell r="A4642" t="str">
            <v>5R0D1153N000000900</v>
          </cell>
          <cell r="B4642" t="str">
            <v>5RUUA1206DF4</v>
          </cell>
          <cell r="C4642" t="str">
            <v>NON-COR.INB1-57934,MEOW MIX</v>
          </cell>
          <cell r="D4642">
            <v>0</v>
          </cell>
          <cell r="E4642">
            <v>0</v>
          </cell>
          <cell r="F4642">
            <v>2.91</v>
          </cell>
          <cell r="G4642">
            <v>2.91</v>
          </cell>
          <cell r="I4642">
            <v>3.0015148019130407</v>
          </cell>
          <cell r="J4642">
            <v>3.12</v>
          </cell>
          <cell r="K4642">
            <v>3.12</v>
          </cell>
          <cell r="L4642">
            <v>3.1667999999999998</v>
          </cell>
          <cell r="M4642">
            <v>3.2136</v>
          </cell>
        </row>
        <row r="4643">
          <cell r="A4643" t="str">
            <v>5R0D1153N000000901</v>
          </cell>
          <cell r="B4643" t="str">
            <v>5RP141212DD2</v>
          </cell>
          <cell r="C4643" t="str">
            <v>NO-COR.INB1-25254,MEOW MIX</v>
          </cell>
          <cell r="D4643">
            <v>0</v>
          </cell>
          <cell r="E4643">
            <v>0</v>
          </cell>
          <cell r="F4643">
            <v>11.3</v>
          </cell>
          <cell r="I4643">
            <v>3.12</v>
          </cell>
          <cell r="J4643">
            <v>3.12</v>
          </cell>
          <cell r="K4643">
            <v>11.3</v>
          </cell>
          <cell r="L4643">
            <v>11.4695</v>
          </cell>
          <cell r="M4643">
            <v>11.639000000000001</v>
          </cell>
        </row>
        <row r="4644">
          <cell r="A4644" t="str">
            <v>5R0D1153N000001000</v>
          </cell>
          <cell r="B4644" t="str">
            <v>5RUUA1206DF4</v>
          </cell>
          <cell r="C4644" t="str">
            <v>NON-COR.INB1-25255,MEOW MIX</v>
          </cell>
          <cell r="D4644">
            <v>0</v>
          </cell>
          <cell r="E4644">
            <v>0</v>
          </cell>
          <cell r="F4644">
            <v>2.91</v>
          </cell>
          <cell r="I4644">
            <v>2.97</v>
          </cell>
          <cell r="J4644">
            <v>3.12</v>
          </cell>
          <cell r="K4644">
            <v>3.12</v>
          </cell>
          <cell r="L4644">
            <v>3.1667999999999998</v>
          </cell>
          <cell r="M4644">
            <v>3.2136</v>
          </cell>
        </row>
        <row r="4645">
          <cell r="A4645" t="str">
            <v>5R0D1153N000001100</v>
          </cell>
          <cell r="B4645" t="str">
            <v>5RUUA1206DF4</v>
          </cell>
          <cell r="C4645" t="str">
            <v>NON-COR.INB1-25256,MEOW MIX</v>
          </cell>
          <cell r="D4645">
            <v>0</v>
          </cell>
          <cell r="E4645">
            <v>0</v>
          </cell>
          <cell r="F4645">
            <v>2.91</v>
          </cell>
          <cell r="I4645">
            <v>3.000460937512297</v>
          </cell>
          <cell r="J4645">
            <v>3.12</v>
          </cell>
          <cell r="K4645">
            <v>3.12</v>
          </cell>
          <cell r="L4645">
            <v>3.1667999999999998</v>
          </cell>
          <cell r="M4645">
            <v>3.2136</v>
          </cell>
        </row>
        <row r="4646">
          <cell r="A4646" t="str">
            <v>5R0D1153N000001101</v>
          </cell>
          <cell r="B4646" t="str">
            <v>5RP141212DD2</v>
          </cell>
          <cell r="C4646" t="str">
            <v>NO-COR.INB1-25256,MEOW MIX</v>
          </cell>
          <cell r="D4646">
            <v>0</v>
          </cell>
          <cell r="E4646">
            <v>0</v>
          </cell>
          <cell r="F4646">
            <v>11.3</v>
          </cell>
          <cell r="I4646">
            <v>3.12</v>
          </cell>
          <cell r="J4646">
            <v>3.12</v>
          </cell>
          <cell r="K4646">
            <v>11.3</v>
          </cell>
          <cell r="L4646">
            <v>11.4695</v>
          </cell>
          <cell r="M4646">
            <v>11.639000000000001</v>
          </cell>
        </row>
        <row r="4647">
          <cell r="A4647" t="str">
            <v>5R0D1153N000001200</v>
          </cell>
          <cell r="B4647" t="str">
            <v>5RUUA2407DF4</v>
          </cell>
          <cell r="C4647" t="str">
            <v>INBปรุ 76X38MM. PACK 24,  4 สี</v>
          </cell>
          <cell r="D4647">
            <v>0</v>
          </cell>
          <cell r="E4647">
            <v>0</v>
          </cell>
          <cell r="F4647">
            <v>5.99</v>
          </cell>
          <cell r="G4647">
            <v>5.99</v>
          </cell>
          <cell r="I4647">
            <v>6.113557346173323</v>
          </cell>
          <cell r="J4647">
            <v>6.42</v>
          </cell>
          <cell r="K4647">
            <v>6.42</v>
          </cell>
          <cell r="L4647">
            <v>6.5162999999999993</v>
          </cell>
          <cell r="M4647">
            <v>6.6126000000000005</v>
          </cell>
        </row>
        <row r="4648">
          <cell r="A4648" t="str">
            <v>5R0D1153N000001200</v>
          </cell>
          <cell r="B4648" t="str">
            <v>5RUUA2407DF4</v>
          </cell>
          <cell r="C4648" t="str">
            <v>NON-COR.INB1-25473,MEOW MIX</v>
          </cell>
          <cell r="D4648">
            <v>0</v>
          </cell>
          <cell r="E4648">
            <v>0</v>
          </cell>
          <cell r="F4648">
            <v>5.99</v>
          </cell>
          <cell r="G4648">
            <v>5.99</v>
          </cell>
          <cell r="I4648">
            <v>6.1609133469794575</v>
          </cell>
          <cell r="J4648">
            <v>6.42</v>
          </cell>
          <cell r="K4648">
            <v>6.42</v>
          </cell>
          <cell r="L4648">
            <v>6.5162999999999993</v>
          </cell>
          <cell r="M4648">
            <v>6.6126000000000005</v>
          </cell>
        </row>
        <row r="4649">
          <cell r="A4649" t="str">
            <v>5R0D1153N000001200</v>
          </cell>
          <cell r="B4649" t="str">
            <v>5RUUA2407DF4</v>
          </cell>
          <cell r="C4649" t="str">
            <v>NON-COR.INB1-25743,MEOW MIX</v>
          </cell>
          <cell r="D4649">
            <v>0</v>
          </cell>
          <cell r="E4649">
            <v>0</v>
          </cell>
          <cell r="F4649">
            <v>5.99</v>
          </cell>
          <cell r="G4649">
            <v>5.99</v>
          </cell>
          <cell r="I4649">
            <v>6.1609133469794575</v>
          </cell>
          <cell r="J4649">
            <v>6.42</v>
          </cell>
          <cell r="K4649">
            <v>6.42</v>
          </cell>
          <cell r="L4649">
            <v>6.5162999999999993</v>
          </cell>
          <cell r="M4649">
            <v>6.6126000000000005</v>
          </cell>
        </row>
        <row r="4650">
          <cell r="A4650" t="str">
            <v>5R0D1153N000001200</v>
          </cell>
          <cell r="B4650" t="str">
            <v>5RUUA2407DF4</v>
          </cell>
          <cell r="C4650" t="str">
            <v>NON-COR.INB1-28848,MEOW MIX</v>
          </cell>
          <cell r="D4650">
            <v>0</v>
          </cell>
          <cell r="E4650">
            <v>0</v>
          </cell>
          <cell r="F4650">
            <v>5.99</v>
          </cell>
          <cell r="G4650">
            <v>5.99</v>
          </cell>
          <cell r="I4650">
            <v>6.1609133469794575</v>
          </cell>
          <cell r="J4650">
            <v>6.42</v>
          </cell>
          <cell r="K4650">
            <v>6.42</v>
          </cell>
          <cell r="L4650">
            <v>6.5162999999999993</v>
          </cell>
          <cell r="M4650">
            <v>6.6126000000000005</v>
          </cell>
        </row>
        <row r="4651">
          <cell r="A4651" t="str">
            <v>5R0D1153N000001200</v>
          </cell>
          <cell r="B4651" t="str">
            <v>5RUUA2407DF4</v>
          </cell>
          <cell r="C4651" t="str">
            <v>NON-COR.INB1-50745,MEOW MIX</v>
          </cell>
          <cell r="D4651">
            <v>0</v>
          </cell>
          <cell r="E4651">
            <v>0</v>
          </cell>
          <cell r="F4651">
            <v>5.99</v>
          </cell>
          <cell r="G4651">
            <v>5.99</v>
          </cell>
          <cell r="I4651">
            <v>6.1609133469794575</v>
          </cell>
          <cell r="J4651">
            <v>6.42</v>
          </cell>
          <cell r="K4651">
            <v>6.42</v>
          </cell>
          <cell r="L4651">
            <v>6.5162999999999993</v>
          </cell>
          <cell r="M4651">
            <v>6.6126000000000005</v>
          </cell>
        </row>
        <row r="4652">
          <cell r="A4652" t="str">
            <v>5R0D1153N000001200</v>
          </cell>
          <cell r="B4652" t="str">
            <v>5RUUA2407DF4</v>
          </cell>
          <cell r="C4652" t="str">
            <v>NON-COR.INB1-57750,MEOW MIX</v>
          </cell>
          <cell r="D4652">
            <v>0</v>
          </cell>
          <cell r="E4652">
            <v>0</v>
          </cell>
          <cell r="F4652">
            <v>5.99</v>
          </cell>
          <cell r="G4652">
            <v>5.99</v>
          </cell>
          <cell r="I4652">
            <v>6.1609133469794575</v>
          </cell>
          <cell r="J4652">
            <v>6.42</v>
          </cell>
          <cell r="K4652">
            <v>6.42</v>
          </cell>
          <cell r="L4652">
            <v>6.5162999999999993</v>
          </cell>
          <cell r="M4652">
            <v>6.6126000000000005</v>
          </cell>
        </row>
        <row r="4653">
          <cell r="A4653" t="str">
            <v>5R0D1153N000001201</v>
          </cell>
          <cell r="B4653" t="str">
            <v>5RP141212DD2</v>
          </cell>
          <cell r="C4653" t="str">
            <v>NO-COR.INB1-25344,MEOW MIX</v>
          </cell>
          <cell r="D4653">
            <v>0</v>
          </cell>
          <cell r="E4653">
            <v>0</v>
          </cell>
          <cell r="F4653">
            <v>11.3</v>
          </cell>
          <cell r="I4653">
            <v>6.42</v>
          </cell>
          <cell r="J4653">
            <v>6.42</v>
          </cell>
          <cell r="K4653">
            <v>11.3</v>
          </cell>
          <cell r="L4653">
            <v>11.4695</v>
          </cell>
          <cell r="M4653">
            <v>11.639000000000001</v>
          </cell>
        </row>
        <row r="4654">
          <cell r="A4654" t="str">
            <v>5R0D1153N000001300</v>
          </cell>
          <cell r="B4654" t="str">
            <v>5RUUA1206DF4</v>
          </cell>
          <cell r="C4654" t="str">
            <v>NON-COR.INB1-25366,MEOW MIX</v>
          </cell>
          <cell r="D4654">
            <v>0</v>
          </cell>
          <cell r="E4654">
            <v>0</v>
          </cell>
          <cell r="F4654">
            <v>2.91</v>
          </cell>
          <cell r="I4654">
            <v>2.9838095238095237</v>
          </cell>
          <cell r="J4654">
            <v>3.12</v>
          </cell>
          <cell r="K4654">
            <v>3.12</v>
          </cell>
          <cell r="L4654">
            <v>3.1667999999999998</v>
          </cell>
          <cell r="M4654">
            <v>3.2136</v>
          </cell>
        </row>
        <row r="4655">
          <cell r="A4655" t="str">
            <v>5R0D1153N000001301</v>
          </cell>
          <cell r="B4655" t="str">
            <v>5RP141212DD2</v>
          </cell>
          <cell r="C4655" t="str">
            <v>NO-COR.INB1-25366,MEOW MIX</v>
          </cell>
          <cell r="D4655">
            <v>0</v>
          </cell>
          <cell r="E4655">
            <v>0</v>
          </cell>
          <cell r="F4655">
            <v>11.3</v>
          </cell>
          <cell r="I4655">
            <v>3.12</v>
          </cell>
          <cell r="J4655">
            <v>3.12</v>
          </cell>
          <cell r="K4655">
            <v>11.3</v>
          </cell>
          <cell r="L4655">
            <v>11.4695</v>
          </cell>
          <cell r="M4655">
            <v>11.639000000000001</v>
          </cell>
        </row>
        <row r="4656">
          <cell r="A4656" t="str">
            <v>5R0D1153N000001400</v>
          </cell>
          <cell r="B4656" t="str">
            <v>5RUUA2407DF4</v>
          </cell>
          <cell r="C4656" t="str">
            <v>NON-COR.INB1-25473,MEOW MIX</v>
          </cell>
          <cell r="D4656">
            <v>0</v>
          </cell>
          <cell r="E4656">
            <v>0</v>
          </cell>
          <cell r="F4656">
            <v>5.99</v>
          </cell>
          <cell r="I4656">
            <v>6.1976429528990176</v>
          </cell>
          <cell r="J4656">
            <v>6.42</v>
          </cell>
          <cell r="K4656">
            <v>6.42</v>
          </cell>
          <cell r="L4656">
            <v>6.5162999999999993</v>
          </cell>
          <cell r="M4656">
            <v>6.6126000000000005</v>
          </cell>
        </row>
        <row r="4657">
          <cell r="A4657" t="str">
            <v>5R0D1153N000001500</v>
          </cell>
          <cell r="B4657" t="str">
            <v>5RUUA2407DF4</v>
          </cell>
          <cell r="C4657" t="str">
            <v>NON-COR.INB1-25743,MEOW MIX</v>
          </cell>
          <cell r="D4657">
            <v>0</v>
          </cell>
          <cell r="E4657">
            <v>0</v>
          </cell>
          <cell r="F4657">
            <v>5.99</v>
          </cell>
          <cell r="I4657">
            <v>6.1650353196817917</v>
          </cell>
          <cell r="J4657">
            <v>6.42</v>
          </cell>
          <cell r="K4657">
            <v>6.42</v>
          </cell>
          <cell r="L4657">
            <v>6.5162999999999993</v>
          </cell>
          <cell r="M4657">
            <v>6.6126000000000005</v>
          </cell>
        </row>
        <row r="4658">
          <cell r="A4658" t="str">
            <v>5R0D1153N000001501</v>
          </cell>
          <cell r="B4658" t="str">
            <v>5RP141212DD2</v>
          </cell>
          <cell r="C4658" t="str">
            <v>NON-COR.INB1-25743,MEOW MIX</v>
          </cell>
          <cell r="D4658">
            <v>0</v>
          </cell>
          <cell r="E4658">
            <v>0</v>
          </cell>
          <cell r="F4658">
            <v>11.3</v>
          </cell>
          <cell r="I4658">
            <v>6.419999999999999</v>
          </cell>
          <cell r="J4658">
            <v>6.419999999999999</v>
          </cell>
          <cell r="K4658">
            <v>11.3</v>
          </cell>
          <cell r="L4658">
            <v>11.4695</v>
          </cell>
          <cell r="M4658">
            <v>11.639000000000001</v>
          </cell>
        </row>
        <row r="4659">
          <cell r="A4659" t="str">
            <v>5R0D1153N000001600</v>
          </cell>
          <cell r="B4659" t="str">
            <v>5RUUA1206DF4</v>
          </cell>
          <cell r="C4659" t="str">
            <v>NON-COR.INB1-25927,MEOW MIX</v>
          </cell>
          <cell r="D4659">
            <v>0</v>
          </cell>
          <cell r="E4659">
            <v>0</v>
          </cell>
          <cell r="F4659">
            <v>2.91</v>
          </cell>
          <cell r="I4659">
            <v>3.0138888888888893</v>
          </cell>
          <cell r="J4659">
            <v>3.1199999999999997</v>
          </cell>
          <cell r="K4659">
            <v>3.1199999999999997</v>
          </cell>
          <cell r="L4659">
            <v>3.1667999999999994</v>
          </cell>
          <cell r="M4659">
            <v>3.2135999999999996</v>
          </cell>
        </row>
        <row r="4660">
          <cell r="A4660" t="str">
            <v>5R0D1153N000001601</v>
          </cell>
          <cell r="B4660" t="str">
            <v>5RP141212DD2</v>
          </cell>
          <cell r="C4660" t="str">
            <v>NO-COR.INB1-25927,MEOW MIX</v>
          </cell>
          <cell r="D4660">
            <v>0</v>
          </cell>
          <cell r="E4660">
            <v>0</v>
          </cell>
          <cell r="F4660">
            <v>11.3</v>
          </cell>
          <cell r="I4660">
            <v>3.12</v>
          </cell>
          <cell r="J4660">
            <v>3.12</v>
          </cell>
          <cell r="K4660">
            <v>11.3</v>
          </cell>
          <cell r="L4660">
            <v>11.4695</v>
          </cell>
          <cell r="M4660">
            <v>11.639000000000001</v>
          </cell>
        </row>
        <row r="4661">
          <cell r="A4661" t="str">
            <v>5R0D1153N000001700</v>
          </cell>
          <cell r="B4661" t="str">
            <v>5RUUA1206DF4</v>
          </cell>
          <cell r="C4661" t="str">
            <v>NON-COR.INB1-28410,MEOW MIX</v>
          </cell>
          <cell r="D4661">
            <v>0</v>
          </cell>
          <cell r="E4661">
            <v>0</v>
          </cell>
          <cell r="F4661">
            <v>3.06</v>
          </cell>
          <cell r="I4661">
            <v>3.0050000000000003</v>
          </cell>
          <cell r="J4661">
            <v>3.12</v>
          </cell>
          <cell r="K4661">
            <v>3.12</v>
          </cell>
          <cell r="L4661">
            <v>3.1667999999999998</v>
          </cell>
          <cell r="M4661">
            <v>3.2136</v>
          </cell>
        </row>
        <row r="4662">
          <cell r="A4662" t="str">
            <v>5R0D1153N000001800</v>
          </cell>
          <cell r="B4662" t="str">
            <v>5RUUA1206DF4</v>
          </cell>
          <cell r="C4662" t="str">
            <v>NON-COR.INB1-28411,MEOW MIX</v>
          </cell>
          <cell r="D4662">
            <v>3243</v>
          </cell>
          <cell r="E4662">
            <v>9923.58</v>
          </cell>
          <cell r="F4662">
            <v>2.91</v>
          </cell>
          <cell r="I4662">
            <v>2.91</v>
          </cell>
          <cell r="J4662">
            <v>2.91</v>
          </cell>
          <cell r="K4662">
            <v>2.91</v>
          </cell>
          <cell r="L4662">
            <v>2.9536499999999997</v>
          </cell>
          <cell r="M4662">
            <v>2.9973000000000001</v>
          </cell>
        </row>
        <row r="4663">
          <cell r="A4663" t="str">
            <v>5R0D1153N000001900</v>
          </cell>
          <cell r="B4663" t="str">
            <v>5RUUA2407DF4</v>
          </cell>
          <cell r="C4663" t="str">
            <v>NON-COR.INB1-28848,MEOW MIX</v>
          </cell>
          <cell r="D4663">
            <v>0</v>
          </cell>
          <cell r="E4663">
            <v>0</v>
          </cell>
          <cell r="F4663">
            <v>5.99</v>
          </cell>
          <cell r="I4663">
            <v>5.77</v>
          </cell>
          <cell r="J4663">
            <v>5.7700000000000005</v>
          </cell>
          <cell r="K4663">
            <v>5.99</v>
          </cell>
          <cell r="L4663">
            <v>6.0798499999999995</v>
          </cell>
          <cell r="M4663">
            <v>6.1697000000000006</v>
          </cell>
        </row>
        <row r="4664">
          <cell r="A4664" t="str">
            <v>5R0D1153N000002000</v>
          </cell>
          <cell r="B4664" t="str">
            <v>5RUUA1206DF4</v>
          </cell>
          <cell r="C4664" t="str">
            <v>NON-COR.INB1-29887,MEOW MIX</v>
          </cell>
          <cell r="D4664">
            <v>0</v>
          </cell>
          <cell r="E4664">
            <v>0</v>
          </cell>
          <cell r="F4664">
            <v>2.91</v>
          </cell>
          <cell r="I4664">
            <v>3.0127012987012991</v>
          </cell>
          <cell r="J4664">
            <v>3.1199999999999997</v>
          </cell>
          <cell r="K4664">
            <v>3.1199999999999997</v>
          </cell>
          <cell r="L4664">
            <v>3.1667999999999994</v>
          </cell>
          <cell r="M4664">
            <v>3.2135999999999996</v>
          </cell>
        </row>
        <row r="4665">
          <cell r="A4665" t="str">
            <v>5R0D1153N000002001</v>
          </cell>
          <cell r="B4665" t="str">
            <v>5RP141212DD2</v>
          </cell>
          <cell r="C4665" t="str">
            <v>NO-COR.INB1-29887,MEOW MIX</v>
          </cell>
          <cell r="D4665">
            <v>0</v>
          </cell>
          <cell r="E4665">
            <v>0</v>
          </cell>
          <cell r="F4665">
            <v>11.3</v>
          </cell>
          <cell r="I4665">
            <v>3.12</v>
          </cell>
          <cell r="J4665">
            <v>3.12</v>
          </cell>
          <cell r="K4665">
            <v>11.3</v>
          </cell>
          <cell r="L4665">
            <v>11.4695</v>
          </cell>
          <cell r="M4665">
            <v>11.639000000000001</v>
          </cell>
        </row>
        <row r="4666">
          <cell r="A4666" t="str">
            <v>5R0D1153N000002100</v>
          </cell>
          <cell r="B4666" t="str">
            <v>5RUUA1206DF4</v>
          </cell>
          <cell r="C4666" t="str">
            <v>NON-COR.INB1-36307,MEOW MIX</v>
          </cell>
          <cell r="D4666">
            <v>0</v>
          </cell>
          <cell r="E4666">
            <v>0</v>
          </cell>
          <cell r="F4666">
            <v>2.91</v>
          </cell>
          <cell r="I4666">
            <v>2.91</v>
          </cell>
          <cell r="J4666">
            <v>2.91</v>
          </cell>
          <cell r="K4666">
            <v>2.91</v>
          </cell>
          <cell r="L4666">
            <v>2.9536499999999997</v>
          </cell>
          <cell r="M4666">
            <v>2.9973000000000001</v>
          </cell>
        </row>
        <row r="4667">
          <cell r="A4667" t="str">
            <v>5R0D1153N000002200</v>
          </cell>
          <cell r="B4667" t="str">
            <v>5RUUA2407DF4</v>
          </cell>
          <cell r="C4667" t="str">
            <v>NON-COR.INB1-50745,MEOW MIX</v>
          </cell>
          <cell r="D4667">
            <v>0</v>
          </cell>
          <cell r="E4667">
            <v>0</v>
          </cell>
          <cell r="F4667">
            <v>5.99</v>
          </cell>
          <cell r="I4667">
            <v>6.1323673469387758</v>
          </cell>
          <cell r="J4667">
            <v>6.3679999999999994</v>
          </cell>
          <cell r="K4667">
            <v>6.3679999999999994</v>
          </cell>
          <cell r="L4667">
            <v>6.463519999999999</v>
          </cell>
          <cell r="M4667">
            <v>6.5590399999999995</v>
          </cell>
        </row>
        <row r="4668">
          <cell r="A4668" t="str">
            <v>5R0D1153N000002201</v>
          </cell>
          <cell r="B4668" t="str">
            <v>5RP141212DD2</v>
          </cell>
          <cell r="C4668" t="str">
            <v>NO-COR.INB1-50745,MEOW MIX</v>
          </cell>
          <cell r="D4668">
            <v>0</v>
          </cell>
          <cell r="E4668">
            <v>0</v>
          </cell>
          <cell r="F4668">
            <v>11.3</v>
          </cell>
          <cell r="I4668">
            <v>6.42</v>
          </cell>
          <cell r="J4668">
            <v>6.42</v>
          </cell>
          <cell r="K4668">
            <v>11.3</v>
          </cell>
          <cell r="L4668">
            <v>11.4695</v>
          </cell>
          <cell r="M4668">
            <v>11.639000000000001</v>
          </cell>
        </row>
        <row r="4669">
          <cell r="A4669" t="str">
            <v>5R0D1153N000002301</v>
          </cell>
          <cell r="B4669" t="str">
            <v>5RC3A0137DA5</v>
          </cell>
          <cell r="C4669" t="str">
            <v>NO-COR.INB1-51624,NO BRAND</v>
          </cell>
          <cell r="D4669">
            <v>0</v>
          </cell>
          <cell r="E4669">
            <v>0</v>
          </cell>
          <cell r="F4669">
            <v>2.1</v>
          </cell>
          <cell r="I4669">
            <v>0</v>
          </cell>
          <cell r="J4669">
            <v>0</v>
          </cell>
          <cell r="K4669">
            <v>2.1</v>
          </cell>
          <cell r="L4669">
            <v>2.1315</v>
          </cell>
          <cell r="M4669">
            <v>2.1630000000000003</v>
          </cell>
        </row>
        <row r="4670">
          <cell r="A4670" t="str">
            <v>5R0D1153N000002400</v>
          </cell>
          <cell r="B4670" t="str">
            <v>5RUUA1206DF4</v>
          </cell>
          <cell r="C4670" t="str">
            <v>NON-COR.INB1-57934,MEOW MIX</v>
          </cell>
          <cell r="D4670">
            <v>0</v>
          </cell>
          <cell r="E4670">
            <v>0</v>
          </cell>
          <cell r="F4670">
            <v>2.91</v>
          </cell>
          <cell r="I4670">
            <v>2.94</v>
          </cell>
          <cell r="J4670">
            <v>3.03</v>
          </cell>
          <cell r="K4670">
            <v>3.03</v>
          </cell>
          <cell r="L4670">
            <v>3.0754499999999996</v>
          </cell>
          <cell r="M4670">
            <v>3.1208999999999998</v>
          </cell>
        </row>
        <row r="4671">
          <cell r="A4671" t="str">
            <v>5R0D1153N000002401</v>
          </cell>
          <cell r="B4671" t="str">
            <v>5RC3A0137DA5</v>
          </cell>
          <cell r="C4671" t="str">
            <v>NON-COR.INB1-57934,MEOW MIX</v>
          </cell>
          <cell r="D4671">
            <v>0</v>
          </cell>
          <cell r="E4671">
            <v>0</v>
          </cell>
          <cell r="F4671">
            <v>2.1</v>
          </cell>
          <cell r="I4671">
            <v>3.1109999999999998</v>
          </cell>
          <cell r="J4671">
            <v>3.12</v>
          </cell>
          <cell r="K4671">
            <v>3.12</v>
          </cell>
          <cell r="L4671">
            <v>3.1667999999999998</v>
          </cell>
          <cell r="M4671">
            <v>3.2136</v>
          </cell>
        </row>
        <row r="4672">
          <cell r="A4672" t="str">
            <v>5R0D1153N000002500</v>
          </cell>
          <cell r="B4672" t="str">
            <v>5RP141212DD2</v>
          </cell>
          <cell r="C4672" t="str">
            <v>NO-COR.INB1-28875,MEOW MIX</v>
          </cell>
          <cell r="D4672">
            <v>0</v>
          </cell>
          <cell r="E4672">
            <v>0</v>
          </cell>
          <cell r="F4672">
            <v>11.3</v>
          </cell>
          <cell r="I4672">
            <v>1.65</v>
          </cell>
          <cell r="J4672">
            <v>1.65</v>
          </cell>
          <cell r="K4672">
            <v>11.3</v>
          </cell>
          <cell r="L4672">
            <v>11.4695</v>
          </cell>
          <cell r="M4672">
            <v>11.639000000000001</v>
          </cell>
        </row>
        <row r="4673">
          <cell r="A4673" t="str">
            <v>5R0D1261N000000100</v>
          </cell>
          <cell r="B4673" t="str">
            <v>5RP141212DD2</v>
          </cell>
          <cell r="C4673" t="str">
            <v>NO-COR.INB2-440,MEOW MIX</v>
          </cell>
          <cell r="D4673">
            <v>0</v>
          </cell>
          <cell r="E4673">
            <v>0</v>
          </cell>
          <cell r="F4673">
            <v>2.54</v>
          </cell>
          <cell r="I4673">
            <v>2.8383333333333329</v>
          </cell>
          <cell r="J4673">
            <v>2.54</v>
          </cell>
          <cell r="K4673">
            <v>2.8383333333333329</v>
          </cell>
          <cell r="L4673">
            <v>2.8809083333333327</v>
          </cell>
          <cell r="M4673">
            <v>2.923483333333333</v>
          </cell>
        </row>
        <row r="4674">
          <cell r="A4674" t="str">
            <v>5R0D1261N000000100</v>
          </cell>
          <cell r="B4674" t="str">
            <v>5RP141212DD2</v>
          </cell>
          <cell r="C4674" t="str">
            <v>NO-COR.INB2-440,MEOW MIX</v>
          </cell>
          <cell r="D4674">
            <v>28730</v>
          </cell>
          <cell r="E4674">
            <v>72974.2</v>
          </cell>
          <cell r="F4674">
            <v>2.54</v>
          </cell>
          <cell r="I4674">
            <v>2.8383333333333329</v>
          </cell>
          <cell r="J4674">
            <v>2.54</v>
          </cell>
          <cell r="K4674">
            <v>2.8383333333333329</v>
          </cell>
          <cell r="L4674">
            <v>2.8809083333333327</v>
          </cell>
          <cell r="M4674">
            <v>2.923483333333333</v>
          </cell>
        </row>
        <row r="4675">
          <cell r="A4675" t="str">
            <v>5R0D1261N000000200</v>
          </cell>
          <cell r="B4675" t="str">
            <v>5RP141212DD2</v>
          </cell>
          <cell r="C4675" t="str">
            <v>NO-COR.INB2-441,MEOW MIX</v>
          </cell>
          <cell r="D4675">
            <v>28730</v>
          </cell>
          <cell r="E4675">
            <v>72974.2</v>
          </cell>
          <cell r="F4675">
            <v>4.5999999999999996</v>
          </cell>
          <cell r="I4675">
            <v>4.2950000000000008</v>
          </cell>
          <cell r="J4675">
            <v>4.76</v>
          </cell>
          <cell r="K4675">
            <v>4.76</v>
          </cell>
          <cell r="L4675">
            <v>4.8313999999999995</v>
          </cell>
          <cell r="M4675">
            <v>4.9028</v>
          </cell>
        </row>
        <row r="4676">
          <cell r="A4676" t="str">
            <v>5R0D1261N000000200</v>
          </cell>
          <cell r="B4676" t="str">
            <v>5RP141212DD2</v>
          </cell>
          <cell r="C4676" t="str">
            <v>NO-COR.INB2-441,MEOW MIX</v>
          </cell>
          <cell r="D4676">
            <v>19130</v>
          </cell>
          <cell r="E4676">
            <v>87998</v>
          </cell>
          <cell r="F4676">
            <v>4.5999999999999996</v>
          </cell>
          <cell r="I4676">
            <v>4.2950000000000008</v>
          </cell>
          <cell r="J4676">
            <v>4.76</v>
          </cell>
          <cell r="K4676">
            <v>4.76</v>
          </cell>
          <cell r="L4676">
            <v>4.8313999999999995</v>
          </cell>
          <cell r="M4676">
            <v>4.9028</v>
          </cell>
        </row>
        <row r="4677">
          <cell r="A4677" t="str">
            <v>5R0D3046N000000100</v>
          </cell>
          <cell r="B4677" t="str">
            <v>5RP1E1022DK2</v>
          </cell>
          <cell r="C4677" t="str">
            <v>INB ปรุ 100x140 mm. pack 10</v>
          </cell>
          <cell r="D4677">
            <v>19130</v>
          </cell>
          <cell r="E4677">
            <v>87998</v>
          </cell>
          <cell r="F4677">
            <v>4.88</v>
          </cell>
          <cell r="G4677">
            <v>4.1142857142857139</v>
          </cell>
          <cell r="I4677">
            <v>4.3431422585312918</v>
          </cell>
          <cell r="J4677">
            <v>4.88</v>
          </cell>
          <cell r="K4677">
            <v>4.88</v>
          </cell>
          <cell r="L4677">
            <v>4.9531999999999998</v>
          </cell>
          <cell r="M4677">
            <v>5.0263999999999998</v>
          </cell>
        </row>
        <row r="4678">
          <cell r="A4678" t="str">
            <v>5R0D3047N000000100</v>
          </cell>
          <cell r="B4678" t="str">
            <v>5RP1E1054DK2</v>
          </cell>
          <cell r="C4678" t="str">
            <v>INB ปรุ 100x140 mm. pack 10, 2สี</v>
          </cell>
          <cell r="D4678">
            <v>0</v>
          </cell>
          <cell r="E4678">
            <v>0</v>
          </cell>
          <cell r="F4678">
            <v>5.34</v>
          </cell>
          <cell r="G4678">
            <v>5.34</v>
          </cell>
          <cell r="I4678">
            <v>5.34</v>
          </cell>
          <cell r="J4678">
            <v>5.34</v>
          </cell>
          <cell r="K4678">
            <v>5.34</v>
          </cell>
          <cell r="L4678">
            <v>5.4200999999999997</v>
          </cell>
          <cell r="M4678">
            <v>5.5002000000000004</v>
          </cell>
        </row>
        <row r="4679">
          <cell r="A4679" t="str">
            <v>5R0D3047N000000101</v>
          </cell>
          <cell r="B4679" t="str">
            <v>5RC3A0137DA5</v>
          </cell>
          <cell r="C4679" t="str">
            <v>NO-COR.INB1-51624,NO BRAND</v>
          </cell>
          <cell r="D4679">
            <v>4475</v>
          </cell>
          <cell r="E4679">
            <v>23896.5</v>
          </cell>
          <cell r="F4679">
            <v>5.5</v>
          </cell>
          <cell r="I4679">
            <v>5.306</v>
          </cell>
          <cell r="J4679">
            <v>5.5</v>
          </cell>
          <cell r="K4679">
            <v>5.5</v>
          </cell>
          <cell r="L4679">
            <v>5.5824999999999996</v>
          </cell>
          <cell r="M4679">
            <v>5.665</v>
          </cell>
        </row>
        <row r="4680">
          <cell r="A4680" t="str">
            <v>5R0MZ067N000000100</v>
          </cell>
          <cell r="B4680" t="str">
            <v>5RP1H1212DK6</v>
          </cell>
          <cell r="C4680" t="str">
            <v>INB ปรุ 100X145X25 MM. P.12,6สี</v>
          </cell>
          <cell r="D4680">
            <v>0</v>
          </cell>
          <cell r="E4680">
            <v>0</v>
          </cell>
          <cell r="F4680">
            <v>8.3000000000000007</v>
          </cell>
          <cell r="G4680">
            <v>6.01951508993396</v>
          </cell>
          <cell r="I4680">
            <v>7.3120809335802646</v>
          </cell>
          <cell r="J4680">
            <v>8.3000000000000007</v>
          </cell>
          <cell r="K4680">
            <v>8.3000000000000007</v>
          </cell>
          <cell r="L4680">
            <v>8.4245000000000001</v>
          </cell>
          <cell r="M4680">
            <v>8.5490000000000013</v>
          </cell>
        </row>
        <row r="4681">
          <cell r="A4681" t="str">
            <v>5R0MZ067N000000100</v>
          </cell>
          <cell r="B4681" t="str">
            <v>5RP1H1212DK6</v>
          </cell>
          <cell r="C4681" t="str">
            <v>NO-COR.INB1-46690,AVODERM</v>
          </cell>
          <cell r="D4681">
            <v>2708</v>
          </cell>
          <cell r="E4681">
            <v>22476.400000000001</v>
          </cell>
          <cell r="F4681">
            <v>8.3000000000000007</v>
          </cell>
          <cell r="G4681">
            <v>6.01951508993396</v>
          </cell>
          <cell r="I4681">
            <v>8.0250000000000004</v>
          </cell>
          <cell r="J4681">
            <v>8.3000000000000007</v>
          </cell>
          <cell r="K4681">
            <v>8.3000000000000007</v>
          </cell>
          <cell r="L4681">
            <v>8.4245000000000001</v>
          </cell>
          <cell r="M4681">
            <v>8.5490000000000013</v>
          </cell>
        </row>
        <row r="4682">
          <cell r="A4682" t="str">
            <v>5R0MZ067N000000100</v>
          </cell>
          <cell r="B4682" t="str">
            <v>5RP1H1212DK6</v>
          </cell>
          <cell r="C4682" t="str">
            <v>NO-COR.INB1-46691,AVODERM</v>
          </cell>
          <cell r="D4682">
            <v>2708</v>
          </cell>
          <cell r="E4682">
            <v>22476.400000000001</v>
          </cell>
          <cell r="F4682">
            <v>8.3000000000000007</v>
          </cell>
          <cell r="G4682">
            <v>6.01951508993396</v>
          </cell>
          <cell r="I4682">
            <v>8.0250000000000004</v>
          </cell>
          <cell r="J4682">
            <v>8.3000000000000007</v>
          </cell>
          <cell r="K4682">
            <v>8.3000000000000007</v>
          </cell>
          <cell r="L4682">
            <v>8.4245000000000001</v>
          </cell>
          <cell r="M4682">
            <v>8.5490000000000013</v>
          </cell>
        </row>
        <row r="4683">
          <cell r="A4683" t="str">
            <v>5R0MZ067N000000100</v>
          </cell>
          <cell r="B4683" t="str">
            <v>5RP1H1212DK6</v>
          </cell>
          <cell r="C4683" t="str">
            <v>NO-COR.INB1-46689,AVODERM</v>
          </cell>
          <cell r="D4683">
            <v>2708</v>
          </cell>
          <cell r="E4683">
            <v>22476.400000000001</v>
          </cell>
          <cell r="F4683">
            <v>8.3000000000000007</v>
          </cell>
          <cell r="G4683">
            <v>6.01951508993396</v>
          </cell>
          <cell r="I4683">
            <v>8.0250000000000004</v>
          </cell>
          <cell r="J4683">
            <v>8.3000000000000007</v>
          </cell>
          <cell r="K4683">
            <v>8.3000000000000007</v>
          </cell>
          <cell r="L4683">
            <v>8.4245000000000001</v>
          </cell>
          <cell r="M4683">
            <v>8.5490000000000013</v>
          </cell>
        </row>
        <row r="4684">
          <cell r="A4684" t="str">
            <v>5R0MZ067N000000100</v>
          </cell>
          <cell r="B4684" t="str">
            <v>5RP1H1212DK6</v>
          </cell>
          <cell r="C4684" t="str">
            <v>NO-COR.INB1-33530,B.F.F.</v>
          </cell>
          <cell r="D4684">
            <v>2708</v>
          </cell>
          <cell r="E4684">
            <v>22476.400000000001</v>
          </cell>
          <cell r="F4684">
            <v>8.3000000000000007</v>
          </cell>
          <cell r="G4684">
            <v>6.01951508993396</v>
          </cell>
          <cell r="I4684">
            <v>8.0250000000000004</v>
          </cell>
          <cell r="J4684">
            <v>8.3000000000000007</v>
          </cell>
          <cell r="K4684">
            <v>8.3000000000000007</v>
          </cell>
          <cell r="L4684">
            <v>8.4245000000000001</v>
          </cell>
          <cell r="M4684">
            <v>8.5490000000000013</v>
          </cell>
        </row>
        <row r="4685">
          <cell r="A4685" t="str">
            <v>5R0MZ067N000000100</v>
          </cell>
          <cell r="B4685" t="str">
            <v>5RP1H1212DK6</v>
          </cell>
          <cell r="C4685" t="str">
            <v>NO-COR.INB1-33531,B.F.F.</v>
          </cell>
          <cell r="D4685">
            <v>2708</v>
          </cell>
          <cell r="E4685">
            <v>22476.400000000001</v>
          </cell>
          <cell r="F4685">
            <v>8.3000000000000007</v>
          </cell>
          <cell r="G4685">
            <v>6.01951508993396</v>
          </cell>
          <cell r="I4685">
            <v>8.0250000000000004</v>
          </cell>
          <cell r="J4685">
            <v>8.3000000000000007</v>
          </cell>
          <cell r="K4685">
            <v>8.3000000000000007</v>
          </cell>
          <cell r="L4685">
            <v>8.4245000000000001</v>
          </cell>
          <cell r="M4685">
            <v>8.5490000000000013</v>
          </cell>
        </row>
        <row r="4686">
          <cell r="A4686" t="str">
            <v>5R0MZ067N000000100</v>
          </cell>
          <cell r="B4686" t="str">
            <v>5RP1H1212DK6</v>
          </cell>
          <cell r="C4686" t="str">
            <v>NO-COR.INB1-33533,B.F.F.</v>
          </cell>
          <cell r="D4686">
            <v>2708</v>
          </cell>
          <cell r="E4686">
            <v>22476.400000000001</v>
          </cell>
          <cell r="F4686">
            <v>8.3000000000000007</v>
          </cell>
          <cell r="G4686">
            <v>6.01951508993396</v>
          </cell>
          <cell r="I4686">
            <v>8.0250000000000004</v>
          </cell>
          <cell r="J4686">
            <v>8.3000000000000007</v>
          </cell>
          <cell r="K4686">
            <v>8.3000000000000007</v>
          </cell>
          <cell r="L4686">
            <v>8.4245000000000001</v>
          </cell>
          <cell r="M4686">
            <v>8.5490000000000013</v>
          </cell>
        </row>
        <row r="4687">
          <cell r="A4687" t="str">
            <v>5R0MZ067N000000100</v>
          </cell>
          <cell r="B4687" t="str">
            <v>5RP1H1212DK6</v>
          </cell>
          <cell r="C4687" t="str">
            <v>NO-COR.INB1-33532,B.F.F.</v>
          </cell>
          <cell r="D4687">
            <v>2708</v>
          </cell>
          <cell r="E4687">
            <v>22476.400000000001</v>
          </cell>
          <cell r="F4687">
            <v>8.3000000000000007</v>
          </cell>
          <cell r="G4687">
            <v>6.01951508993396</v>
          </cell>
          <cell r="I4687">
            <v>8.0250000000000004</v>
          </cell>
          <cell r="J4687">
            <v>8.3000000000000007</v>
          </cell>
          <cell r="K4687">
            <v>8.3000000000000007</v>
          </cell>
          <cell r="L4687">
            <v>8.4245000000000001</v>
          </cell>
          <cell r="M4687">
            <v>8.5490000000000013</v>
          </cell>
        </row>
        <row r="4688">
          <cell r="A4688" t="str">
            <v>5R0MZ067N000000100</v>
          </cell>
          <cell r="B4688" t="str">
            <v>5RP1H1212DK6</v>
          </cell>
          <cell r="C4688" t="str">
            <v>NO-COR.INB1-33523,B.F.F.</v>
          </cell>
          <cell r="D4688">
            <v>2708</v>
          </cell>
          <cell r="E4688">
            <v>22476.400000000001</v>
          </cell>
          <cell r="F4688">
            <v>8.3000000000000007</v>
          </cell>
          <cell r="G4688">
            <v>6.01951508993396</v>
          </cell>
          <cell r="I4688">
            <v>8.0250000000000004</v>
          </cell>
          <cell r="J4688">
            <v>8.3000000000000007</v>
          </cell>
          <cell r="K4688">
            <v>8.3000000000000007</v>
          </cell>
          <cell r="L4688">
            <v>8.4245000000000001</v>
          </cell>
          <cell r="M4688">
            <v>8.5490000000000013</v>
          </cell>
        </row>
        <row r="4689">
          <cell r="A4689" t="str">
            <v>5R0MZ067N000000100</v>
          </cell>
          <cell r="B4689" t="str">
            <v>5RP1H1212DK6</v>
          </cell>
          <cell r="C4689" t="str">
            <v>NO-COR.INB1-33529,B.F.F.</v>
          </cell>
          <cell r="D4689">
            <v>2708</v>
          </cell>
          <cell r="E4689">
            <v>22476.400000000001</v>
          </cell>
          <cell r="F4689">
            <v>8.3000000000000007</v>
          </cell>
          <cell r="G4689">
            <v>6.01951508993396</v>
          </cell>
          <cell r="I4689">
            <v>8.0250000000000004</v>
          </cell>
          <cell r="J4689">
            <v>8.3000000000000007</v>
          </cell>
          <cell r="K4689">
            <v>8.3000000000000007</v>
          </cell>
          <cell r="L4689">
            <v>8.4245000000000001</v>
          </cell>
          <cell r="M4689">
            <v>8.5490000000000013</v>
          </cell>
        </row>
        <row r="4690">
          <cell r="A4690" t="str">
            <v>5R0MZ067N000000200</v>
          </cell>
          <cell r="B4690" t="str">
            <v>5RP1H1212DK6</v>
          </cell>
          <cell r="C4690" t="str">
            <v>NO-COR.INB1-46690,AVODERM</v>
          </cell>
          <cell r="D4690">
            <v>2708</v>
          </cell>
          <cell r="E4690">
            <v>22476.400000000001</v>
          </cell>
          <cell r="F4690">
            <v>8.3000000000000007</v>
          </cell>
          <cell r="G4690">
            <v>6.01951508993396</v>
          </cell>
          <cell r="I4690">
            <v>8.0250000000000004</v>
          </cell>
          <cell r="J4690">
            <v>8.3000000000000007</v>
          </cell>
          <cell r="K4690">
            <v>8.3000000000000007</v>
          </cell>
          <cell r="L4690">
            <v>8.4245000000000001</v>
          </cell>
          <cell r="M4690">
            <v>8.5490000000000013</v>
          </cell>
        </row>
        <row r="4691">
          <cell r="A4691" t="str">
            <v>5R0MZ067N000000300</v>
          </cell>
          <cell r="B4691" t="str">
            <v>5RP1H1212DK6</v>
          </cell>
          <cell r="C4691" t="str">
            <v>NO-COR.INB1-46691,AVODERM</v>
          </cell>
          <cell r="D4691">
            <v>632</v>
          </cell>
          <cell r="E4691">
            <v>5245.6</v>
          </cell>
          <cell r="F4691">
            <v>8.3000000000000007</v>
          </cell>
          <cell r="G4691">
            <v>6.01951508993396</v>
          </cell>
          <cell r="I4691">
            <v>8.0250000000000004</v>
          </cell>
          <cell r="J4691">
            <v>8.3000000000000007</v>
          </cell>
          <cell r="K4691">
            <v>8.3000000000000007</v>
          </cell>
          <cell r="L4691">
            <v>8.4245000000000001</v>
          </cell>
          <cell r="M4691">
            <v>8.5490000000000013</v>
          </cell>
        </row>
        <row r="4692">
          <cell r="A4692" t="str">
            <v>5R0MZ067N000000400</v>
          </cell>
          <cell r="B4692" t="str">
            <v>5RP1H1212DK6</v>
          </cell>
          <cell r="C4692" t="str">
            <v>NO-COR.INB1-46689,AVODERM</v>
          </cell>
          <cell r="D4692">
            <v>627</v>
          </cell>
          <cell r="E4692">
            <v>5204.1000000000004</v>
          </cell>
          <cell r="F4692">
            <v>7.75</v>
          </cell>
          <cell r="G4692">
            <v>6.01951508993396</v>
          </cell>
          <cell r="I4692">
            <v>0</v>
          </cell>
          <cell r="J4692">
            <v>0</v>
          </cell>
          <cell r="K4692">
            <v>7.75</v>
          </cell>
          <cell r="L4692">
            <v>7.8662499999999991</v>
          </cell>
          <cell r="M4692">
            <v>7.9824999999999999</v>
          </cell>
        </row>
        <row r="4693">
          <cell r="A4693" t="str">
            <v>5R0NY167N000000300</v>
          </cell>
          <cell r="B4693" t="str">
            <v>5RC2E1245DP7</v>
          </cell>
          <cell r="C4693" t="str">
            <v>INB 211X106,2P.(EZO) P.12,UV 7สี</v>
          </cell>
          <cell r="D4693">
            <v>217</v>
          </cell>
          <cell r="E4693">
            <v>1681.75</v>
          </cell>
          <cell r="F4693">
            <v>5.95</v>
          </cell>
          <cell r="G4693">
            <v>5.9500000000000011</v>
          </cell>
          <cell r="I4693">
            <v>6.02</v>
          </cell>
          <cell r="J4693">
            <v>6.1599999999999993</v>
          </cell>
          <cell r="K4693">
            <v>6.1599999999999993</v>
          </cell>
          <cell r="L4693">
            <v>6.2523999999999988</v>
          </cell>
          <cell r="M4693">
            <v>6.3447999999999993</v>
          </cell>
        </row>
        <row r="4694">
          <cell r="A4694" t="str">
            <v>5R0NY167N000000300</v>
          </cell>
          <cell r="B4694" t="str">
            <v>5RC2E1245DP7</v>
          </cell>
          <cell r="C4694" t="str">
            <v>NON-COR.INB1-49752,IAMS</v>
          </cell>
          <cell r="D4694">
            <v>0</v>
          </cell>
          <cell r="E4694">
            <v>0</v>
          </cell>
          <cell r="F4694">
            <v>5.95</v>
          </cell>
          <cell r="G4694">
            <v>5.9500000000000011</v>
          </cell>
          <cell r="I4694">
            <v>6.0549999999999997</v>
          </cell>
          <cell r="J4694">
            <v>6.1599999999999993</v>
          </cell>
          <cell r="K4694">
            <v>6.1599999999999993</v>
          </cell>
          <cell r="L4694">
            <v>6.2523999999999988</v>
          </cell>
          <cell r="M4694">
            <v>6.3447999999999993</v>
          </cell>
        </row>
        <row r="4695">
          <cell r="A4695" t="str">
            <v>5R0NY167N000000400</v>
          </cell>
          <cell r="B4695" t="str">
            <v>5RC2E1245DP7</v>
          </cell>
          <cell r="C4695" t="str">
            <v>NON-COR.INB1-49752,IAMS</v>
          </cell>
          <cell r="D4695">
            <v>0</v>
          </cell>
          <cell r="E4695">
            <v>0</v>
          </cell>
          <cell r="F4695">
            <v>5.95</v>
          </cell>
          <cell r="G4695">
            <v>5.9500000000000011</v>
          </cell>
          <cell r="I4695">
            <v>6.0200000000000005</v>
          </cell>
          <cell r="J4695">
            <v>6.16</v>
          </cell>
          <cell r="K4695">
            <v>6.16</v>
          </cell>
          <cell r="L4695">
            <v>6.2523999999999997</v>
          </cell>
          <cell r="M4695">
            <v>6.3448000000000002</v>
          </cell>
        </row>
        <row r="4696">
          <cell r="A4696" t="str">
            <v>5R0NZ341N000000100</v>
          </cell>
          <cell r="B4696" t="str">
            <v>5RP141212DD2</v>
          </cell>
          <cell r="C4696" t="str">
            <v>NO-CON.INB2-1538,PURE BALANCE</v>
          </cell>
          <cell r="D4696">
            <v>0</v>
          </cell>
          <cell r="E4696">
            <v>0</v>
          </cell>
          <cell r="F4696">
            <v>11.3</v>
          </cell>
          <cell r="I4696">
            <v>9.7893333333333334</v>
          </cell>
          <cell r="J4696">
            <v>6.63</v>
          </cell>
          <cell r="K4696">
            <v>11.3</v>
          </cell>
          <cell r="L4696">
            <v>11.4695</v>
          </cell>
          <cell r="M4696">
            <v>11.639000000000001</v>
          </cell>
        </row>
        <row r="4697">
          <cell r="A4697" t="str">
            <v>5R0NZ341N000000100</v>
          </cell>
          <cell r="B4697" t="str">
            <v>5RP141212DD2</v>
          </cell>
          <cell r="C4697" t="str">
            <v>NO-CON.INB2-1538,PURE BALANCE</v>
          </cell>
          <cell r="D4697">
            <v>0</v>
          </cell>
          <cell r="E4697">
            <v>0</v>
          </cell>
          <cell r="F4697">
            <v>11.3</v>
          </cell>
          <cell r="I4697">
            <v>9.7893333333333334</v>
          </cell>
          <cell r="J4697">
            <v>6.63</v>
          </cell>
          <cell r="K4697">
            <v>11.3</v>
          </cell>
          <cell r="L4697">
            <v>11.4695</v>
          </cell>
          <cell r="M4697">
            <v>11.639000000000001</v>
          </cell>
        </row>
        <row r="4698">
          <cell r="A4698" t="str">
            <v>5R0NZ341N000000200</v>
          </cell>
          <cell r="B4698" t="str">
            <v>5RP141212DD2</v>
          </cell>
          <cell r="C4698" t="str">
            <v>NO-COR.INB2-1539,PURE BALANCE</v>
          </cell>
          <cell r="D4698">
            <v>0</v>
          </cell>
          <cell r="E4698">
            <v>0</v>
          </cell>
          <cell r="F4698">
            <v>11.3</v>
          </cell>
          <cell r="I4698">
            <v>2.779666666666667</v>
          </cell>
          <cell r="J4698">
            <v>2.65</v>
          </cell>
          <cell r="K4698">
            <v>11.3</v>
          </cell>
          <cell r="L4698">
            <v>11.4695</v>
          </cell>
          <cell r="M4698">
            <v>11.639000000000001</v>
          </cell>
        </row>
        <row r="4699">
          <cell r="A4699" t="str">
            <v>5R0NZ341N000000200</v>
          </cell>
          <cell r="B4699" t="str">
            <v>5RP141212DD2</v>
          </cell>
          <cell r="C4699" t="str">
            <v>NO-COR.INB2-1539,PURE BALANCE</v>
          </cell>
          <cell r="D4699">
            <v>0</v>
          </cell>
          <cell r="E4699">
            <v>0</v>
          </cell>
          <cell r="F4699">
            <v>11.3</v>
          </cell>
          <cell r="I4699">
            <v>2.779666666666667</v>
          </cell>
          <cell r="J4699">
            <v>2.65</v>
          </cell>
          <cell r="K4699">
            <v>11.3</v>
          </cell>
          <cell r="L4699">
            <v>11.4695</v>
          </cell>
          <cell r="M4699">
            <v>11.639000000000001</v>
          </cell>
        </row>
        <row r="4700">
          <cell r="A4700" t="str">
            <v>5R0NZ341N000000300</v>
          </cell>
          <cell r="B4700" t="str">
            <v>5RP141212DD2</v>
          </cell>
          <cell r="C4700" t="str">
            <v>NO.COR-INB2-1668,PURE BALANCE</v>
          </cell>
          <cell r="D4700">
            <v>0</v>
          </cell>
          <cell r="E4700">
            <v>0</v>
          </cell>
          <cell r="F4700">
            <v>11.3</v>
          </cell>
          <cell r="I4700">
            <v>5.1954522066977162</v>
          </cell>
          <cell r="J4700">
            <v>6.68</v>
          </cell>
          <cell r="K4700">
            <v>11.3</v>
          </cell>
          <cell r="L4700">
            <v>11.4695</v>
          </cell>
          <cell r="M4700">
            <v>11.639000000000001</v>
          </cell>
        </row>
        <row r="4701">
          <cell r="A4701" t="str">
            <v>5R0NZ341N000000300</v>
          </cell>
          <cell r="B4701" t="str">
            <v>5RP141212DD2</v>
          </cell>
          <cell r="C4701" t="str">
            <v>NO.COR-INB2-1668,PURE BALANCE</v>
          </cell>
          <cell r="D4701">
            <v>0</v>
          </cell>
          <cell r="E4701">
            <v>0</v>
          </cell>
          <cell r="F4701">
            <v>11.3</v>
          </cell>
          <cell r="I4701">
            <v>5.1954522066977162</v>
          </cell>
          <cell r="J4701">
            <v>6.68</v>
          </cell>
          <cell r="K4701">
            <v>11.3</v>
          </cell>
          <cell r="L4701">
            <v>11.4695</v>
          </cell>
          <cell r="M4701">
            <v>11.639000000000001</v>
          </cell>
        </row>
        <row r="4702">
          <cell r="A4702" t="str">
            <v>5R0NZ341N000000400</v>
          </cell>
          <cell r="B4702" t="str">
            <v>5RP141212DD2</v>
          </cell>
          <cell r="C4702" t="str">
            <v>NO.COR-INB2-1669,PURE BALANCE</v>
          </cell>
          <cell r="D4702">
            <v>0</v>
          </cell>
          <cell r="E4702">
            <v>0</v>
          </cell>
          <cell r="F4702">
            <v>6.68</v>
          </cell>
          <cell r="I4702">
            <v>4.9522384343688302</v>
          </cell>
          <cell r="J4702">
            <v>6.6800000000000006</v>
          </cell>
          <cell r="K4702">
            <v>6.6800000000000006</v>
          </cell>
          <cell r="L4702">
            <v>6.7801999999999998</v>
          </cell>
          <cell r="M4702">
            <v>6.8804000000000007</v>
          </cell>
        </row>
        <row r="4703">
          <cell r="A4703" t="str">
            <v>5R0NZ341N000000400</v>
          </cell>
          <cell r="B4703" t="str">
            <v>5RP141212DD2</v>
          </cell>
          <cell r="C4703" t="str">
            <v>NO.COR-INB2-1669,PURE BALANCE</v>
          </cell>
          <cell r="D4703">
            <v>0</v>
          </cell>
          <cell r="E4703">
            <v>0</v>
          </cell>
          <cell r="F4703">
            <v>6.68</v>
          </cell>
          <cell r="I4703">
            <v>4.9522384343688302</v>
          </cell>
          <cell r="J4703">
            <v>6.6800000000000006</v>
          </cell>
          <cell r="K4703">
            <v>6.6800000000000006</v>
          </cell>
          <cell r="L4703">
            <v>6.7801999999999998</v>
          </cell>
          <cell r="M4703">
            <v>6.8804000000000007</v>
          </cell>
        </row>
        <row r="4704">
          <cell r="A4704" t="str">
            <v>5R0NZ341N000000500</v>
          </cell>
          <cell r="B4704" t="str">
            <v>5RP141212DD2</v>
          </cell>
          <cell r="C4704" t="str">
            <v>NO.COR-INB2-1670,PURE BALANCE</v>
          </cell>
          <cell r="D4704">
            <v>0</v>
          </cell>
          <cell r="E4704">
            <v>0</v>
          </cell>
          <cell r="F4704">
            <v>4.9000000000000004</v>
          </cell>
          <cell r="G4704">
            <v>5.3234999999999992</v>
          </cell>
          <cell r="I4704">
            <v>4.6302384343688301</v>
          </cell>
          <cell r="J4704">
            <v>5.0699999999999994</v>
          </cell>
          <cell r="K4704">
            <v>5.3234999999999992</v>
          </cell>
          <cell r="L4704">
            <v>5.4033524999999987</v>
          </cell>
          <cell r="M4704">
            <v>5.483204999999999</v>
          </cell>
        </row>
        <row r="4705">
          <cell r="A4705" t="str">
            <v>5R0NZ341N000000500</v>
          </cell>
          <cell r="B4705" t="str">
            <v>5RP141212DD2</v>
          </cell>
          <cell r="C4705" t="str">
            <v>NO.COR-INB2-1670,PURE BALANCE</v>
          </cell>
          <cell r="D4705">
            <v>86</v>
          </cell>
          <cell r="E4705">
            <v>421.4</v>
          </cell>
          <cell r="F4705">
            <v>4.9000000000000004</v>
          </cell>
          <cell r="G4705">
            <v>5.3234999999999992</v>
          </cell>
          <cell r="I4705">
            <v>4.6302384343688301</v>
          </cell>
          <cell r="J4705">
            <v>5.0699999999999994</v>
          </cell>
          <cell r="K4705">
            <v>5.3234999999999992</v>
          </cell>
          <cell r="L4705">
            <v>5.4033524999999987</v>
          </cell>
          <cell r="M4705">
            <v>5.483204999999999</v>
          </cell>
        </row>
        <row r="4706">
          <cell r="A4706" t="str">
            <v>5R0NZ341N000000600</v>
          </cell>
          <cell r="B4706" t="str">
            <v>5RP141212DD2</v>
          </cell>
          <cell r="C4706" t="str">
            <v>NO.COR-INB2-1672,PURE BALANCE</v>
          </cell>
          <cell r="D4706">
            <v>86</v>
          </cell>
          <cell r="E4706">
            <v>421.4</v>
          </cell>
          <cell r="F4706">
            <v>11.3</v>
          </cell>
          <cell r="I4706">
            <v>4.6302384343688301</v>
          </cell>
          <cell r="J4706">
            <v>5.07</v>
          </cell>
          <cell r="K4706">
            <v>11.3</v>
          </cell>
          <cell r="L4706">
            <v>11.4695</v>
          </cell>
          <cell r="M4706">
            <v>11.639000000000001</v>
          </cell>
        </row>
        <row r="4707">
          <cell r="A4707" t="str">
            <v>5R0NZ341N000000600</v>
          </cell>
          <cell r="B4707" t="str">
            <v>5RP141212DD2</v>
          </cell>
          <cell r="C4707" t="str">
            <v>NO.COR-INB2-1672,PURE BALANCE</v>
          </cell>
          <cell r="D4707">
            <v>0</v>
          </cell>
          <cell r="E4707">
            <v>0</v>
          </cell>
          <cell r="F4707">
            <v>11.3</v>
          </cell>
          <cell r="I4707">
            <v>4.6302384343688301</v>
          </cell>
          <cell r="J4707">
            <v>5.07</v>
          </cell>
          <cell r="K4707">
            <v>11.3</v>
          </cell>
          <cell r="L4707">
            <v>11.4695</v>
          </cell>
          <cell r="M4707">
            <v>11.639000000000001</v>
          </cell>
        </row>
        <row r="4708">
          <cell r="A4708" t="str">
            <v>5R0NZ341N000000700</v>
          </cell>
          <cell r="B4708" t="str">
            <v>5RP141212DD2</v>
          </cell>
          <cell r="C4708" t="str">
            <v>NO.COR-INB2-1673,PURE BALANCE</v>
          </cell>
          <cell r="D4708">
            <v>0</v>
          </cell>
          <cell r="E4708">
            <v>0</v>
          </cell>
          <cell r="F4708">
            <v>9.7899999999999991</v>
          </cell>
          <cell r="I4708">
            <v>9.7893333333333334</v>
          </cell>
          <cell r="J4708">
            <v>6.63</v>
          </cell>
          <cell r="K4708">
            <v>9.7899999999999991</v>
          </cell>
          <cell r="L4708">
            <v>9.936849999999998</v>
          </cell>
          <cell r="M4708">
            <v>10.083699999999999</v>
          </cell>
        </row>
        <row r="4709">
          <cell r="A4709" t="str">
            <v>5R0NZ341N000000700</v>
          </cell>
          <cell r="B4709" t="str">
            <v>5RP141212DD2</v>
          </cell>
          <cell r="C4709" t="str">
            <v>NO.COR-INB2-1673,PURE BALANCE</v>
          </cell>
          <cell r="D4709">
            <v>0</v>
          </cell>
          <cell r="E4709">
            <v>0</v>
          </cell>
          <cell r="F4709">
            <v>9.7899999999999991</v>
          </cell>
          <cell r="I4709">
            <v>9.7893333333333334</v>
          </cell>
          <cell r="J4709">
            <v>6.63</v>
          </cell>
          <cell r="K4709">
            <v>9.7899999999999991</v>
          </cell>
          <cell r="L4709">
            <v>9.936849999999998</v>
          </cell>
          <cell r="M4709">
            <v>10.083699999999999</v>
          </cell>
        </row>
        <row r="4710">
          <cell r="A4710" t="str">
            <v>5R0NZ341N000000800</v>
          </cell>
          <cell r="B4710" t="str">
            <v>5RP141212DD2</v>
          </cell>
          <cell r="C4710" t="str">
            <v>NO.COR-INB2-1674,PURE BALANCE</v>
          </cell>
          <cell r="D4710">
            <v>0</v>
          </cell>
          <cell r="E4710">
            <v>0</v>
          </cell>
          <cell r="F4710">
            <v>3.68</v>
          </cell>
          <cell r="I4710">
            <v>2.779666666666667</v>
          </cell>
          <cell r="J4710">
            <v>2.65</v>
          </cell>
          <cell r="K4710">
            <v>3.68</v>
          </cell>
          <cell r="L4710">
            <v>3.7351999999999999</v>
          </cell>
          <cell r="M4710">
            <v>3.7904000000000004</v>
          </cell>
        </row>
        <row r="4711">
          <cell r="A4711" t="str">
            <v>5R0NZ341N000000800</v>
          </cell>
          <cell r="B4711" t="str">
            <v>5RP141212DD2</v>
          </cell>
          <cell r="C4711" t="str">
            <v>NO.COR-INB2-1674,PURE BALANCE</v>
          </cell>
          <cell r="D4711">
            <v>0</v>
          </cell>
          <cell r="E4711">
            <v>0</v>
          </cell>
          <cell r="F4711">
            <v>3.68</v>
          </cell>
          <cell r="I4711">
            <v>2.779666666666667</v>
          </cell>
          <cell r="J4711">
            <v>2.65</v>
          </cell>
          <cell r="K4711">
            <v>3.68</v>
          </cell>
          <cell r="L4711">
            <v>3.7351999999999999</v>
          </cell>
          <cell r="M4711">
            <v>3.7904000000000004</v>
          </cell>
        </row>
        <row r="4712">
          <cell r="A4712" t="str">
            <v>5R0W1179N000000100</v>
          </cell>
          <cell r="B4712" t="str">
            <v>5RUUQ0616DF5</v>
          </cell>
          <cell r="C4712" t="str">
            <v>INB B-TUB130.85X90.30X49.28 MM.PA</v>
          </cell>
          <cell r="D4712">
            <v>0</v>
          </cell>
          <cell r="E4712">
            <v>0</v>
          </cell>
          <cell r="F4712">
            <v>7.42</v>
          </cell>
          <cell r="G4712">
            <v>7.81</v>
          </cell>
          <cell r="I4712">
            <v>7.4000000000000012</v>
          </cell>
          <cell r="J4712">
            <v>7.4</v>
          </cell>
          <cell r="K4712">
            <v>7.81</v>
          </cell>
          <cell r="L4712">
            <v>7.9271499999999993</v>
          </cell>
          <cell r="M4712">
            <v>8.0442999999999998</v>
          </cell>
        </row>
        <row r="4713">
          <cell r="A4713" t="str">
            <v>5R0W1179N000000100</v>
          </cell>
          <cell r="B4713" t="str">
            <v>5RUUQ0616DF5</v>
          </cell>
          <cell r="C4713" t="str">
            <v>NON-COR.INB1-29792,OL'ROY</v>
          </cell>
          <cell r="D4713">
            <v>2350</v>
          </cell>
          <cell r="E4713">
            <v>17436.5</v>
          </cell>
          <cell r="F4713">
            <v>7.42</v>
          </cell>
          <cell r="G4713">
            <v>7.81</v>
          </cell>
          <cell r="I4713">
            <v>0</v>
          </cell>
          <cell r="J4713">
            <v>0</v>
          </cell>
          <cell r="K4713">
            <v>7.81</v>
          </cell>
          <cell r="L4713">
            <v>7.9271499999999993</v>
          </cell>
          <cell r="M4713">
            <v>8.0442999999999998</v>
          </cell>
        </row>
        <row r="4714">
          <cell r="A4714" t="str">
            <v>5R0W1179N000000100</v>
          </cell>
          <cell r="B4714" t="str">
            <v>5RUUQ0616DF5</v>
          </cell>
          <cell r="C4714" t="str">
            <v>NON-COR.INB1-46906,MAIN CHOICE</v>
          </cell>
          <cell r="D4714">
            <v>2350</v>
          </cell>
          <cell r="E4714">
            <v>17436.5</v>
          </cell>
          <cell r="F4714">
            <v>7.42</v>
          </cell>
          <cell r="G4714">
            <v>7.81</v>
          </cell>
          <cell r="I4714">
            <v>7.4</v>
          </cell>
          <cell r="J4714">
            <v>0</v>
          </cell>
          <cell r="K4714">
            <v>7.81</v>
          </cell>
          <cell r="L4714">
            <v>7.9271499999999993</v>
          </cell>
          <cell r="M4714">
            <v>8.0442999999999998</v>
          </cell>
        </row>
        <row r="4715">
          <cell r="A4715" t="str">
            <v>5R0W1179N000000101</v>
          </cell>
          <cell r="B4715">
            <v>0</v>
          </cell>
          <cell r="C4715" t="str">
            <v>NON-COR.INB1-61169,PARAMOUNT</v>
          </cell>
          <cell r="D4715">
            <v>2350</v>
          </cell>
          <cell r="E4715">
            <v>17436.5</v>
          </cell>
          <cell r="F4715">
            <v>10.82</v>
          </cell>
          <cell r="I4715">
            <v>10.51</v>
          </cell>
          <cell r="J4715">
            <v>11.04</v>
          </cell>
          <cell r="K4715">
            <v>11.04</v>
          </cell>
          <cell r="L4715">
            <v>11.205599999999999</v>
          </cell>
          <cell r="M4715">
            <v>11.3712</v>
          </cell>
        </row>
        <row r="4716">
          <cell r="A4716" t="str">
            <v>5R0ZH285N000000100</v>
          </cell>
          <cell r="B4716" t="str">
            <v>5RC0E0120DY5</v>
          </cell>
          <cell r="C4716" t="str">
            <v>INB60X104X29.4,2P.AL,EZP1,5สีLAMI</v>
          </cell>
          <cell r="D4716">
            <v>1732</v>
          </cell>
          <cell r="E4716">
            <v>18737.5</v>
          </cell>
          <cell r="F4716">
            <v>1.25</v>
          </cell>
          <cell r="G4716">
            <v>1.25</v>
          </cell>
          <cell r="I4716">
            <v>6.5</v>
          </cell>
          <cell r="J4716">
            <v>6.5</v>
          </cell>
          <cell r="K4716">
            <v>6.5</v>
          </cell>
          <cell r="L4716">
            <v>6.5974999999999993</v>
          </cell>
          <cell r="M4716">
            <v>6.6950000000000003</v>
          </cell>
        </row>
        <row r="4717">
          <cell r="A4717" t="str">
            <v>5R1CJ029N000000100</v>
          </cell>
          <cell r="B4717" t="str">
            <v>5RP9J0642DC6</v>
          </cell>
          <cell r="C4717" t="str">
            <v>INB 95X140X25 MM. PACK 6, 6 สี</v>
          </cell>
          <cell r="D4717">
            <v>0</v>
          </cell>
          <cell r="E4717">
            <v>0</v>
          </cell>
          <cell r="F4717">
            <v>5</v>
          </cell>
          <cell r="G4717">
            <v>5.42</v>
          </cell>
          <cell r="I4717">
            <v>5.0993604313774412</v>
          </cell>
          <cell r="J4717">
            <v>5.42</v>
          </cell>
          <cell r="K4717">
            <v>5.42</v>
          </cell>
          <cell r="L4717">
            <v>5.5012999999999996</v>
          </cell>
          <cell r="M4717">
            <v>5.5826000000000002</v>
          </cell>
        </row>
        <row r="4718">
          <cell r="A4718" t="str">
            <v>5R1CJ029N000000200</v>
          </cell>
          <cell r="B4718" t="str">
            <v>5RP9J0642DC6</v>
          </cell>
          <cell r="C4718" t="str">
            <v>NON-COR.INB1-45235,PETREET</v>
          </cell>
          <cell r="D4718">
            <v>0</v>
          </cell>
          <cell r="E4718">
            <v>0</v>
          </cell>
          <cell r="F4718">
            <v>5.39</v>
          </cell>
          <cell r="G4718">
            <v>5.42</v>
          </cell>
          <cell r="I4718">
            <v>5.42</v>
          </cell>
          <cell r="J4718">
            <v>5.42</v>
          </cell>
          <cell r="K4718">
            <v>5.42</v>
          </cell>
          <cell r="L4718">
            <v>5.5012999999999996</v>
          </cell>
          <cell r="M4718">
            <v>5.5826000000000002</v>
          </cell>
        </row>
        <row r="4719">
          <cell r="A4719" t="str">
            <v>5R1FH041N000000100</v>
          </cell>
          <cell r="B4719">
            <v>0</v>
          </cell>
          <cell r="C4719" t="str">
            <v>NO-COR.INB2-103,EARTHBORN</v>
          </cell>
          <cell r="D4719">
            <v>0</v>
          </cell>
          <cell r="E4719">
            <v>0</v>
          </cell>
          <cell r="F4719">
            <v>7.75</v>
          </cell>
          <cell r="I4719">
            <v>6.0939999999999994</v>
          </cell>
          <cell r="J4719">
            <v>5.830000000000001</v>
          </cell>
          <cell r="K4719">
            <v>7.75</v>
          </cell>
          <cell r="L4719">
            <v>7.8662499999999991</v>
          </cell>
          <cell r="M4719">
            <v>7.9824999999999999</v>
          </cell>
        </row>
        <row r="4720">
          <cell r="A4720" t="str">
            <v>5R1FH041N000000200</v>
          </cell>
          <cell r="B4720">
            <v>0</v>
          </cell>
          <cell r="C4720" t="str">
            <v>NO-COR.INB2-107,EARTHBORN</v>
          </cell>
          <cell r="D4720">
            <v>0</v>
          </cell>
          <cell r="E4720">
            <v>0</v>
          </cell>
          <cell r="F4720">
            <v>7.75</v>
          </cell>
          <cell r="I4720">
            <v>6.0939999999999994</v>
          </cell>
          <cell r="J4720">
            <v>5.830000000000001</v>
          </cell>
          <cell r="K4720">
            <v>7.75</v>
          </cell>
          <cell r="L4720">
            <v>7.8662499999999991</v>
          </cell>
          <cell r="M4720">
            <v>7.9824999999999999</v>
          </cell>
        </row>
        <row r="4721">
          <cell r="A4721" t="str">
            <v>5R1FH041N000000300</v>
          </cell>
          <cell r="B4721">
            <v>0</v>
          </cell>
          <cell r="C4721" t="str">
            <v>NO-COR.INB2-108,EARTHBORN</v>
          </cell>
          <cell r="D4721">
            <v>0</v>
          </cell>
          <cell r="E4721">
            <v>0</v>
          </cell>
          <cell r="F4721">
            <v>7.75</v>
          </cell>
          <cell r="I4721">
            <v>6.0939999999999994</v>
          </cell>
          <cell r="J4721">
            <v>5.830000000000001</v>
          </cell>
          <cell r="K4721">
            <v>7.75</v>
          </cell>
          <cell r="L4721">
            <v>7.8662499999999991</v>
          </cell>
          <cell r="M4721">
            <v>7.9824999999999999</v>
          </cell>
        </row>
        <row r="4722">
          <cell r="A4722" t="str">
            <v>5R1FH041N000000400</v>
          </cell>
          <cell r="B4722">
            <v>0</v>
          </cell>
          <cell r="C4722" t="str">
            <v>NO-COR.INB2-109,EARTHBORN</v>
          </cell>
          <cell r="D4722">
            <v>0</v>
          </cell>
          <cell r="E4722">
            <v>0</v>
          </cell>
          <cell r="F4722">
            <v>7.75</v>
          </cell>
          <cell r="I4722">
            <v>6.0939999999999994</v>
          </cell>
          <cell r="J4722">
            <v>5.830000000000001</v>
          </cell>
          <cell r="K4722">
            <v>7.75</v>
          </cell>
          <cell r="L4722">
            <v>7.8662499999999991</v>
          </cell>
          <cell r="M4722">
            <v>7.9824999999999999</v>
          </cell>
        </row>
        <row r="4723">
          <cell r="A4723" t="str">
            <v>5R1FH041N000000500</v>
          </cell>
          <cell r="B4723">
            <v>0</v>
          </cell>
          <cell r="C4723" t="str">
            <v>NO-COR.INB2-110,EARTHBORN</v>
          </cell>
          <cell r="D4723">
            <v>0</v>
          </cell>
          <cell r="E4723">
            <v>0</v>
          </cell>
          <cell r="F4723">
            <v>7.75</v>
          </cell>
          <cell r="I4723">
            <v>6.0939999999999994</v>
          </cell>
          <cell r="J4723">
            <v>5.830000000000001</v>
          </cell>
          <cell r="K4723">
            <v>7.75</v>
          </cell>
          <cell r="L4723">
            <v>7.8662499999999991</v>
          </cell>
          <cell r="M4723">
            <v>7.9824999999999999</v>
          </cell>
        </row>
        <row r="4724">
          <cell r="A4724" t="str">
            <v>5R1FH041N000000600</v>
          </cell>
          <cell r="B4724">
            <v>0</v>
          </cell>
          <cell r="C4724" t="str">
            <v>NO-COR.INB2-111,EARTHBORN</v>
          </cell>
          <cell r="D4724">
            <v>0</v>
          </cell>
          <cell r="E4724">
            <v>0</v>
          </cell>
          <cell r="F4724">
            <v>7.75</v>
          </cell>
          <cell r="I4724">
            <v>6.0939999999999994</v>
          </cell>
          <cell r="J4724">
            <v>5.830000000000001</v>
          </cell>
          <cell r="K4724">
            <v>7.75</v>
          </cell>
          <cell r="L4724">
            <v>7.8662499999999991</v>
          </cell>
          <cell r="M4724">
            <v>7.9824999999999999</v>
          </cell>
        </row>
        <row r="4725">
          <cell r="A4725" t="str">
            <v>5R1HY181N000000300</v>
          </cell>
          <cell r="B4725" t="str">
            <v>5RC2B1221DF5</v>
          </cell>
          <cell r="C4725" t="str">
            <v>INB 209.5X107,2P.(ALG,EZO)P.12,5ส</v>
          </cell>
          <cell r="D4725">
            <v>0</v>
          </cell>
          <cell r="E4725">
            <v>0</v>
          </cell>
          <cell r="F4725">
            <v>5.0599999999999996</v>
          </cell>
          <cell r="G4725">
            <v>4.9000000000000004</v>
          </cell>
          <cell r="I4725">
            <v>4.9485714285714284</v>
          </cell>
          <cell r="J4725">
            <v>5.07</v>
          </cell>
          <cell r="K4725">
            <v>5.07</v>
          </cell>
          <cell r="L4725">
            <v>5.1460499999999998</v>
          </cell>
          <cell r="M4725">
            <v>5.2221000000000002</v>
          </cell>
        </row>
        <row r="4726">
          <cell r="A4726" t="str">
            <v>5R1HY181N000000300</v>
          </cell>
          <cell r="B4726" t="str">
            <v>5RC2B1221DF5</v>
          </cell>
          <cell r="C4726" t="str">
            <v>NON-COR.INB1-39559,SPECIAL KITTY SELECT</v>
          </cell>
          <cell r="D4726">
            <v>3675</v>
          </cell>
          <cell r="E4726">
            <v>18596.689999999999</v>
          </cell>
          <cell r="F4726">
            <v>5.0599999999999996</v>
          </cell>
          <cell r="G4726">
            <v>4.9000000000000004</v>
          </cell>
          <cell r="I4726">
            <v>4.9680000000000009</v>
          </cell>
          <cell r="J4726">
            <v>5.07</v>
          </cell>
          <cell r="K4726">
            <v>5.07</v>
          </cell>
          <cell r="L4726">
            <v>5.1460499999999998</v>
          </cell>
          <cell r="M4726">
            <v>5.2221000000000002</v>
          </cell>
        </row>
        <row r="4727">
          <cell r="A4727" t="str">
            <v>5R1HY181N000000300</v>
          </cell>
          <cell r="B4727" t="str">
            <v>5RC2B1221DF5</v>
          </cell>
          <cell r="C4727" t="str">
            <v>NON-COR.INB1-58800,SPECIAL KITTY SELECT</v>
          </cell>
          <cell r="D4727">
            <v>3675</v>
          </cell>
          <cell r="E4727">
            <v>18596.689999999999</v>
          </cell>
          <cell r="F4727">
            <v>5.0599999999999996</v>
          </cell>
          <cell r="G4727">
            <v>4.9000000000000004</v>
          </cell>
          <cell r="I4727">
            <v>4.9680000000000009</v>
          </cell>
          <cell r="J4727">
            <v>5.07</v>
          </cell>
          <cell r="K4727">
            <v>5.07</v>
          </cell>
          <cell r="L4727">
            <v>5.1460499999999998</v>
          </cell>
          <cell r="M4727">
            <v>5.2221000000000002</v>
          </cell>
        </row>
        <row r="4728">
          <cell r="A4728" t="str">
            <v>5R1HY181N000000400</v>
          </cell>
          <cell r="B4728" t="str">
            <v>5RC2B1221DF5</v>
          </cell>
          <cell r="C4728" t="str">
            <v>NON-COR.INB1-39559,SPECIAL KITTY</v>
          </cell>
          <cell r="D4728">
            <v>3675</v>
          </cell>
          <cell r="E4728">
            <v>18596.689999999999</v>
          </cell>
          <cell r="F4728">
            <v>5.05</v>
          </cell>
          <cell r="G4728">
            <v>4.9000000000000004</v>
          </cell>
          <cell r="I4728">
            <v>4.9485714285714284</v>
          </cell>
          <cell r="J4728">
            <v>5.07</v>
          </cell>
          <cell r="K4728">
            <v>5.07</v>
          </cell>
          <cell r="L4728">
            <v>5.1460499999999998</v>
          </cell>
          <cell r="M4728">
            <v>5.2221000000000002</v>
          </cell>
        </row>
        <row r="4729">
          <cell r="A4729" t="str">
            <v>5R1HY181N000000500</v>
          </cell>
          <cell r="B4729" t="str">
            <v>5RC2B1221DF5</v>
          </cell>
          <cell r="C4729" t="str">
            <v>NON-COR.INB1-58800,SPECIAL KITTY</v>
          </cell>
          <cell r="D4729">
            <v>473</v>
          </cell>
          <cell r="E4729">
            <v>2387.46</v>
          </cell>
          <cell r="F4729">
            <v>5.07</v>
          </cell>
          <cell r="G4729">
            <v>4.9000000000000004</v>
          </cell>
          <cell r="I4729">
            <v>4.9680000000000009</v>
          </cell>
          <cell r="J4729">
            <v>5.07</v>
          </cell>
          <cell r="K4729">
            <v>5.07</v>
          </cell>
          <cell r="L4729">
            <v>5.1460499999999998</v>
          </cell>
          <cell r="M4729">
            <v>5.2221000000000002</v>
          </cell>
        </row>
        <row r="4730">
          <cell r="A4730" t="str">
            <v>5R1J5261N000000100</v>
          </cell>
          <cell r="B4730" t="str">
            <v>5RUUX0460DW5</v>
          </cell>
          <cell r="C4730" t="str">
            <v>INB 76.2X23MM. PACK 4,  5 สี UV</v>
          </cell>
          <cell r="D4730">
            <v>1149</v>
          </cell>
          <cell r="E4730">
            <v>5824.78</v>
          </cell>
          <cell r="F4730">
            <v>3.52</v>
          </cell>
          <cell r="G4730">
            <v>3.4</v>
          </cell>
          <cell r="I4730">
            <v>3.1220833333333333</v>
          </cell>
          <cell r="J4730">
            <v>3.52</v>
          </cell>
          <cell r="K4730">
            <v>3.52</v>
          </cell>
          <cell r="L4730">
            <v>3.5727999999999995</v>
          </cell>
          <cell r="M4730">
            <v>3.6255999999999999</v>
          </cell>
        </row>
        <row r="4731">
          <cell r="A4731" t="str">
            <v>5R1J5261N000000100</v>
          </cell>
          <cell r="B4731" t="str">
            <v>5RUUX0460DW5</v>
          </cell>
          <cell r="C4731" t="str">
            <v>NON-COR.INB1-57332,FIVE TASTES</v>
          </cell>
          <cell r="D4731">
            <v>32</v>
          </cell>
          <cell r="E4731">
            <v>112.64</v>
          </cell>
          <cell r="F4731">
            <v>3.52</v>
          </cell>
          <cell r="G4731">
            <v>3.4</v>
          </cell>
          <cell r="I4731">
            <v>3.1220833333333333</v>
          </cell>
          <cell r="J4731">
            <v>3.52</v>
          </cell>
          <cell r="K4731">
            <v>3.52</v>
          </cell>
          <cell r="L4731">
            <v>3.5727999999999995</v>
          </cell>
          <cell r="M4731">
            <v>3.6255999999999999</v>
          </cell>
        </row>
        <row r="4732">
          <cell r="A4732" t="str">
            <v>5R1J5261N000000100</v>
          </cell>
          <cell r="B4732" t="str">
            <v>5RUUX0460DW5</v>
          </cell>
          <cell r="C4732" t="str">
            <v>NON-COR.INB1-57333,FIVE TASTES</v>
          </cell>
          <cell r="D4732">
            <v>32</v>
          </cell>
          <cell r="E4732">
            <v>112.64</v>
          </cell>
          <cell r="F4732">
            <v>3.52</v>
          </cell>
          <cell r="G4732">
            <v>3.4</v>
          </cell>
          <cell r="I4732">
            <v>3.1220833333333333</v>
          </cell>
          <cell r="J4732">
            <v>3.52</v>
          </cell>
          <cell r="K4732">
            <v>3.52</v>
          </cell>
          <cell r="L4732">
            <v>3.5727999999999995</v>
          </cell>
          <cell r="M4732">
            <v>3.6255999999999999</v>
          </cell>
        </row>
        <row r="4733">
          <cell r="A4733" t="str">
            <v>5R1J5261N000000100</v>
          </cell>
          <cell r="B4733" t="str">
            <v>5RUUX0460DW5</v>
          </cell>
          <cell r="C4733" t="str">
            <v>NON-COR.INB1-57334,FIVE TASTES</v>
          </cell>
          <cell r="D4733">
            <v>32</v>
          </cell>
          <cell r="E4733">
            <v>112.64</v>
          </cell>
          <cell r="F4733">
            <v>3.52</v>
          </cell>
          <cell r="G4733">
            <v>3.4</v>
          </cell>
          <cell r="I4733">
            <v>3.1220833333333333</v>
          </cell>
          <cell r="J4733">
            <v>3.52</v>
          </cell>
          <cell r="K4733">
            <v>3.52</v>
          </cell>
          <cell r="L4733">
            <v>3.5727999999999995</v>
          </cell>
          <cell r="M4733">
            <v>3.6255999999999999</v>
          </cell>
        </row>
        <row r="4734">
          <cell r="A4734" t="str">
            <v>5R1J5261N000000200</v>
          </cell>
          <cell r="B4734" t="str">
            <v>5RUUX0460DW5</v>
          </cell>
          <cell r="C4734" t="str">
            <v>NON-COR.INB1-57332,FIVE TASTES</v>
          </cell>
          <cell r="D4734">
            <v>32</v>
          </cell>
          <cell r="E4734">
            <v>112.64</v>
          </cell>
          <cell r="F4734">
            <v>3.4</v>
          </cell>
          <cell r="G4734">
            <v>3.4</v>
          </cell>
          <cell r="I4734">
            <v>3.4285714285714284</v>
          </cell>
          <cell r="J4734">
            <v>3.52</v>
          </cell>
          <cell r="K4734">
            <v>3.52</v>
          </cell>
          <cell r="L4734">
            <v>3.5727999999999995</v>
          </cell>
          <cell r="M4734">
            <v>3.6255999999999999</v>
          </cell>
        </row>
        <row r="4735">
          <cell r="A4735" t="str">
            <v>5R1J5261N000000300</v>
          </cell>
          <cell r="B4735" t="str">
            <v>5RUUX0460DW5</v>
          </cell>
          <cell r="C4735" t="str">
            <v>NON-COR.INB1-57333,FIVE TASTES</v>
          </cell>
          <cell r="D4735">
            <v>0</v>
          </cell>
          <cell r="E4735">
            <v>0</v>
          </cell>
          <cell r="F4735">
            <v>3.4</v>
          </cell>
          <cell r="G4735">
            <v>3.4</v>
          </cell>
          <cell r="I4735">
            <v>3.4</v>
          </cell>
          <cell r="J4735">
            <v>3.4</v>
          </cell>
          <cell r="K4735">
            <v>3.4</v>
          </cell>
          <cell r="L4735">
            <v>3.4509999999999996</v>
          </cell>
          <cell r="M4735">
            <v>3.5019999999999998</v>
          </cell>
        </row>
        <row r="4736">
          <cell r="A4736" t="str">
            <v>5R1J5261N000000400</v>
          </cell>
          <cell r="B4736" t="str">
            <v>5RUUX0460DW5</v>
          </cell>
          <cell r="C4736" t="str">
            <v>NON-COR.INB1-57334,FIVE TASTES</v>
          </cell>
          <cell r="D4736">
            <v>0</v>
          </cell>
          <cell r="E4736">
            <v>0</v>
          </cell>
          <cell r="F4736">
            <v>3.4</v>
          </cell>
          <cell r="G4736">
            <v>3.4</v>
          </cell>
          <cell r="I4736">
            <v>3.41</v>
          </cell>
          <cell r="J4736">
            <v>3.46</v>
          </cell>
          <cell r="K4736">
            <v>3.46</v>
          </cell>
          <cell r="L4736">
            <v>3.5118999999999998</v>
          </cell>
          <cell r="M4736">
            <v>3.5638000000000001</v>
          </cell>
        </row>
        <row r="4737">
          <cell r="A4737" t="str">
            <v>5R1JE179N000000100</v>
          </cell>
          <cell r="B4737" t="str">
            <v>5RUUQ0616DF5</v>
          </cell>
          <cell r="C4737" t="str">
            <v>NON-COR.INB1-29792,OL'ROY</v>
          </cell>
          <cell r="D4737">
            <v>0</v>
          </cell>
          <cell r="E4737">
            <v>0</v>
          </cell>
          <cell r="F4737">
            <v>7.66</v>
          </cell>
          <cell r="I4737">
            <v>7.4433333333333325</v>
          </cell>
          <cell r="J4737">
            <v>7.6599999999999993</v>
          </cell>
          <cell r="K4737">
            <v>7.66</v>
          </cell>
          <cell r="L4737">
            <v>7.7748999999999997</v>
          </cell>
          <cell r="M4737">
            <v>7.8898000000000001</v>
          </cell>
        </row>
        <row r="4738">
          <cell r="A4738" t="str">
            <v>5R1ML179N000000200</v>
          </cell>
          <cell r="B4738" t="str">
            <v>5RUUQ0616DF4</v>
          </cell>
          <cell r="C4738" t="str">
            <v>INB B-TUB130.85X90.30X49.28 MM.PA</v>
          </cell>
          <cell r="D4738">
            <v>3034</v>
          </cell>
          <cell r="E4738">
            <v>23240.44</v>
          </cell>
          <cell r="F4738">
            <v>7.4</v>
          </cell>
          <cell r="G4738">
            <v>7.4</v>
          </cell>
          <cell r="I4738">
            <v>7.4</v>
          </cell>
          <cell r="J4738">
            <v>7.4</v>
          </cell>
          <cell r="K4738">
            <v>7.4</v>
          </cell>
          <cell r="L4738">
            <v>7.5109999999999992</v>
          </cell>
          <cell r="M4738">
            <v>7.6220000000000008</v>
          </cell>
        </row>
        <row r="4739">
          <cell r="A4739" t="str">
            <v>5R1ML181N000000200</v>
          </cell>
          <cell r="B4739" t="str">
            <v>5RC2B1221DF4</v>
          </cell>
          <cell r="C4739" t="str">
            <v>INB 209.5X107,2P.(ALG,EZO)P.12,4ส</v>
          </cell>
          <cell r="D4739">
            <v>2749</v>
          </cell>
          <cell r="E4739">
            <v>20342.599999999999</v>
          </cell>
          <cell r="F4739">
            <v>4.9000000000000004</v>
          </cell>
          <cell r="G4739">
            <v>4.9000000000000004</v>
          </cell>
          <cell r="I4739">
            <v>4.9283333333333337</v>
          </cell>
          <cell r="J4739">
            <v>5.07</v>
          </cell>
          <cell r="K4739">
            <v>5.07</v>
          </cell>
          <cell r="L4739">
            <v>5.1460499999999998</v>
          </cell>
          <cell r="M4739">
            <v>5.2221000000000002</v>
          </cell>
        </row>
        <row r="4740">
          <cell r="A4740" t="str">
            <v>5R1MM171N000000100</v>
          </cell>
          <cell r="B4740" t="str">
            <v>5RUUY1268DC6</v>
          </cell>
          <cell r="C4740" t="str">
            <v>INB 71.4X91.4X33.7 MM. PACK 12, 6</v>
          </cell>
          <cell r="D4740">
            <v>0</v>
          </cell>
          <cell r="E4740">
            <v>0</v>
          </cell>
          <cell r="F4740">
            <v>5.18</v>
          </cell>
          <cell r="G4740">
            <v>0</v>
          </cell>
          <cell r="I4740">
            <v>6.0900000000000007</v>
          </cell>
          <cell r="J4740">
            <v>5.18</v>
          </cell>
          <cell r="K4740">
            <v>6.0900000000000007</v>
          </cell>
          <cell r="L4740">
            <v>6.1813500000000001</v>
          </cell>
          <cell r="M4740">
            <v>6.2727000000000013</v>
          </cell>
        </row>
        <row r="4741">
          <cell r="A4741" t="str">
            <v>5R1Q5041N000000100</v>
          </cell>
          <cell r="B4741" t="str">
            <v>5RP1H1212DK6</v>
          </cell>
          <cell r="C4741" t="str">
            <v>NO-COR.INB1-33530,B.F.F.</v>
          </cell>
          <cell r="D4741">
            <v>11818</v>
          </cell>
          <cell r="E4741">
            <v>61217.24</v>
          </cell>
          <cell r="F4741">
            <v>8.3000000000000007</v>
          </cell>
          <cell r="I4741">
            <v>7.0313927439113257</v>
          </cell>
          <cell r="J4741">
            <v>6.6615180340864049</v>
          </cell>
          <cell r="K4741">
            <v>8.3000000000000007</v>
          </cell>
          <cell r="L4741">
            <v>8.4245000000000001</v>
          </cell>
          <cell r="M4741">
            <v>8.5490000000000013</v>
          </cell>
        </row>
        <row r="4742">
          <cell r="A4742" t="str">
            <v>5R1Q5041N000000200</v>
          </cell>
          <cell r="B4742" t="str">
            <v>5RP1H1212DK6</v>
          </cell>
          <cell r="C4742" t="str">
            <v>NO-COR.INB1-33531,B.F.F.</v>
          </cell>
          <cell r="D4742">
            <v>3019</v>
          </cell>
          <cell r="E4742">
            <v>25057.7</v>
          </cell>
          <cell r="F4742">
            <v>8.3000000000000007</v>
          </cell>
          <cell r="I4742">
            <v>7.7542472341847635</v>
          </cell>
          <cell r="J4742">
            <v>8.3000000000000025</v>
          </cell>
          <cell r="K4742">
            <v>8.3000000000000025</v>
          </cell>
          <cell r="L4742">
            <v>8.4245000000000019</v>
          </cell>
          <cell r="M4742">
            <v>8.549000000000003</v>
          </cell>
        </row>
        <row r="4743">
          <cell r="A4743" t="str">
            <v>5R1Q5041N000000300</v>
          </cell>
          <cell r="B4743" t="str">
            <v>5RP1H1212DK6</v>
          </cell>
          <cell r="C4743" t="str">
            <v>NO-COR.INB1-33533,B.F.F.</v>
          </cell>
          <cell r="D4743">
            <v>0</v>
          </cell>
          <cell r="E4743">
            <v>0</v>
          </cell>
          <cell r="I4743">
            <v>7.3655004794749415</v>
          </cell>
          <cell r="J4743">
            <v>7.4874823431657642</v>
          </cell>
          <cell r="K4743">
            <v>7.4874823431657642</v>
          </cell>
          <cell r="L4743">
            <v>7.5997945783132499</v>
          </cell>
          <cell r="M4743">
            <v>7.7121068134607373</v>
          </cell>
        </row>
        <row r="4744">
          <cell r="A4744" t="str">
            <v>5R1Q5041N000000400</v>
          </cell>
          <cell r="B4744" t="str">
            <v>5RP1H1212DK6</v>
          </cell>
          <cell r="C4744" t="str">
            <v>NO-COR.INB1-33532,B.F.F.</v>
          </cell>
          <cell r="D4744">
            <v>1302</v>
          </cell>
          <cell r="E4744">
            <v>10806.6</v>
          </cell>
          <cell r="F4744">
            <v>8.3000000000000007</v>
          </cell>
          <cell r="I4744">
            <v>7.531578516462055</v>
          </cell>
          <cell r="J4744">
            <v>7.1601799856011521</v>
          </cell>
          <cell r="K4744">
            <v>8.3000000000000007</v>
          </cell>
          <cell r="L4744">
            <v>8.4245000000000001</v>
          </cell>
          <cell r="M4744">
            <v>8.5490000000000013</v>
          </cell>
        </row>
        <row r="4745">
          <cell r="A4745" t="str">
            <v>5R1Q5041N000000500</v>
          </cell>
          <cell r="B4745" t="str">
            <v>5RP1H1212DK6</v>
          </cell>
          <cell r="C4745" t="str">
            <v>NO-COR.INB1-33523,B.F.F.</v>
          </cell>
          <cell r="D4745">
            <v>3055</v>
          </cell>
          <cell r="E4745">
            <v>25356.5</v>
          </cell>
          <cell r="F4745">
            <v>8.3000000000000007</v>
          </cell>
          <cell r="I4745">
            <v>7.1986343632217844</v>
          </cell>
          <cell r="J4745">
            <v>7.10707696687862</v>
          </cell>
          <cell r="K4745">
            <v>8.3000000000000007</v>
          </cell>
          <cell r="L4745">
            <v>8.4245000000000001</v>
          </cell>
          <cell r="M4745">
            <v>8.5490000000000013</v>
          </cell>
        </row>
        <row r="4746">
          <cell r="A4746" t="str">
            <v>5R1Q5041N000000600</v>
          </cell>
          <cell r="B4746" t="str">
            <v>5RP1H1212DK6</v>
          </cell>
          <cell r="C4746" t="str">
            <v>NO-COR.INB1-33529,B.F.F.</v>
          </cell>
          <cell r="D4746">
            <v>3003</v>
          </cell>
          <cell r="E4746">
            <v>24924.9</v>
          </cell>
          <cell r="F4746">
            <v>8.3000000000000007</v>
          </cell>
          <cell r="I4746">
            <v>7.6175652296738798</v>
          </cell>
          <cell r="J4746">
            <v>7.1586583184257577</v>
          </cell>
          <cell r="K4746">
            <v>8.3000000000000007</v>
          </cell>
          <cell r="L4746">
            <v>8.4245000000000001</v>
          </cell>
          <cell r="M4746">
            <v>8.5490000000000013</v>
          </cell>
        </row>
        <row r="4747">
          <cell r="A4747" t="str">
            <v>5R1Q5041N000000700</v>
          </cell>
          <cell r="B4747" t="str">
            <v>5RP1H1202DK4</v>
          </cell>
          <cell r="C4747" t="str">
            <v>NON-COR.INB1-60635,B.F.F. BEST FELINE FR</v>
          </cell>
          <cell r="D4747">
            <v>3038</v>
          </cell>
          <cell r="E4747">
            <v>25215.4</v>
          </cell>
          <cell r="F4747">
            <v>11.48</v>
          </cell>
          <cell r="I4747">
            <v>8.7706581314589336</v>
          </cell>
          <cell r="J4747">
            <v>6.8999999999999995</v>
          </cell>
          <cell r="K4747">
            <v>11.48</v>
          </cell>
          <cell r="L4747">
            <v>11.652199999999999</v>
          </cell>
          <cell r="M4747">
            <v>11.824400000000001</v>
          </cell>
        </row>
        <row r="4748">
          <cell r="A4748" t="str">
            <v>5R1Q5041N000000701</v>
          </cell>
          <cell r="B4748" t="str">
            <v>5RP141212DD2</v>
          </cell>
          <cell r="C4748" t="str">
            <v>NON-COR.INB1-60635,B.F.F. BEST</v>
          </cell>
          <cell r="D4748">
            <v>0</v>
          </cell>
          <cell r="E4748">
            <v>0</v>
          </cell>
          <cell r="F4748">
            <v>12.64</v>
          </cell>
          <cell r="I4748">
            <v>7.1877835861627926</v>
          </cell>
          <cell r="J4748">
            <v>5.574420926798398</v>
          </cell>
          <cell r="K4748">
            <v>12.64</v>
          </cell>
          <cell r="L4748">
            <v>12.829599999999999</v>
          </cell>
          <cell r="M4748">
            <v>13.019200000000001</v>
          </cell>
        </row>
        <row r="4749">
          <cell r="A4749" t="str">
            <v>5R1U2034N000000100</v>
          </cell>
          <cell r="B4749" t="str">
            <v>5RP8A1212DC4</v>
          </cell>
          <cell r="C4749" t="str">
            <v>INBปรุ 85X133X21 MM. PACK 12, 4สี</v>
          </cell>
          <cell r="D4749">
            <v>160</v>
          </cell>
          <cell r="E4749">
            <v>2022.4</v>
          </cell>
          <cell r="F4749">
            <v>5.29</v>
          </cell>
          <cell r="G4749">
            <v>5</v>
          </cell>
          <cell r="I4749">
            <v>4.6750395638587507</v>
          </cell>
          <cell r="J4749">
            <v>4.7787572254335258</v>
          </cell>
          <cell r="K4749">
            <v>5.29</v>
          </cell>
          <cell r="L4749">
            <v>5.3693499999999998</v>
          </cell>
          <cell r="M4749">
            <v>5.4487000000000005</v>
          </cell>
        </row>
        <row r="4750">
          <cell r="A4750" t="str">
            <v>5R1U2034N000000100</v>
          </cell>
          <cell r="B4750" t="str">
            <v>5RP8A1212DC4</v>
          </cell>
          <cell r="C4750" t="str">
            <v>NO-COR.INB1-52645,SOULISTIC</v>
          </cell>
          <cell r="D4750">
            <v>930</v>
          </cell>
          <cell r="E4750">
            <v>4920.45</v>
          </cell>
          <cell r="F4750">
            <v>5.29</v>
          </cell>
          <cell r="G4750">
            <v>5</v>
          </cell>
          <cell r="I4750">
            <v>4.5450553894022505</v>
          </cell>
          <cell r="J4750">
            <v>4.7787572254335258</v>
          </cell>
          <cell r="K4750">
            <v>5.29</v>
          </cell>
          <cell r="L4750">
            <v>5.3693499999999998</v>
          </cell>
          <cell r="M4750">
            <v>5.4487000000000005</v>
          </cell>
        </row>
        <row r="4751">
          <cell r="A4751" t="str">
            <v>5R1U2041N000000100</v>
          </cell>
          <cell r="B4751" t="str">
            <v>5RP1H1212DK4</v>
          </cell>
          <cell r="C4751" t="str">
            <v>INB ปรุ 100X145X25 MM. P.12,4สี</v>
          </cell>
          <cell r="D4751">
            <v>930</v>
          </cell>
          <cell r="E4751">
            <v>4920.45</v>
          </cell>
          <cell r="F4751">
            <v>6.37</v>
          </cell>
          <cell r="G4751">
            <v>7.13</v>
          </cell>
          <cell r="I4751">
            <v>6.6</v>
          </cell>
          <cell r="J4751">
            <v>7.13</v>
          </cell>
          <cell r="K4751">
            <v>7.13</v>
          </cell>
          <cell r="L4751">
            <v>7.2369499999999993</v>
          </cell>
          <cell r="M4751">
            <v>7.3438999999999997</v>
          </cell>
        </row>
        <row r="4752">
          <cell r="A4752" t="str">
            <v>5R1U2041N000000101</v>
          </cell>
          <cell r="B4752">
            <v>0</v>
          </cell>
          <cell r="C4752" t="str">
            <v>NO-COR.INB1-46741,PUMPKIN PATCH UP</v>
          </cell>
          <cell r="D4752">
            <v>0</v>
          </cell>
          <cell r="E4752">
            <v>0</v>
          </cell>
          <cell r="F4752">
            <v>7.64</v>
          </cell>
          <cell r="I4752">
            <v>7.36</v>
          </cell>
          <cell r="J4752">
            <v>7.6399999999999988</v>
          </cell>
          <cell r="K4752">
            <v>7.64</v>
          </cell>
          <cell r="L4752">
            <v>7.754599999999999</v>
          </cell>
          <cell r="M4752">
            <v>7.8692000000000002</v>
          </cell>
        </row>
        <row r="4753">
          <cell r="A4753" t="str">
            <v>5R1V9179N000000100</v>
          </cell>
          <cell r="B4753" t="str">
            <v>5RUUQ0616DF5</v>
          </cell>
          <cell r="C4753" t="str">
            <v>NON-COR.INB1-46906,MAIN CHOICE</v>
          </cell>
          <cell r="D4753">
            <v>1504</v>
          </cell>
          <cell r="E4753">
            <v>11490.56</v>
          </cell>
          <cell r="F4753">
            <v>11.04</v>
          </cell>
          <cell r="I4753">
            <v>10.67</v>
          </cell>
          <cell r="J4753">
            <v>11.040000000000001</v>
          </cell>
          <cell r="K4753">
            <v>11.040000000000001</v>
          </cell>
          <cell r="L4753">
            <v>11.2056</v>
          </cell>
          <cell r="M4753">
            <v>11.371200000000002</v>
          </cell>
        </row>
        <row r="4754">
          <cell r="A4754" t="str">
            <v>5R1VN261N000000100</v>
          </cell>
          <cell r="B4754">
            <v>0</v>
          </cell>
          <cell r="C4754" t="str">
            <v>INB2-277,BANG THAI</v>
          </cell>
          <cell r="D4754">
            <v>996</v>
          </cell>
          <cell r="E4754">
            <v>10995.84</v>
          </cell>
          <cell r="F4754">
            <v>3.3</v>
          </cell>
          <cell r="I4754">
            <v>3.3</v>
          </cell>
          <cell r="J4754">
            <v>3.3</v>
          </cell>
          <cell r="K4754">
            <v>3.3</v>
          </cell>
          <cell r="L4754">
            <v>3.3494999999999995</v>
          </cell>
          <cell r="M4754">
            <v>3.399</v>
          </cell>
        </row>
        <row r="4755">
          <cell r="A4755" t="str">
            <v>5R1VN261N000000200</v>
          </cell>
          <cell r="B4755">
            <v>0</v>
          </cell>
          <cell r="C4755" t="str">
            <v>INB2-278,BANG THAI</v>
          </cell>
          <cell r="D4755">
            <v>5575</v>
          </cell>
          <cell r="E4755">
            <v>18397.5</v>
          </cell>
          <cell r="F4755">
            <v>3.3</v>
          </cell>
          <cell r="I4755">
            <v>3.3</v>
          </cell>
          <cell r="J4755">
            <v>3.3</v>
          </cell>
          <cell r="K4755">
            <v>3.3</v>
          </cell>
          <cell r="L4755">
            <v>3.3494999999999995</v>
          </cell>
          <cell r="M4755">
            <v>3.399</v>
          </cell>
        </row>
        <row r="4756">
          <cell r="A4756" t="str">
            <v>5R1VN261N000000300</v>
          </cell>
          <cell r="B4756">
            <v>0</v>
          </cell>
          <cell r="C4756" t="str">
            <v>INB2-279,BANG THAI</v>
          </cell>
          <cell r="D4756">
            <v>7787</v>
          </cell>
          <cell r="E4756">
            <v>25697.1</v>
          </cell>
          <cell r="F4756">
            <v>3.3</v>
          </cell>
          <cell r="I4756">
            <v>3.3</v>
          </cell>
          <cell r="J4756">
            <v>3.3</v>
          </cell>
          <cell r="K4756">
            <v>3.3</v>
          </cell>
          <cell r="L4756">
            <v>3.3494999999999995</v>
          </cell>
          <cell r="M4756">
            <v>3.399</v>
          </cell>
        </row>
        <row r="4757">
          <cell r="A4757" t="str">
            <v>5R1WH029N000000100</v>
          </cell>
          <cell r="B4757" t="str">
            <v>5RP9J0642DC6</v>
          </cell>
          <cell r="C4757" t="str">
            <v>NON-COR.INB1-48897,PETREET LE FAN</v>
          </cell>
          <cell r="D4757">
            <v>7768</v>
          </cell>
          <cell r="E4757">
            <v>25634.400000000001</v>
          </cell>
          <cell r="F4757">
            <v>5.42</v>
          </cell>
          <cell r="I4757">
            <v>5.42</v>
          </cell>
          <cell r="J4757">
            <v>5.42</v>
          </cell>
          <cell r="K4757">
            <v>5.42</v>
          </cell>
          <cell r="L4757">
            <v>5.5012999999999996</v>
          </cell>
          <cell r="M4757">
            <v>5.5826000000000002</v>
          </cell>
        </row>
        <row r="4758">
          <cell r="A4758" t="str">
            <v>5R1Y4034N000000100</v>
          </cell>
          <cell r="B4758" t="str">
            <v>5RP8A1212DC4</v>
          </cell>
          <cell r="C4758" t="str">
            <v>NO-COR.INB1-52645,SOULISTIC</v>
          </cell>
          <cell r="D4758">
            <v>0</v>
          </cell>
          <cell r="E4758">
            <v>0</v>
          </cell>
          <cell r="F4758">
            <v>5.36</v>
          </cell>
          <cell r="I4758">
            <v>5.18</v>
          </cell>
          <cell r="J4758">
            <v>5.36</v>
          </cell>
          <cell r="K4758">
            <v>5.36</v>
          </cell>
          <cell r="L4758">
            <v>5.4403999999999995</v>
          </cell>
          <cell r="M4758">
            <v>5.5208000000000004</v>
          </cell>
        </row>
        <row r="4759">
          <cell r="A4759" t="str">
            <v>5R1Y4040N000000100</v>
          </cell>
          <cell r="B4759" t="str">
            <v>5RP9N0824DD5</v>
          </cell>
          <cell r="C4759" t="str">
            <v>INB ปรุ 95x140x28 MM. Pack 8, 5สี</v>
          </cell>
          <cell r="D4759">
            <v>2209</v>
          </cell>
          <cell r="E4759">
            <v>11840.24</v>
          </cell>
          <cell r="F4759">
            <v>5.35</v>
          </cell>
          <cell r="G4759">
            <v>5.35</v>
          </cell>
          <cell r="I4759">
            <v>5.35</v>
          </cell>
          <cell r="J4759">
            <v>5.35</v>
          </cell>
          <cell r="K4759">
            <v>5.35</v>
          </cell>
          <cell r="L4759">
            <v>5.4302499999999991</v>
          </cell>
          <cell r="M4759">
            <v>5.5104999999999995</v>
          </cell>
        </row>
        <row r="4760">
          <cell r="A4760" t="str">
            <v>5R1Y4040N000000101</v>
          </cell>
          <cell r="B4760" t="str">
            <v>5RP141212DD2</v>
          </cell>
          <cell r="C4760" t="str">
            <v>NO-COR.INB(ปรุ)1-52666,SOULISTIC</v>
          </cell>
          <cell r="D4760">
            <v>0</v>
          </cell>
          <cell r="E4760">
            <v>0</v>
          </cell>
          <cell r="F4760">
            <v>4.3499999999999996</v>
          </cell>
          <cell r="I4760">
            <v>5.0764884840151261</v>
          </cell>
          <cell r="J4760">
            <v>5.54</v>
          </cell>
          <cell r="K4760">
            <v>5.54</v>
          </cell>
          <cell r="L4760">
            <v>5.6230999999999991</v>
          </cell>
          <cell r="M4760">
            <v>5.7061999999999999</v>
          </cell>
        </row>
        <row r="4761">
          <cell r="A4761" t="str">
            <v>5R1Y4040N000000200</v>
          </cell>
          <cell r="B4761" t="str">
            <v>5RP9N0824DD5</v>
          </cell>
          <cell r="C4761" t="str">
            <v>NO-COR.INB1-52667,SOULISTIC</v>
          </cell>
          <cell r="D4761">
            <v>0</v>
          </cell>
          <cell r="E4761">
            <v>0</v>
          </cell>
          <cell r="F4761">
            <v>5.54</v>
          </cell>
          <cell r="I4761">
            <v>5.4450000000000003</v>
          </cell>
          <cell r="J4761">
            <v>5.54</v>
          </cell>
          <cell r="K4761">
            <v>5.54</v>
          </cell>
          <cell r="L4761">
            <v>5.6230999999999991</v>
          </cell>
          <cell r="M4761">
            <v>5.7061999999999999</v>
          </cell>
        </row>
        <row r="4762">
          <cell r="A4762" t="str">
            <v>5R1Y4040N000000300</v>
          </cell>
          <cell r="B4762" t="str">
            <v>5RP9N0824DD5</v>
          </cell>
          <cell r="C4762" t="str">
            <v>NO-COR.INB1-52669,SOULISTIC</v>
          </cell>
          <cell r="D4762">
            <v>314</v>
          </cell>
          <cell r="E4762">
            <v>1739.56</v>
          </cell>
          <cell r="F4762">
            <v>5.54</v>
          </cell>
          <cell r="I4762">
            <v>5.4450000000000003</v>
          </cell>
          <cell r="J4762">
            <v>5.54</v>
          </cell>
          <cell r="K4762">
            <v>5.54</v>
          </cell>
          <cell r="L4762">
            <v>5.6230999999999991</v>
          </cell>
          <cell r="M4762">
            <v>5.7061999999999999</v>
          </cell>
        </row>
        <row r="4763">
          <cell r="A4763" t="str">
            <v>5R1Y4040N000000400</v>
          </cell>
          <cell r="B4763" t="str">
            <v>5RP9N0824DD5</v>
          </cell>
          <cell r="C4763" t="str">
            <v>NO-COR.INB1-52668,SOULISTIC</v>
          </cell>
          <cell r="D4763">
            <v>0</v>
          </cell>
          <cell r="E4763">
            <v>0</v>
          </cell>
          <cell r="F4763">
            <v>5.54</v>
          </cell>
          <cell r="I4763">
            <v>5.4450000000000003</v>
          </cell>
          <cell r="J4763">
            <v>5.54</v>
          </cell>
          <cell r="K4763">
            <v>5.54</v>
          </cell>
          <cell r="L4763">
            <v>5.6230999999999991</v>
          </cell>
          <cell r="M4763">
            <v>5.7061999999999999</v>
          </cell>
        </row>
        <row r="4764">
          <cell r="A4764" t="str">
            <v>5R1Y4040N000000500</v>
          </cell>
          <cell r="B4764" t="str">
            <v>5RP9N0824DD5</v>
          </cell>
          <cell r="C4764" t="str">
            <v>NO-COR.INB1-52664,SOULISTIC</v>
          </cell>
          <cell r="D4764">
            <v>724</v>
          </cell>
          <cell r="E4764">
            <v>4010.96</v>
          </cell>
          <cell r="F4764">
            <v>5.54</v>
          </cell>
          <cell r="I4764">
            <v>5.4450000000000003</v>
          </cell>
          <cell r="J4764">
            <v>5.54</v>
          </cell>
          <cell r="K4764">
            <v>5.54</v>
          </cell>
          <cell r="L4764">
            <v>5.6230999999999991</v>
          </cell>
          <cell r="M4764">
            <v>5.7061999999999999</v>
          </cell>
        </row>
        <row r="4765">
          <cell r="A4765" t="str">
            <v>5R1Y4040N000000600</v>
          </cell>
          <cell r="B4765" t="str">
            <v>5RP9N0824DD5</v>
          </cell>
          <cell r="C4765" t="str">
            <v>NO-COR.INB1-52665,SOULISTIC</v>
          </cell>
          <cell r="D4765">
            <v>28</v>
          </cell>
          <cell r="E4765">
            <v>155.12</v>
          </cell>
          <cell r="F4765">
            <v>5.54</v>
          </cell>
          <cell r="I4765">
            <v>5.4450000000000003</v>
          </cell>
          <cell r="J4765">
            <v>5.54</v>
          </cell>
          <cell r="K4765">
            <v>5.54</v>
          </cell>
          <cell r="L4765">
            <v>5.6230999999999991</v>
          </cell>
          <cell r="M4765">
            <v>5.7061999999999999</v>
          </cell>
        </row>
        <row r="4766">
          <cell r="A4766" t="str">
            <v>5R1Y4040N000000700</v>
          </cell>
          <cell r="B4766" t="str">
            <v>5RP9N0866DD4</v>
          </cell>
          <cell r="C4766" t="str">
            <v>INB 95x140x28 MM. Pack 8, 4สี</v>
          </cell>
          <cell r="D4766">
            <v>1870</v>
          </cell>
          <cell r="E4766">
            <v>10359.799999999999</v>
          </cell>
          <cell r="F4766">
            <v>5.19</v>
          </cell>
          <cell r="G4766">
            <v>5.2</v>
          </cell>
          <cell r="I4766">
            <v>4.7410429368931561</v>
          </cell>
          <cell r="J4766">
            <v>4.77371664943123</v>
          </cell>
          <cell r="K4766">
            <v>5.2</v>
          </cell>
          <cell r="L4766">
            <v>5.2779999999999996</v>
          </cell>
          <cell r="M4766">
            <v>5.3560000000000008</v>
          </cell>
        </row>
        <row r="4767">
          <cell r="A4767" t="str">
            <v>5R1Y4082N000000100</v>
          </cell>
          <cell r="B4767" t="str">
            <v>5RC3J0829DC4</v>
          </cell>
          <cell r="C4767" t="str">
            <v>INNER DIS. 307X108,2P.(EZO)P.8,4ส</v>
          </cell>
          <cell r="D4767">
            <v>0</v>
          </cell>
          <cell r="E4767">
            <v>0</v>
          </cell>
          <cell r="F4767">
            <v>5.32</v>
          </cell>
          <cell r="G4767">
            <v>4.9799999999999995</v>
          </cell>
          <cell r="I4767">
            <v>5.0657142857142858</v>
          </cell>
          <cell r="J4767">
            <v>5.33</v>
          </cell>
          <cell r="K4767">
            <v>5.33</v>
          </cell>
          <cell r="L4767">
            <v>5.4099499999999994</v>
          </cell>
          <cell r="M4767">
            <v>5.4899000000000004</v>
          </cell>
        </row>
        <row r="4768">
          <cell r="A4768" t="str">
            <v>5R1Y4082N000000100</v>
          </cell>
          <cell r="B4768" t="str">
            <v>5RC3J0829DC4</v>
          </cell>
          <cell r="C4768" t="str">
            <v>NO-COR.INB1-52185,SOULISTIC</v>
          </cell>
          <cell r="D4768">
            <v>137</v>
          </cell>
          <cell r="E4768">
            <v>729.24</v>
          </cell>
          <cell r="F4768">
            <v>5.32</v>
          </cell>
          <cell r="G4768">
            <v>4.9799999999999995</v>
          </cell>
          <cell r="I4768">
            <v>5.1300000000000008</v>
          </cell>
          <cell r="J4768">
            <v>5.33</v>
          </cell>
          <cell r="K4768">
            <v>5.33</v>
          </cell>
          <cell r="L4768">
            <v>5.4099499999999994</v>
          </cell>
          <cell r="M4768">
            <v>5.4899000000000004</v>
          </cell>
        </row>
        <row r="4769">
          <cell r="A4769" t="str">
            <v>5R1Y4082N000000100</v>
          </cell>
          <cell r="B4769" t="str">
            <v>5RC3J0829DC4</v>
          </cell>
          <cell r="C4769" t="str">
            <v>NO-COR.INB1-52184,SOULISTIC</v>
          </cell>
          <cell r="D4769">
            <v>137</v>
          </cell>
          <cell r="E4769">
            <v>729.24</v>
          </cell>
          <cell r="F4769">
            <v>5.32</v>
          </cell>
          <cell r="G4769">
            <v>4.9799999999999995</v>
          </cell>
          <cell r="I4769">
            <v>5.1300000000000008</v>
          </cell>
          <cell r="J4769">
            <v>5.33</v>
          </cell>
          <cell r="K4769">
            <v>5.33</v>
          </cell>
          <cell r="L4769">
            <v>5.4099499999999994</v>
          </cell>
          <cell r="M4769">
            <v>5.4899000000000004</v>
          </cell>
        </row>
        <row r="4770">
          <cell r="A4770" t="str">
            <v>5R1Y4082N000000100</v>
          </cell>
          <cell r="B4770" t="str">
            <v>5RC3J0829DC4</v>
          </cell>
          <cell r="C4770" t="str">
            <v>NO-COR.INB1-52180,SOULISTIC</v>
          </cell>
          <cell r="D4770">
            <v>137</v>
          </cell>
          <cell r="E4770">
            <v>729.24</v>
          </cell>
          <cell r="F4770">
            <v>5.32</v>
          </cell>
          <cell r="G4770">
            <v>4.9799999999999995</v>
          </cell>
          <cell r="I4770">
            <v>5.1300000000000008</v>
          </cell>
          <cell r="J4770">
            <v>5.33</v>
          </cell>
          <cell r="K4770">
            <v>5.33</v>
          </cell>
          <cell r="L4770">
            <v>5.4099499999999994</v>
          </cell>
          <cell r="M4770">
            <v>5.4899000000000004</v>
          </cell>
        </row>
        <row r="4771">
          <cell r="A4771" t="str">
            <v>5R1Y4082N000000100</v>
          </cell>
          <cell r="B4771" t="str">
            <v>5RC3J0829DC4</v>
          </cell>
          <cell r="C4771" t="str">
            <v>NO-COR.INB1-52181,SOULISTIC</v>
          </cell>
          <cell r="D4771">
            <v>137</v>
          </cell>
          <cell r="E4771">
            <v>729.24</v>
          </cell>
          <cell r="F4771">
            <v>5.32</v>
          </cell>
          <cell r="G4771">
            <v>4.9799999999999995</v>
          </cell>
          <cell r="I4771">
            <v>5.1300000000000008</v>
          </cell>
          <cell r="J4771">
            <v>5.33</v>
          </cell>
          <cell r="K4771">
            <v>5.33</v>
          </cell>
          <cell r="L4771">
            <v>5.4099499999999994</v>
          </cell>
          <cell r="M4771">
            <v>5.4899000000000004</v>
          </cell>
        </row>
        <row r="4772">
          <cell r="A4772" t="str">
            <v>5R1Y4082N000000200</v>
          </cell>
          <cell r="B4772" t="str">
            <v>5RC3J0829DC4</v>
          </cell>
          <cell r="C4772" t="str">
            <v>NO-COR.INB1-52185,SOULISTIC</v>
          </cell>
          <cell r="D4772">
            <v>137</v>
          </cell>
          <cell r="E4772">
            <v>729.24</v>
          </cell>
          <cell r="F4772">
            <v>5.33</v>
          </cell>
          <cell r="G4772">
            <v>4.9799999999999995</v>
          </cell>
          <cell r="I4772">
            <v>5.17</v>
          </cell>
          <cell r="J4772">
            <v>5.33</v>
          </cell>
          <cell r="K4772">
            <v>5.33</v>
          </cell>
          <cell r="L4772">
            <v>5.4099499999999994</v>
          </cell>
          <cell r="M4772">
            <v>5.4899000000000004</v>
          </cell>
        </row>
        <row r="4773">
          <cell r="A4773" t="str">
            <v>5R1Y4082N000000300</v>
          </cell>
          <cell r="B4773" t="str">
            <v>5RC3J0829DC4</v>
          </cell>
          <cell r="C4773" t="str">
            <v>NO-COR.INB1-52183,SOULISTIC</v>
          </cell>
          <cell r="D4773">
            <v>640</v>
          </cell>
          <cell r="E4773">
            <v>3411.2</v>
          </cell>
          <cell r="F4773">
            <v>5.33</v>
          </cell>
          <cell r="G4773">
            <v>4.9799999999999995</v>
          </cell>
          <cell r="I4773">
            <v>5.2133333333333338</v>
          </cell>
          <cell r="J4773">
            <v>5.33</v>
          </cell>
          <cell r="K4773">
            <v>5.33</v>
          </cell>
          <cell r="L4773">
            <v>5.4099499999999994</v>
          </cell>
          <cell r="M4773">
            <v>5.4899000000000004</v>
          </cell>
        </row>
        <row r="4774">
          <cell r="A4774" t="str">
            <v>5R1Y4082N000000400</v>
          </cell>
          <cell r="B4774" t="str">
            <v>5RC3J0829DC4</v>
          </cell>
          <cell r="C4774" t="str">
            <v>NO-COR.INB1-52184,SOULISTIC</v>
          </cell>
          <cell r="D4774">
            <v>538</v>
          </cell>
          <cell r="E4774">
            <v>2867.52</v>
          </cell>
          <cell r="F4774">
            <v>5.26</v>
          </cell>
          <cell r="G4774">
            <v>4.9799999999999995</v>
          </cell>
          <cell r="I4774">
            <v>5.1800000000000006</v>
          </cell>
          <cell r="J4774">
            <v>5.33</v>
          </cell>
          <cell r="K4774">
            <v>5.33</v>
          </cell>
          <cell r="L4774">
            <v>5.4099499999999994</v>
          </cell>
          <cell r="M4774">
            <v>5.4899000000000004</v>
          </cell>
        </row>
        <row r="4775">
          <cell r="A4775" t="str">
            <v>5R1Y4082N000000500</v>
          </cell>
          <cell r="B4775" t="str">
            <v>5RC3J0829DC4</v>
          </cell>
          <cell r="C4775" t="str">
            <v>NO-COR.INB1-52180,SOULISTIC</v>
          </cell>
          <cell r="D4775">
            <v>1097</v>
          </cell>
          <cell r="E4775">
            <v>5770.01</v>
          </cell>
          <cell r="F4775">
            <v>5.33</v>
          </cell>
          <cell r="G4775">
            <v>4.9799999999999995</v>
          </cell>
          <cell r="I4775">
            <v>5.2175000000000002</v>
          </cell>
          <cell r="J4775">
            <v>5.33</v>
          </cell>
          <cell r="K4775">
            <v>5.33</v>
          </cell>
          <cell r="L4775">
            <v>5.4099499999999994</v>
          </cell>
          <cell r="M4775">
            <v>5.4899000000000004</v>
          </cell>
        </row>
        <row r="4776">
          <cell r="A4776" t="str">
            <v>5R1Y4082N000000600</v>
          </cell>
          <cell r="B4776" t="str">
            <v>5RC3J0829DC4</v>
          </cell>
          <cell r="C4776" t="str">
            <v>NO-COR.INB1-52181,SOULISTIC</v>
          </cell>
          <cell r="D4776">
            <v>1551</v>
          </cell>
          <cell r="E4776">
            <v>8266.83</v>
          </cell>
          <cell r="F4776">
            <v>5.33</v>
          </cell>
          <cell r="G4776">
            <v>4.9799999999999995</v>
          </cell>
          <cell r="I4776">
            <v>5.17</v>
          </cell>
          <cell r="J4776">
            <v>5.330000000000001</v>
          </cell>
          <cell r="K4776">
            <v>5.330000000000001</v>
          </cell>
          <cell r="L4776">
            <v>5.4099500000000003</v>
          </cell>
          <cell r="M4776">
            <v>5.4899000000000013</v>
          </cell>
        </row>
        <row r="4777">
          <cell r="A4777" t="str">
            <v>5R1Y4224N000000100</v>
          </cell>
          <cell r="B4777" t="str">
            <v>5RC2J1232DC4</v>
          </cell>
          <cell r="C4777" t="str">
            <v>INNER DIS.211X109,2P.(EZO)P.12,4ส</v>
          </cell>
          <cell r="D4777">
            <v>106</v>
          </cell>
          <cell r="E4777">
            <v>564.98</v>
          </cell>
          <cell r="F4777">
            <v>4.82</v>
          </cell>
          <cell r="G4777">
            <v>4.5</v>
          </cell>
          <cell r="I4777">
            <v>4.6740000000000004</v>
          </cell>
          <cell r="J4777">
            <v>4.82</v>
          </cell>
          <cell r="K4777">
            <v>4.82</v>
          </cell>
          <cell r="L4777">
            <v>4.8922999999999996</v>
          </cell>
          <cell r="M4777">
            <v>4.9646000000000008</v>
          </cell>
        </row>
        <row r="4778">
          <cell r="A4778" t="str">
            <v>5R1Y4224N000000100</v>
          </cell>
          <cell r="B4778" t="str">
            <v>5RC2J1232DC4</v>
          </cell>
          <cell r="C4778" t="str">
            <v>INNER DIS.211X109,2P.(EZO)P.12,4สี</v>
          </cell>
          <cell r="D4778">
            <v>1579</v>
          </cell>
          <cell r="E4778">
            <v>7610.78</v>
          </cell>
          <cell r="F4778">
            <v>4.82</v>
          </cell>
          <cell r="G4778">
            <v>4.5</v>
          </cell>
          <cell r="I4778">
            <v>4.7175000000000002</v>
          </cell>
          <cell r="J4778">
            <v>4.82</v>
          </cell>
          <cell r="K4778">
            <v>4.82</v>
          </cell>
          <cell r="L4778">
            <v>4.8922999999999996</v>
          </cell>
          <cell r="M4778">
            <v>4.9646000000000008</v>
          </cell>
        </row>
        <row r="4779">
          <cell r="A4779" t="str">
            <v>5R1Y4224N000000100</v>
          </cell>
          <cell r="B4779" t="str">
            <v>5RC2J1232DC4</v>
          </cell>
          <cell r="C4779" t="str">
            <v>NO-COR.INB1-52162,SOULISTIC</v>
          </cell>
          <cell r="D4779">
            <v>1579</v>
          </cell>
          <cell r="E4779">
            <v>7610.78</v>
          </cell>
          <cell r="F4779">
            <v>4.82</v>
          </cell>
          <cell r="G4779">
            <v>4.5</v>
          </cell>
          <cell r="I4779">
            <v>4.7175000000000002</v>
          </cell>
          <cell r="J4779">
            <v>4.82</v>
          </cell>
          <cell r="K4779">
            <v>4.82</v>
          </cell>
          <cell r="L4779">
            <v>4.8922999999999996</v>
          </cell>
          <cell r="M4779">
            <v>4.9646000000000008</v>
          </cell>
        </row>
        <row r="4780">
          <cell r="A4780" t="str">
            <v>5R1Y4224N000000200</v>
          </cell>
          <cell r="B4780" t="str">
            <v>5RC2J1232DC4</v>
          </cell>
          <cell r="C4780" t="str">
            <v>NO-COR.INB1-52167,SOULISTIC</v>
          </cell>
          <cell r="D4780">
            <v>1579</v>
          </cell>
          <cell r="E4780">
            <v>7610.78</v>
          </cell>
          <cell r="F4780">
            <v>4.82</v>
          </cell>
          <cell r="G4780">
            <v>4.5</v>
          </cell>
          <cell r="I4780">
            <v>4.6833333333333336</v>
          </cell>
          <cell r="J4780">
            <v>4.8199999999999994</v>
          </cell>
          <cell r="K4780">
            <v>4.82</v>
          </cell>
          <cell r="L4780">
            <v>4.8922999999999996</v>
          </cell>
          <cell r="M4780">
            <v>4.9646000000000008</v>
          </cell>
        </row>
        <row r="4781">
          <cell r="A4781" t="str">
            <v>5R1Y4224N000000300</v>
          </cell>
          <cell r="B4781" t="str">
            <v>5RC2J1232DC4</v>
          </cell>
          <cell r="C4781" t="str">
            <v>NO-COR.INB1-52165,SOULISTIC</v>
          </cell>
          <cell r="D4781">
            <v>1416</v>
          </cell>
          <cell r="E4781">
            <v>6825.12</v>
          </cell>
          <cell r="F4781">
            <v>4.82</v>
          </cell>
          <cell r="G4781">
            <v>4.5</v>
          </cell>
          <cell r="I4781">
            <v>4.7750000000000004</v>
          </cell>
          <cell r="J4781">
            <v>4.82</v>
          </cell>
          <cell r="K4781">
            <v>4.82</v>
          </cell>
          <cell r="L4781">
            <v>4.8922999999999996</v>
          </cell>
          <cell r="M4781">
            <v>4.9646000000000008</v>
          </cell>
        </row>
        <row r="4782">
          <cell r="A4782" t="str">
            <v>5R1Y4224N000000400</v>
          </cell>
          <cell r="B4782" t="str">
            <v>5RC2J1232DC4</v>
          </cell>
          <cell r="C4782" t="str">
            <v>NO-COR.INB1-52166,SOULISTIC</v>
          </cell>
          <cell r="D4782">
            <v>123</v>
          </cell>
          <cell r="E4782">
            <v>592.86</v>
          </cell>
          <cell r="F4782">
            <v>4.79</v>
          </cell>
          <cell r="G4782">
            <v>4.5</v>
          </cell>
          <cell r="I4782">
            <v>4.66</v>
          </cell>
          <cell r="J4782">
            <v>4.82</v>
          </cell>
          <cell r="K4782">
            <v>4.82</v>
          </cell>
          <cell r="L4782">
            <v>4.8922999999999996</v>
          </cell>
          <cell r="M4782">
            <v>4.9646000000000008</v>
          </cell>
        </row>
        <row r="4783">
          <cell r="A4783" t="str">
            <v>5R1Y4224N000000500</v>
          </cell>
          <cell r="B4783" t="str">
            <v>5RC2J1232DC4</v>
          </cell>
          <cell r="C4783" t="str">
            <v>NO-COR.INB1-52163,SOULISTIC</v>
          </cell>
          <cell r="D4783">
            <v>1907</v>
          </cell>
          <cell r="E4783">
            <v>9132.7900000000009</v>
          </cell>
          <cell r="F4783">
            <v>4.82</v>
          </cell>
          <cell r="G4783">
            <v>4.5</v>
          </cell>
          <cell r="I4783">
            <v>4.6833333333333336</v>
          </cell>
          <cell r="J4783">
            <v>4.82</v>
          </cell>
          <cell r="K4783">
            <v>4.82</v>
          </cell>
          <cell r="L4783">
            <v>4.8922999999999996</v>
          </cell>
          <cell r="M4783">
            <v>4.9646000000000008</v>
          </cell>
        </row>
        <row r="4784">
          <cell r="A4784" t="str">
            <v>5R1Y4224N000000600</v>
          </cell>
          <cell r="B4784" t="str">
            <v>5RC2J1232DC4</v>
          </cell>
          <cell r="C4784" t="str">
            <v>NO-COR.INB1-52162,SOULISTIC</v>
          </cell>
          <cell r="D4784">
            <v>1611</v>
          </cell>
          <cell r="E4784">
            <v>7765.02</v>
          </cell>
          <cell r="F4784">
            <v>4.82</v>
          </cell>
          <cell r="G4784">
            <v>4.5</v>
          </cell>
          <cell r="I4784">
            <v>4.6833333333333336</v>
          </cell>
          <cell r="J4784">
            <v>4.82</v>
          </cell>
          <cell r="K4784">
            <v>4.82</v>
          </cell>
          <cell r="L4784">
            <v>4.8922999999999996</v>
          </cell>
          <cell r="M4784">
            <v>4.9646000000000008</v>
          </cell>
        </row>
        <row r="4785">
          <cell r="A4785" t="str">
            <v>5R1Y4224N000000700</v>
          </cell>
          <cell r="B4785">
            <v>0</v>
          </cell>
          <cell r="C4785" t="str">
            <v>NO-COR.INB2-327,Soulistic</v>
          </cell>
          <cell r="D4785">
            <v>0</v>
          </cell>
          <cell r="E4785">
            <v>0</v>
          </cell>
          <cell r="F4785">
            <v>1</v>
          </cell>
          <cell r="I4785">
            <v>8.004999999999999</v>
          </cell>
          <cell r="J4785">
            <v>10.709999999999999</v>
          </cell>
          <cell r="K4785">
            <v>10.709999999999999</v>
          </cell>
          <cell r="L4785">
            <v>10.870649999999998</v>
          </cell>
          <cell r="M4785">
            <v>11.0313</v>
          </cell>
        </row>
        <row r="4786">
          <cell r="A4786" t="str">
            <v>5R1YI155N000000100</v>
          </cell>
          <cell r="B4786" t="str">
            <v>5RUUB0462DA6</v>
          </cell>
          <cell r="C4786" t="str">
            <v>INB CUP 69.09X23MM. PACK 4, 6 สี,</v>
          </cell>
          <cell r="D4786">
            <v>0</v>
          </cell>
          <cell r="E4786">
            <v>0</v>
          </cell>
          <cell r="F4786">
            <v>2.58</v>
          </cell>
          <cell r="G4786">
            <v>2.58</v>
          </cell>
          <cell r="I4786">
            <v>2.58</v>
          </cell>
          <cell r="J4786">
            <v>2.58</v>
          </cell>
          <cell r="K4786">
            <v>2.58</v>
          </cell>
          <cell r="L4786">
            <v>2.6187</v>
          </cell>
          <cell r="M4786">
            <v>2.6574</v>
          </cell>
        </row>
        <row r="4787">
          <cell r="A4787" t="str">
            <v>5R1YI155N000000100</v>
          </cell>
          <cell r="B4787" t="str">
            <v>5RUUB0462DA6</v>
          </cell>
          <cell r="C4787" t="str">
            <v>NON-COR.INB1-61413,JOHNWEST</v>
          </cell>
          <cell r="D4787">
            <v>0</v>
          </cell>
          <cell r="E4787">
            <v>0</v>
          </cell>
          <cell r="F4787">
            <v>2.58</v>
          </cell>
          <cell r="G4787">
            <v>2.58</v>
          </cell>
          <cell r="I4787">
            <v>0</v>
          </cell>
          <cell r="J4787">
            <v>0</v>
          </cell>
          <cell r="K4787">
            <v>2.58</v>
          </cell>
          <cell r="L4787">
            <v>2.6187</v>
          </cell>
          <cell r="M4787">
            <v>2.6574</v>
          </cell>
        </row>
        <row r="4788">
          <cell r="A4788" t="str">
            <v>5R1YI155N000000100</v>
          </cell>
          <cell r="B4788" t="str">
            <v>5RUUB0462DA6</v>
          </cell>
          <cell r="C4788" t="str">
            <v>NON-COR.INB1-61414,JOHNWEST</v>
          </cell>
          <cell r="D4788">
            <v>0</v>
          </cell>
          <cell r="E4788">
            <v>0</v>
          </cell>
          <cell r="F4788">
            <v>2.58</v>
          </cell>
          <cell r="G4788">
            <v>2.58</v>
          </cell>
          <cell r="I4788">
            <v>0</v>
          </cell>
          <cell r="J4788">
            <v>0</v>
          </cell>
          <cell r="K4788">
            <v>2.58</v>
          </cell>
          <cell r="L4788">
            <v>2.6187</v>
          </cell>
          <cell r="M4788">
            <v>2.6574</v>
          </cell>
        </row>
        <row r="4789">
          <cell r="A4789" t="str">
            <v>5R1YI155N000000400</v>
          </cell>
          <cell r="B4789" t="str">
            <v>5RUUB0462DA6</v>
          </cell>
          <cell r="C4789" t="str">
            <v>NON-COR.INB1-61413,JOHNWEST</v>
          </cell>
          <cell r="D4789">
            <v>0</v>
          </cell>
          <cell r="E4789">
            <v>0</v>
          </cell>
          <cell r="F4789">
            <v>2.58</v>
          </cell>
          <cell r="G4789">
            <v>2.58</v>
          </cell>
          <cell r="I4789">
            <v>2.6000000000000005</v>
          </cell>
          <cell r="J4789">
            <v>2.67</v>
          </cell>
          <cell r="K4789">
            <v>2.67</v>
          </cell>
          <cell r="L4789">
            <v>2.7100499999999998</v>
          </cell>
          <cell r="M4789">
            <v>2.7501000000000002</v>
          </cell>
        </row>
        <row r="4790">
          <cell r="A4790" t="str">
            <v>5R1YI155N000000401</v>
          </cell>
          <cell r="B4790">
            <v>0</v>
          </cell>
          <cell r="C4790" t="str">
            <v>NO-COR.INB1-61413,JOHNWEST</v>
          </cell>
          <cell r="D4790">
            <v>0</v>
          </cell>
          <cell r="E4790">
            <v>0</v>
          </cell>
          <cell r="F4790">
            <v>11.3</v>
          </cell>
          <cell r="I4790">
            <v>2.67</v>
          </cell>
          <cell r="J4790">
            <v>2.67</v>
          </cell>
          <cell r="K4790">
            <v>11.3</v>
          </cell>
          <cell r="L4790">
            <v>11.4695</v>
          </cell>
          <cell r="M4790">
            <v>11.639000000000001</v>
          </cell>
        </row>
        <row r="4791">
          <cell r="A4791" t="str">
            <v>5R1YI155N000000500</v>
          </cell>
          <cell r="B4791" t="str">
            <v>5RUUB0462DA6</v>
          </cell>
          <cell r="C4791" t="str">
            <v>NON-COR.INB1-61414,JOHNWEST</v>
          </cell>
          <cell r="D4791">
            <v>0</v>
          </cell>
          <cell r="E4791">
            <v>0</v>
          </cell>
          <cell r="F4791">
            <v>2.58</v>
          </cell>
          <cell r="I4791">
            <v>2.5912500000000005</v>
          </cell>
          <cell r="J4791">
            <v>2.6700000000000004</v>
          </cell>
          <cell r="K4791">
            <v>2.6700000000000004</v>
          </cell>
          <cell r="L4791">
            <v>2.7100500000000003</v>
          </cell>
          <cell r="M4791">
            <v>2.7501000000000007</v>
          </cell>
        </row>
        <row r="4792">
          <cell r="A4792" t="str">
            <v>5R1YI155N000000501</v>
          </cell>
          <cell r="B4792" t="str">
            <v>5RP141212DD2</v>
          </cell>
          <cell r="C4792" t="str">
            <v>NON-COR.INB1-61414,JOHNWEST</v>
          </cell>
          <cell r="D4792">
            <v>0</v>
          </cell>
          <cell r="E4792">
            <v>0</v>
          </cell>
          <cell r="F4792">
            <v>11.3</v>
          </cell>
          <cell r="I4792">
            <v>2.67</v>
          </cell>
          <cell r="J4792">
            <v>2.67</v>
          </cell>
          <cell r="K4792">
            <v>11.3</v>
          </cell>
          <cell r="L4792">
            <v>11.4695</v>
          </cell>
          <cell r="M4792">
            <v>11.639000000000001</v>
          </cell>
        </row>
        <row r="4793">
          <cell r="A4793" t="str">
            <v>5R1YI223N000000100</v>
          </cell>
          <cell r="B4793" t="str">
            <v>5HC2Y8010486</v>
          </cell>
          <cell r="C4793" t="str">
            <v>INB211X109,2P(EZO)NECK IN CAN PAC</v>
          </cell>
          <cell r="D4793">
            <v>0</v>
          </cell>
          <cell r="E4793">
            <v>0</v>
          </cell>
          <cell r="F4793">
            <v>1.49</v>
          </cell>
          <cell r="G4793">
            <v>1.4900000000000002</v>
          </cell>
          <cell r="I4793">
            <v>1.4900000000000002</v>
          </cell>
          <cell r="J4793">
            <v>1.49</v>
          </cell>
          <cell r="K4793">
            <v>1.4900000000000002</v>
          </cell>
          <cell r="L4793">
            <v>1.5123500000000001</v>
          </cell>
          <cell r="M4793">
            <v>1.5347000000000002</v>
          </cell>
        </row>
        <row r="4794">
          <cell r="A4794" t="str">
            <v>5R1YI223N000000200</v>
          </cell>
          <cell r="B4794" t="str">
            <v>5RC2Y0463DD6</v>
          </cell>
          <cell r="C4794" t="str">
            <v>INB 211X109,2P.(EZO,NECK IN CAN)P</v>
          </cell>
          <cell r="D4794">
            <v>0</v>
          </cell>
          <cell r="E4794">
            <v>0</v>
          </cell>
          <cell r="F4794">
            <v>1.44</v>
          </cell>
          <cell r="G4794">
            <v>1.4400000000000002</v>
          </cell>
          <cell r="I4794">
            <v>1.49</v>
          </cell>
          <cell r="J4794">
            <v>1.49</v>
          </cell>
          <cell r="K4794">
            <v>1.49</v>
          </cell>
          <cell r="L4794">
            <v>1.5123499999999999</v>
          </cell>
          <cell r="M4794">
            <v>1.5347</v>
          </cell>
        </row>
        <row r="4795">
          <cell r="A4795" t="str">
            <v>5R1YI223N000000200</v>
          </cell>
          <cell r="B4795" t="str">
            <v>5RC2Y0463DD6</v>
          </cell>
          <cell r="C4795" t="str">
            <v>NON-COR.INB1-61513,JOHNWEST</v>
          </cell>
          <cell r="D4795">
            <v>0</v>
          </cell>
          <cell r="E4795">
            <v>0</v>
          </cell>
          <cell r="F4795">
            <v>1.44</v>
          </cell>
          <cell r="G4795">
            <v>1.4400000000000002</v>
          </cell>
          <cell r="I4795">
            <v>1.49</v>
          </cell>
          <cell r="J4795">
            <v>1.49</v>
          </cell>
          <cell r="K4795">
            <v>1.49</v>
          </cell>
          <cell r="L4795">
            <v>1.5123499999999999</v>
          </cell>
          <cell r="M4795">
            <v>1.5347</v>
          </cell>
        </row>
        <row r="4796">
          <cell r="A4796" t="str">
            <v>5R1YI223N000000200</v>
          </cell>
          <cell r="B4796" t="str">
            <v>5RC2Y0463DD6</v>
          </cell>
          <cell r="C4796" t="str">
            <v>NON-COR.INB1-61514,JOHNWEST</v>
          </cell>
          <cell r="D4796">
            <v>0</v>
          </cell>
          <cell r="E4796">
            <v>0</v>
          </cell>
          <cell r="F4796">
            <v>1.44</v>
          </cell>
          <cell r="G4796">
            <v>1.4400000000000002</v>
          </cell>
          <cell r="I4796">
            <v>1.49</v>
          </cell>
          <cell r="J4796">
            <v>1.49</v>
          </cell>
          <cell r="K4796">
            <v>1.49</v>
          </cell>
          <cell r="L4796">
            <v>1.5123499999999999</v>
          </cell>
          <cell r="M4796">
            <v>1.5347</v>
          </cell>
        </row>
        <row r="4797">
          <cell r="A4797" t="str">
            <v>5R1YI223N000000200</v>
          </cell>
          <cell r="B4797" t="str">
            <v>5RC2Y0463DD6</v>
          </cell>
          <cell r="C4797" t="str">
            <v>NON-COR.INB1-61515,JOHNWEST</v>
          </cell>
          <cell r="D4797">
            <v>0</v>
          </cell>
          <cell r="E4797">
            <v>0</v>
          </cell>
          <cell r="F4797">
            <v>1.44</v>
          </cell>
          <cell r="G4797">
            <v>1.4400000000000002</v>
          </cell>
          <cell r="I4797">
            <v>1.49</v>
          </cell>
          <cell r="J4797">
            <v>1.49</v>
          </cell>
          <cell r="K4797">
            <v>1.49</v>
          </cell>
          <cell r="L4797">
            <v>1.5123499999999999</v>
          </cell>
          <cell r="M4797">
            <v>1.5347</v>
          </cell>
        </row>
        <row r="4798">
          <cell r="A4798" t="str">
            <v>5R1YI223N000000700</v>
          </cell>
          <cell r="B4798" t="str">
            <v>5RC2Y0463DD6</v>
          </cell>
          <cell r="C4798" t="str">
            <v>NON-COR.INB1-61513,JOHNWEST</v>
          </cell>
          <cell r="D4798">
            <v>0</v>
          </cell>
          <cell r="E4798">
            <v>0</v>
          </cell>
          <cell r="F4798">
            <v>1.49</v>
          </cell>
          <cell r="G4798">
            <v>1.4400000000000002</v>
          </cell>
          <cell r="I4798">
            <v>1.5042857142857144</v>
          </cell>
          <cell r="J4798">
            <v>1.54</v>
          </cell>
          <cell r="K4798">
            <v>1.54</v>
          </cell>
          <cell r="L4798">
            <v>1.5630999999999999</v>
          </cell>
          <cell r="M4798">
            <v>1.5862000000000001</v>
          </cell>
        </row>
        <row r="4799">
          <cell r="A4799" t="str">
            <v>5R1YI223N000000800</v>
          </cell>
          <cell r="B4799" t="str">
            <v>5RC2Y0463DD6</v>
          </cell>
          <cell r="C4799" t="str">
            <v>NON-COR.INB1-61514,JOHNWEST</v>
          </cell>
          <cell r="D4799">
            <v>0</v>
          </cell>
          <cell r="E4799">
            <v>0</v>
          </cell>
          <cell r="F4799">
            <v>1.4</v>
          </cell>
          <cell r="G4799">
            <v>1.4400000000000002</v>
          </cell>
          <cell r="I4799">
            <v>1.4971428571428571</v>
          </cell>
          <cell r="J4799">
            <v>1.54</v>
          </cell>
          <cell r="K4799">
            <v>1.54</v>
          </cell>
          <cell r="L4799">
            <v>1.5630999999999999</v>
          </cell>
          <cell r="M4799">
            <v>1.5862000000000001</v>
          </cell>
        </row>
        <row r="4800">
          <cell r="A4800" t="str">
            <v>5R1YI223N000000802</v>
          </cell>
          <cell r="B4800" t="str">
            <v>5RP141212DD2</v>
          </cell>
          <cell r="C4800" t="str">
            <v>NO-COR.INB1-61514,JOHNWEST</v>
          </cell>
          <cell r="D4800">
            <v>0</v>
          </cell>
          <cell r="E4800">
            <v>0</v>
          </cell>
          <cell r="F4800">
            <v>11.3</v>
          </cell>
          <cell r="I4800">
            <v>1.54</v>
          </cell>
          <cell r="J4800">
            <v>1.54</v>
          </cell>
          <cell r="K4800">
            <v>11.3</v>
          </cell>
          <cell r="L4800">
            <v>11.4695</v>
          </cell>
          <cell r="M4800">
            <v>11.639000000000001</v>
          </cell>
        </row>
        <row r="4801">
          <cell r="A4801" t="str">
            <v>5R1YI223N000000900</v>
          </cell>
          <cell r="B4801" t="str">
            <v>5RC2Y0463DD6</v>
          </cell>
          <cell r="C4801" t="str">
            <v>NON-COR.INB1-61515,JOHNWEST</v>
          </cell>
          <cell r="D4801">
            <v>0</v>
          </cell>
          <cell r="E4801">
            <v>0</v>
          </cell>
          <cell r="F4801">
            <v>1.4</v>
          </cell>
          <cell r="I4801">
            <v>1.5024999999999999</v>
          </cell>
          <cell r="J4801">
            <v>1.5399999999999998</v>
          </cell>
          <cell r="K4801">
            <v>1.5399999999999998</v>
          </cell>
          <cell r="L4801">
            <v>1.5630999999999997</v>
          </cell>
          <cell r="M4801">
            <v>1.5861999999999998</v>
          </cell>
        </row>
        <row r="4802">
          <cell r="A4802" t="str">
            <v>5R25O224N000000100</v>
          </cell>
          <cell r="B4802" t="str">
            <v>5RP141212DD2</v>
          </cell>
          <cell r="C4802" t="str">
            <v>NO-COR.INB2-2488,TIKI DOG</v>
          </cell>
          <cell r="D4802">
            <v>0</v>
          </cell>
          <cell r="E4802">
            <v>0</v>
          </cell>
          <cell r="F4802">
            <v>10.92</v>
          </cell>
          <cell r="I4802">
            <v>8.8899999999999988</v>
          </cell>
          <cell r="J4802">
            <v>10.919999999999998</v>
          </cell>
          <cell r="K4802">
            <v>10.92</v>
          </cell>
          <cell r="L4802">
            <v>11.083799999999998</v>
          </cell>
          <cell r="M4802">
            <v>11.2476</v>
          </cell>
        </row>
        <row r="4803">
          <cell r="A4803" t="str">
            <v>5R25O332N000000100</v>
          </cell>
          <cell r="B4803" t="str">
            <v>5RP141212DD2</v>
          </cell>
          <cell r="C4803" t="str">
            <v>NO-COR.INB2-2387,TIKI DOG</v>
          </cell>
          <cell r="D4803">
            <v>127</v>
          </cell>
          <cell r="E4803">
            <v>1386.84</v>
          </cell>
          <cell r="F4803">
            <v>14.28</v>
          </cell>
          <cell r="I4803">
            <v>14.186666666666667</v>
          </cell>
          <cell r="J4803">
            <v>14.279999999999998</v>
          </cell>
          <cell r="K4803">
            <v>14.28</v>
          </cell>
          <cell r="L4803">
            <v>14.494199999999998</v>
          </cell>
          <cell r="M4803">
            <v>14.708399999999999</v>
          </cell>
        </row>
        <row r="4804">
          <cell r="A4804" t="str">
            <v>5R25O332N000000200</v>
          </cell>
          <cell r="B4804" t="str">
            <v>5RP141212DD2</v>
          </cell>
          <cell r="C4804" t="str">
            <v>NO-COR.INB2-2388,TIKI DOG</v>
          </cell>
          <cell r="D4804">
            <v>59</v>
          </cell>
          <cell r="E4804">
            <v>842.52</v>
          </cell>
          <cell r="F4804">
            <v>14.28</v>
          </cell>
          <cell r="I4804">
            <v>12.385</v>
          </cell>
          <cell r="J4804">
            <v>14.28</v>
          </cell>
          <cell r="K4804">
            <v>14.28</v>
          </cell>
          <cell r="L4804">
            <v>14.494199999999998</v>
          </cell>
          <cell r="M4804">
            <v>14.708399999999999</v>
          </cell>
        </row>
        <row r="4805">
          <cell r="A4805" t="str">
            <v>5R25O332N000000300</v>
          </cell>
          <cell r="B4805" t="str">
            <v>5RP141212DD2</v>
          </cell>
          <cell r="C4805" t="str">
            <v>NO-COR.INB2-2389,TIKI DOG</v>
          </cell>
          <cell r="D4805">
            <v>2485</v>
          </cell>
          <cell r="E4805">
            <v>35485.800000000003</v>
          </cell>
          <cell r="F4805">
            <v>14.28</v>
          </cell>
          <cell r="I4805">
            <v>12.32</v>
          </cell>
          <cell r="J4805">
            <v>14.28</v>
          </cell>
          <cell r="K4805">
            <v>14.28</v>
          </cell>
          <cell r="L4805">
            <v>14.494199999999998</v>
          </cell>
          <cell r="M4805">
            <v>14.708399999999999</v>
          </cell>
        </row>
        <row r="4806">
          <cell r="A4806" t="str">
            <v>5R25O332N000000400</v>
          </cell>
          <cell r="B4806" t="str">
            <v>5RP141212DD2</v>
          </cell>
          <cell r="C4806" t="str">
            <v>NO-COR.INB2-2390,TIKI DOG</v>
          </cell>
          <cell r="D4806">
            <v>635</v>
          </cell>
          <cell r="E4806">
            <v>9067.7999999999993</v>
          </cell>
          <cell r="F4806">
            <v>14.28</v>
          </cell>
          <cell r="I4806">
            <v>12.32</v>
          </cell>
          <cell r="J4806">
            <v>14.280000000000001</v>
          </cell>
          <cell r="K4806">
            <v>14.280000000000001</v>
          </cell>
          <cell r="L4806">
            <v>14.494199999999999</v>
          </cell>
          <cell r="M4806">
            <v>14.708400000000001</v>
          </cell>
        </row>
        <row r="4807">
          <cell r="A4807" t="str">
            <v>5R25O332N000000500</v>
          </cell>
          <cell r="B4807" t="str">
            <v>5RP141212DD2</v>
          </cell>
          <cell r="C4807" t="str">
            <v>NO-COR.INB2-2392,TIKI DOG</v>
          </cell>
          <cell r="D4807">
            <v>30</v>
          </cell>
          <cell r="E4807">
            <v>428.4</v>
          </cell>
          <cell r="F4807">
            <v>14.28</v>
          </cell>
          <cell r="I4807">
            <v>12.81</v>
          </cell>
          <cell r="J4807">
            <v>14.28</v>
          </cell>
          <cell r="K4807">
            <v>14.28</v>
          </cell>
          <cell r="L4807">
            <v>14.494199999999998</v>
          </cell>
          <cell r="M4807">
            <v>14.708399999999999</v>
          </cell>
        </row>
        <row r="4808">
          <cell r="A4808" t="str">
            <v>5R25O332N000000600</v>
          </cell>
          <cell r="B4808" t="str">
            <v>5RP141212DD2</v>
          </cell>
          <cell r="C4808" t="str">
            <v>NO-COR.INB2-2391,TIKI DOG</v>
          </cell>
          <cell r="D4808">
            <v>0</v>
          </cell>
          <cell r="E4808">
            <v>0</v>
          </cell>
          <cell r="F4808">
            <v>11.29</v>
          </cell>
          <cell r="I4808">
            <v>13.100712215782435</v>
          </cell>
          <cell r="J4808">
            <v>14.28</v>
          </cell>
          <cell r="K4808">
            <v>14.28</v>
          </cell>
          <cell r="L4808">
            <v>14.494199999999998</v>
          </cell>
          <cell r="M4808">
            <v>14.708399999999999</v>
          </cell>
        </row>
        <row r="4809">
          <cell r="A4809" t="str">
            <v>5R25O332N000000700</v>
          </cell>
          <cell r="B4809" t="str">
            <v>5RP141212DD2</v>
          </cell>
          <cell r="C4809" t="str">
            <v>NO-COR.INB2-2393,TIKI DOG</v>
          </cell>
          <cell r="D4809">
            <v>180</v>
          </cell>
          <cell r="E4809">
            <v>2032.92</v>
          </cell>
          <cell r="F4809">
            <v>14.28</v>
          </cell>
          <cell r="I4809">
            <v>12.81</v>
          </cell>
          <cell r="J4809">
            <v>14.28</v>
          </cell>
          <cell r="K4809">
            <v>14.28</v>
          </cell>
          <cell r="L4809">
            <v>14.494199999999998</v>
          </cell>
          <cell r="M4809">
            <v>14.708399999999999</v>
          </cell>
        </row>
        <row r="4810">
          <cell r="A4810" t="str">
            <v>5R25O332N000000800</v>
          </cell>
          <cell r="B4810" t="str">
            <v>5RP141212DD2</v>
          </cell>
          <cell r="C4810" t="str">
            <v>NO-COR.INB2-2394,TIKI DOG</v>
          </cell>
          <cell r="D4810">
            <v>575</v>
          </cell>
          <cell r="E4810">
            <v>8211</v>
          </cell>
          <cell r="F4810">
            <v>14.28</v>
          </cell>
          <cell r="I4810">
            <v>12.81</v>
          </cell>
          <cell r="J4810">
            <v>14.28</v>
          </cell>
          <cell r="K4810">
            <v>14.28</v>
          </cell>
          <cell r="L4810">
            <v>14.494199999999998</v>
          </cell>
          <cell r="M4810">
            <v>14.708399999999999</v>
          </cell>
        </row>
        <row r="4811">
          <cell r="A4811" t="str">
            <v>5R25O332N000000900</v>
          </cell>
          <cell r="B4811" t="str">
            <v>5RP141212DD2</v>
          </cell>
          <cell r="C4811" t="str">
            <v>NO-COR.INB2-2484,TIKI DOG</v>
          </cell>
          <cell r="D4811">
            <v>1965</v>
          </cell>
          <cell r="E4811">
            <v>28060.2</v>
          </cell>
          <cell r="F4811">
            <v>12.75</v>
          </cell>
          <cell r="I4811">
            <v>10.366666666666667</v>
          </cell>
          <cell r="J4811">
            <v>12.75</v>
          </cell>
          <cell r="K4811">
            <v>12.75</v>
          </cell>
          <cell r="L4811">
            <v>12.941249999999998</v>
          </cell>
          <cell r="M4811">
            <v>13.1325</v>
          </cell>
        </row>
        <row r="4812">
          <cell r="A4812" t="str">
            <v>5R25S041N000000100</v>
          </cell>
          <cell r="B4812" t="str">
            <v>5RP141212DD2</v>
          </cell>
          <cell r="C4812" t="str">
            <v>NON-COR.INB2-1483,OASY</v>
          </cell>
          <cell r="D4812">
            <v>545</v>
          </cell>
          <cell r="E4812">
            <v>6948.75</v>
          </cell>
          <cell r="F4812">
            <v>11.3</v>
          </cell>
          <cell r="I4812">
            <v>6.0649999999999995</v>
          </cell>
          <cell r="J4812">
            <v>6.7299999999999995</v>
          </cell>
          <cell r="K4812">
            <v>11.3</v>
          </cell>
          <cell r="L4812">
            <v>11.4695</v>
          </cell>
          <cell r="M4812">
            <v>11.639000000000001</v>
          </cell>
        </row>
        <row r="4813">
          <cell r="A4813" t="str">
            <v>5R25S041N000000100</v>
          </cell>
          <cell r="B4813" t="str">
            <v>5RP141212DD2</v>
          </cell>
          <cell r="C4813" t="str">
            <v>NON-COR.INB2-1483,OASY</v>
          </cell>
          <cell r="D4813">
            <v>0</v>
          </cell>
          <cell r="E4813">
            <v>0</v>
          </cell>
          <cell r="F4813">
            <v>11.3</v>
          </cell>
          <cell r="I4813">
            <v>6.0649999999999995</v>
          </cell>
          <cell r="J4813">
            <v>6.7299999999999995</v>
          </cell>
          <cell r="K4813">
            <v>11.3</v>
          </cell>
          <cell r="L4813">
            <v>11.4695</v>
          </cell>
          <cell r="M4813">
            <v>11.639000000000001</v>
          </cell>
        </row>
        <row r="4814">
          <cell r="A4814" t="str">
            <v>5R25S041N000000200</v>
          </cell>
          <cell r="B4814" t="str">
            <v>5RP141212DD2</v>
          </cell>
          <cell r="C4814" t="str">
            <v>NO-COR.INB2-1476,OASY</v>
          </cell>
          <cell r="D4814">
            <v>0</v>
          </cell>
          <cell r="E4814">
            <v>0</v>
          </cell>
          <cell r="F4814">
            <v>11.3</v>
          </cell>
          <cell r="I4814">
            <v>6.0649999999999995</v>
          </cell>
          <cell r="J4814">
            <v>6.7299999999999995</v>
          </cell>
          <cell r="K4814">
            <v>11.3</v>
          </cell>
          <cell r="L4814">
            <v>11.4695</v>
          </cell>
          <cell r="M4814">
            <v>11.639000000000001</v>
          </cell>
        </row>
        <row r="4815">
          <cell r="A4815" t="str">
            <v>5R25S041N000000200</v>
          </cell>
          <cell r="B4815" t="str">
            <v>5RP141212DD2</v>
          </cell>
          <cell r="C4815" t="str">
            <v>NO-COR.INB2-1476,OASY</v>
          </cell>
          <cell r="D4815">
            <v>0</v>
          </cell>
          <cell r="E4815">
            <v>0</v>
          </cell>
          <cell r="F4815">
            <v>11.3</v>
          </cell>
          <cell r="I4815">
            <v>6.0649999999999995</v>
          </cell>
          <cell r="J4815">
            <v>6.7299999999999995</v>
          </cell>
          <cell r="K4815">
            <v>11.3</v>
          </cell>
          <cell r="L4815">
            <v>11.4695</v>
          </cell>
          <cell r="M4815">
            <v>11.639000000000001</v>
          </cell>
        </row>
        <row r="4816">
          <cell r="A4816" t="str">
            <v>5R25S041N000000300</v>
          </cell>
          <cell r="B4816" t="str">
            <v>5RP141212DD2</v>
          </cell>
          <cell r="C4816" t="str">
            <v>NO-COR.INB2-1477,OASY</v>
          </cell>
          <cell r="D4816">
            <v>0</v>
          </cell>
          <cell r="E4816">
            <v>0</v>
          </cell>
          <cell r="F4816">
            <v>11.3</v>
          </cell>
          <cell r="I4816">
            <v>6.0649999999999995</v>
          </cell>
          <cell r="J4816">
            <v>6.7299999999999995</v>
          </cell>
          <cell r="K4816">
            <v>11.3</v>
          </cell>
          <cell r="L4816">
            <v>11.4695</v>
          </cell>
          <cell r="M4816">
            <v>11.639000000000001</v>
          </cell>
        </row>
        <row r="4817">
          <cell r="A4817" t="str">
            <v>5R25S041N000000300</v>
          </cell>
          <cell r="B4817" t="str">
            <v>5RP141212DD2</v>
          </cell>
          <cell r="C4817" t="str">
            <v>NO-COR.INB2-1477,OASY</v>
          </cell>
          <cell r="D4817">
            <v>0</v>
          </cell>
          <cell r="E4817">
            <v>0</v>
          </cell>
          <cell r="F4817">
            <v>11.3</v>
          </cell>
          <cell r="I4817">
            <v>6.0649999999999995</v>
          </cell>
          <cell r="J4817">
            <v>6.7299999999999995</v>
          </cell>
          <cell r="K4817">
            <v>11.3</v>
          </cell>
          <cell r="L4817">
            <v>11.4695</v>
          </cell>
          <cell r="M4817">
            <v>11.639000000000001</v>
          </cell>
        </row>
        <row r="4818">
          <cell r="A4818" t="str">
            <v>5R25S041N000000400</v>
          </cell>
          <cell r="B4818" t="str">
            <v>5RP141212DD2</v>
          </cell>
          <cell r="C4818" t="str">
            <v>NO-COR.INB2-1478,OASY</v>
          </cell>
          <cell r="D4818">
            <v>0</v>
          </cell>
          <cell r="E4818">
            <v>0</v>
          </cell>
          <cell r="F4818">
            <v>11.3</v>
          </cell>
          <cell r="I4818">
            <v>6.0649999999999995</v>
          </cell>
          <cell r="J4818">
            <v>6.7299999999999995</v>
          </cell>
          <cell r="K4818">
            <v>11.3</v>
          </cell>
          <cell r="L4818">
            <v>11.4695</v>
          </cell>
          <cell r="M4818">
            <v>11.639000000000001</v>
          </cell>
        </row>
        <row r="4819">
          <cell r="A4819" t="str">
            <v>5R25S041N000000400</v>
          </cell>
          <cell r="B4819" t="str">
            <v>5RP141212DD2</v>
          </cell>
          <cell r="C4819" t="str">
            <v>NO-COR.INB2-1478,OASY</v>
          </cell>
          <cell r="D4819">
            <v>0</v>
          </cell>
          <cell r="E4819">
            <v>0</v>
          </cell>
          <cell r="F4819">
            <v>11.3</v>
          </cell>
          <cell r="I4819">
            <v>6.0649999999999995</v>
          </cell>
          <cell r="J4819">
            <v>6.7299999999999995</v>
          </cell>
          <cell r="K4819">
            <v>11.3</v>
          </cell>
          <cell r="L4819">
            <v>11.4695</v>
          </cell>
          <cell r="M4819">
            <v>11.639000000000001</v>
          </cell>
        </row>
        <row r="4820">
          <cell r="A4820" t="str">
            <v>5R25S041N000000500</v>
          </cell>
          <cell r="B4820" t="str">
            <v>5RP141212DD2</v>
          </cell>
          <cell r="C4820" t="str">
            <v>NON-COR.INB2-1479,OASY</v>
          </cell>
          <cell r="D4820">
            <v>0</v>
          </cell>
          <cell r="E4820">
            <v>0</v>
          </cell>
          <cell r="F4820">
            <v>11.3</v>
          </cell>
          <cell r="I4820">
            <v>6.0649999999999995</v>
          </cell>
          <cell r="J4820">
            <v>6.7299999999999995</v>
          </cell>
          <cell r="K4820">
            <v>11.3</v>
          </cell>
          <cell r="L4820">
            <v>11.4695</v>
          </cell>
          <cell r="M4820">
            <v>11.639000000000001</v>
          </cell>
        </row>
        <row r="4821">
          <cell r="A4821" t="str">
            <v>5R25S041N000000500</v>
          </cell>
          <cell r="B4821" t="str">
            <v>5RP141212DD2</v>
          </cell>
          <cell r="C4821" t="str">
            <v>NON-COR.INB2-1479,OASY</v>
          </cell>
          <cell r="D4821">
            <v>0</v>
          </cell>
          <cell r="E4821">
            <v>0</v>
          </cell>
          <cell r="F4821">
            <v>11.3</v>
          </cell>
          <cell r="I4821">
            <v>6.0649999999999995</v>
          </cell>
          <cell r="J4821">
            <v>6.7299999999999995</v>
          </cell>
          <cell r="K4821">
            <v>11.3</v>
          </cell>
          <cell r="L4821">
            <v>11.4695</v>
          </cell>
          <cell r="M4821">
            <v>11.639000000000001</v>
          </cell>
        </row>
        <row r="4822">
          <cell r="A4822" t="str">
            <v>5R25S041N000000600</v>
          </cell>
          <cell r="B4822" t="str">
            <v>5RP141212DD2</v>
          </cell>
          <cell r="C4822" t="str">
            <v>NO-COR.INB2-1480,OASY</v>
          </cell>
          <cell r="D4822">
            <v>0</v>
          </cell>
          <cell r="E4822">
            <v>0</v>
          </cell>
          <cell r="F4822">
            <v>11.3</v>
          </cell>
          <cell r="I4822">
            <v>6.0649999999999995</v>
          </cell>
          <cell r="J4822">
            <v>6.7299999999999995</v>
          </cell>
          <cell r="K4822">
            <v>11.3</v>
          </cell>
          <cell r="L4822">
            <v>11.4695</v>
          </cell>
          <cell r="M4822">
            <v>11.639000000000001</v>
          </cell>
        </row>
        <row r="4823">
          <cell r="A4823" t="str">
            <v>5R25S041N000000600</v>
          </cell>
          <cell r="B4823" t="str">
            <v>5RP141212DD2</v>
          </cell>
          <cell r="C4823" t="str">
            <v>NO-COR.INB2-1480,OASY</v>
          </cell>
          <cell r="D4823">
            <v>0</v>
          </cell>
          <cell r="E4823">
            <v>0</v>
          </cell>
          <cell r="F4823">
            <v>11.3</v>
          </cell>
          <cell r="I4823">
            <v>6.0649999999999995</v>
          </cell>
          <cell r="J4823">
            <v>6.7299999999999995</v>
          </cell>
          <cell r="K4823">
            <v>11.3</v>
          </cell>
          <cell r="L4823">
            <v>11.4695</v>
          </cell>
          <cell r="M4823">
            <v>11.639000000000001</v>
          </cell>
        </row>
        <row r="4824">
          <cell r="A4824" t="str">
            <v>5R25S041N000000700</v>
          </cell>
          <cell r="B4824" t="str">
            <v>5RP141212DD2</v>
          </cell>
          <cell r="C4824" t="str">
            <v>NO-COR.INB2-1481,OASY</v>
          </cell>
          <cell r="D4824">
            <v>0</v>
          </cell>
          <cell r="E4824">
            <v>0</v>
          </cell>
          <cell r="F4824">
            <v>11.3</v>
          </cell>
          <cell r="I4824">
            <v>6.0649999999999995</v>
          </cell>
          <cell r="J4824">
            <v>6.7299999999999995</v>
          </cell>
          <cell r="K4824">
            <v>11.3</v>
          </cell>
          <cell r="L4824">
            <v>11.4695</v>
          </cell>
          <cell r="M4824">
            <v>11.639000000000001</v>
          </cell>
        </row>
        <row r="4825">
          <cell r="A4825" t="str">
            <v>5R25S041N000000700</v>
          </cell>
          <cell r="B4825" t="str">
            <v>5RP141212DD2</v>
          </cell>
          <cell r="C4825" t="str">
            <v>NO-COR.INB2-1481,OASY</v>
          </cell>
          <cell r="D4825">
            <v>0</v>
          </cell>
          <cell r="E4825">
            <v>0</v>
          </cell>
          <cell r="F4825">
            <v>11.3</v>
          </cell>
          <cell r="I4825">
            <v>6.0649999999999995</v>
          </cell>
          <cell r="J4825">
            <v>6.7299999999999995</v>
          </cell>
          <cell r="K4825">
            <v>11.3</v>
          </cell>
          <cell r="L4825">
            <v>11.4695</v>
          </cell>
          <cell r="M4825">
            <v>11.639000000000001</v>
          </cell>
        </row>
        <row r="4826">
          <cell r="A4826" t="str">
            <v>5R25S041N000000800</v>
          </cell>
          <cell r="B4826" t="str">
            <v>5RP141212DD2</v>
          </cell>
          <cell r="C4826" t="str">
            <v>NO-COR.INB2-1482,OASY</v>
          </cell>
          <cell r="D4826">
            <v>0</v>
          </cell>
          <cell r="E4826">
            <v>0</v>
          </cell>
          <cell r="F4826">
            <v>11.3</v>
          </cell>
          <cell r="I4826">
            <v>6.0649999999999995</v>
          </cell>
          <cell r="J4826">
            <v>6.7299999999999995</v>
          </cell>
          <cell r="K4826">
            <v>11.3</v>
          </cell>
          <cell r="L4826">
            <v>11.4695</v>
          </cell>
          <cell r="M4826">
            <v>11.639000000000001</v>
          </cell>
        </row>
        <row r="4827">
          <cell r="A4827" t="str">
            <v>5R25S041N000000800</v>
          </cell>
          <cell r="B4827" t="str">
            <v>5RP141212DD2</v>
          </cell>
          <cell r="C4827" t="str">
            <v>NO-COR.INB2-1482,OASY</v>
          </cell>
          <cell r="D4827">
            <v>0</v>
          </cell>
          <cell r="E4827">
            <v>0</v>
          </cell>
          <cell r="F4827">
            <v>11.3</v>
          </cell>
          <cell r="I4827">
            <v>6.0649999999999995</v>
          </cell>
          <cell r="J4827">
            <v>6.7299999999999995</v>
          </cell>
          <cell r="K4827">
            <v>11.3</v>
          </cell>
          <cell r="L4827">
            <v>11.4695</v>
          </cell>
          <cell r="M4827">
            <v>11.639000000000001</v>
          </cell>
        </row>
        <row r="4828">
          <cell r="A4828" t="str">
            <v>5R26N316N000000100</v>
          </cell>
          <cell r="B4828" t="str">
            <v>5RP141212DD2</v>
          </cell>
          <cell r="C4828" t="str">
            <v>NO-COR.INB2-3004,CESAR</v>
          </cell>
          <cell r="D4828">
            <v>0</v>
          </cell>
          <cell r="E4828">
            <v>0</v>
          </cell>
          <cell r="F4828">
            <v>9.25</v>
          </cell>
          <cell r="I4828">
            <v>2.0325951102838697</v>
          </cell>
          <cell r="J4828">
            <v>2.0651902205677395</v>
          </cell>
          <cell r="K4828">
            <v>9.25</v>
          </cell>
          <cell r="L4828">
            <v>9.3887499999999999</v>
          </cell>
          <cell r="M4828">
            <v>9.5274999999999999</v>
          </cell>
        </row>
        <row r="4829">
          <cell r="A4829" t="str">
            <v>5R26N316N000000200</v>
          </cell>
          <cell r="B4829" t="str">
            <v>5RP141212DD2</v>
          </cell>
          <cell r="C4829" t="str">
            <v>NO-COR.INB2-3005,CESAR</v>
          </cell>
          <cell r="D4829">
            <v>615</v>
          </cell>
          <cell r="E4829">
            <v>5688.75</v>
          </cell>
          <cell r="F4829">
            <v>9.25</v>
          </cell>
          <cell r="I4829">
            <v>2.0282444056597893</v>
          </cell>
          <cell r="J4829">
            <v>2.0564888113195785</v>
          </cell>
          <cell r="K4829">
            <v>9.25</v>
          </cell>
          <cell r="L4829">
            <v>9.3887499999999999</v>
          </cell>
          <cell r="M4829">
            <v>9.5274999999999999</v>
          </cell>
        </row>
        <row r="4830">
          <cell r="A4830" t="str">
            <v>5R26W365N000000100</v>
          </cell>
          <cell r="B4830" t="str">
            <v>5RP141212DD2</v>
          </cell>
          <cell r="C4830" t="str">
            <v>NO-COR.INB2-3690,WHOLE HEARTED</v>
          </cell>
          <cell r="D4830">
            <v>50</v>
          </cell>
          <cell r="E4830">
            <v>462.5</v>
          </cell>
          <cell r="F4830">
            <v>11.3</v>
          </cell>
          <cell r="I4830">
            <v>6.3</v>
          </cell>
          <cell r="J4830">
            <v>6.3</v>
          </cell>
          <cell r="K4830">
            <v>11.3</v>
          </cell>
          <cell r="L4830">
            <v>11.4695</v>
          </cell>
          <cell r="M4830">
            <v>11.639000000000001</v>
          </cell>
        </row>
        <row r="4831">
          <cell r="A4831" t="str">
            <v>5R26W365N000000200</v>
          </cell>
          <cell r="B4831">
            <v>0</v>
          </cell>
          <cell r="C4831" t="str">
            <v>NO-COR.INB2-3691,WHOLE HEARTED</v>
          </cell>
          <cell r="D4831">
            <v>0</v>
          </cell>
          <cell r="E4831">
            <v>0</v>
          </cell>
          <cell r="F4831">
            <v>5.35</v>
          </cell>
          <cell r="I4831">
            <v>5.35</v>
          </cell>
          <cell r="J4831">
            <v>5.35</v>
          </cell>
          <cell r="K4831">
            <v>5.35</v>
          </cell>
          <cell r="L4831">
            <v>5.4302499999999991</v>
          </cell>
          <cell r="M4831">
            <v>5.5104999999999995</v>
          </cell>
        </row>
        <row r="4832">
          <cell r="A4832" t="str">
            <v>5R26W365N000000300</v>
          </cell>
          <cell r="B4832">
            <v>0</v>
          </cell>
          <cell r="C4832" t="str">
            <v>NO-COR.INB2-3692,WHOLE HEARTED</v>
          </cell>
          <cell r="D4832">
            <v>0</v>
          </cell>
          <cell r="E4832">
            <v>0</v>
          </cell>
          <cell r="F4832">
            <v>11.3</v>
          </cell>
          <cell r="I4832">
            <v>4.9000000000000004</v>
          </cell>
          <cell r="J4832">
            <v>4.9000000000000004</v>
          </cell>
          <cell r="K4832">
            <v>11.3</v>
          </cell>
          <cell r="L4832">
            <v>11.4695</v>
          </cell>
          <cell r="M4832">
            <v>11.639000000000001</v>
          </cell>
        </row>
        <row r="4833">
          <cell r="A4833" t="str">
            <v>5R26W365N000000400</v>
          </cell>
          <cell r="B4833">
            <v>0</v>
          </cell>
          <cell r="C4833" t="str">
            <v>NO-COR.INB2-3693,WHOLE HEARTED</v>
          </cell>
          <cell r="D4833">
            <v>0</v>
          </cell>
          <cell r="E4833">
            <v>0</v>
          </cell>
          <cell r="F4833">
            <v>11.3</v>
          </cell>
          <cell r="I4833">
            <v>5.35</v>
          </cell>
          <cell r="J4833">
            <v>5.35</v>
          </cell>
          <cell r="K4833">
            <v>11.3</v>
          </cell>
          <cell r="L4833">
            <v>11.4695</v>
          </cell>
          <cell r="M4833">
            <v>11.639000000000001</v>
          </cell>
        </row>
        <row r="4834">
          <cell r="A4834" t="str">
            <v>5R26W365N000000500</v>
          </cell>
          <cell r="B4834">
            <v>0</v>
          </cell>
          <cell r="C4834" t="str">
            <v>NO-COR.INB2-3694,WHOLE HEARTED</v>
          </cell>
          <cell r="D4834">
            <v>0</v>
          </cell>
          <cell r="E4834">
            <v>0</v>
          </cell>
          <cell r="F4834">
            <v>11.3</v>
          </cell>
          <cell r="I4834">
            <v>5.35</v>
          </cell>
          <cell r="J4834">
            <v>5.35</v>
          </cell>
          <cell r="K4834">
            <v>11.3</v>
          </cell>
          <cell r="L4834">
            <v>11.4695</v>
          </cell>
          <cell r="M4834">
            <v>11.639000000000001</v>
          </cell>
        </row>
        <row r="4835">
          <cell r="A4835" t="str">
            <v>5R26W365N000000600</v>
          </cell>
          <cell r="B4835">
            <v>0</v>
          </cell>
          <cell r="C4835" t="str">
            <v>NO-COR.INB2-3695,WHOLE HEARTED</v>
          </cell>
          <cell r="D4835">
            <v>0</v>
          </cell>
          <cell r="E4835">
            <v>0</v>
          </cell>
          <cell r="F4835">
            <v>11.3</v>
          </cell>
          <cell r="I4835">
            <v>4.9000000000000004</v>
          </cell>
          <cell r="J4835">
            <v>4.9000000000000004</v>
          </cell>
          <cell r="K4835">
            <v>11.3</v>
          </cell>
          <cell r="L4835">
            <v>11.4695</v>
          </cell>
          <cell r="M4835">
            <v>11.639000000000001</v>
          </cell>
        </row>
        <row r="4836">
          <cell r="A4836" t="str">
            <v>5F1ML179N000000200</v>
          </cell>
          <cell r="C4836" t="str">
            <v>CTN OPEN TOP B-TUB130.85X90.30X49.28 P.8</v>
          </cell>
          <cell r="J4836">
            <v>6.65</v>
          </cell>
          <cell r="K4836">
            <v>6.65</v>
          </cell>
          <cell r="L4836">
            <v>6.7497499999999997</v>
          </cell>
          <cell r="M4836">
            <v>6.8495000000000008</v>
          </cell>
        </row>
        <row r="4837">
          <cell r="A4837">
            <v>580000001544</v>
          </cell>
          <cell r="C4837" t="str">
            <v>OUTER BAG CHICKEN-NORDIC/GIANT</v>
          </cell>
          <cell r="J4837">
            <v>0.69</v>
          </cell>
          <cell r="K4837">
            <v>0.69</v>
          </cell>
          <cell r="L4837">
            <v>0.70034999999999992</v>
          </cell>
          <cell r="M4837">
            <v>0.7107</v>
          </cell>
        </row>
        <row r="4838">
          <cell r="A4838">
            <v>580000001545</v>
          </cell>
          <cell r="C4838" t="str">
            <v>OUTER BAG TUNA&amp;CHICKEN-ENGLISH/GIANT</v>
          </cell>
          <cell r="J4838">
            <v>0.69</v>
          </cell>
          <cell r="K4838">
            <v>0.69</v>
          </cell>
          <cell r="L4838">
            <v>0.70034999999999992</v>
          </cell>
          <cell r="M4838">
            <v>0.7107</v>
          </cell>
        </row>
        <row r="4839">
          <cell r="A4839">
            <v>580000001546</v>
          </cell>
          <cell r="C4839" t="str">
            <v>OUTER BAG TUNA&amp;CHICKEN-NORDIC/GIANT</v>
          </cell>
          <cell r="J4839">
            <v>0.69</v>
          </cell>
          <cell r="K4839">
            <v>0.69</v>
          </cell>
          <cell r="L4839">
            <v>0.70034999999999992</v>
          </cell>
          <cell r="M4839">
            <v>0.7107</v>
          </cell>
        </row>
        <row r="4840">
          <cell r="A4840">
            <v>580000001547</v>
          </cell>
          <cell r="C4840" t="str">
            <v>OUTER BAG TUNA-NORDIC/GIANT</v>
          </cell>
          <cell r="J4840">
            <v>0.69</v>
          </cell>
          <cell r="K4840">
            <v>0.69</v>
          </cell>
          <cell r="L4840">
            <v>0.70034999999999992</v>
          </cell>
          <cell r="M4840">
            <v>0.7107</v>
          </cell>
        </row>
        <row r="4841">
          <cell r="A4841" t="str">
            <v>5F001114C000000100</v>
          </cell>
          <cell r="C4841" t="str">
            <v>CTN1-8118,ARMOUR</v>
          </cell>
          <cell r="J4841">
            <v>4.8</v>
          </cell>
          <cell r="K4841">
            <v>4.8</v>
          </cell>
          <cell r="L4841">
            <v>4.871999999999999</v>
          </cell>
          <cell r="M4841">
            <v>4.944</v>
          </cell>
        </row>
        <row r="4842">
          <cell r="A4842" t="str">
            <v>5F00C012N000001101</v>
          </cell>
          <cell r="C4842" t="str">
            <v>CTN1-57698,SOLID GOLD</v>
          </cell>
          <cell r="J4842">
            <v>4</v>
          </cell>
          <cell r="K4842">
            <v>4</v>
          </cell>
          <cell r="L4842">
            <v>4.0599999999999996</v>
          </cell>
          <cell r="M4842">
            <v>4.12</v>
          </cell>
        </row>
        <row r="4843">
          <cell r="A4843" t="str">
            <v>5F00C181N000000601</v>
          </cell>
          <cell r="C4843" t="str">
            <v>CTN1-57677,SOLID GOLD</v>
          </cell>
          <cell r="J4843">
            <v>3.4000000000000004</v>
          </cell>
          <cell r="K4843">
            <v>3.4000000000000004</v>
          </cell>
          <cell r="L4843">
            <v>3.4510000000000001</v>
          </cell>
          <cell r="M4843">
            <v>3.5020000000000007</v>
          </cell>
        </row>
        <row r="4844">
          <cell r="A4844" t="str">
            <v>5F00C181N000001101</v>
          </cell>
          <cell r="C4844" t="str">
            <v>CTN1-57693,SOLID GOLD</v>
          </cell>
          <cell r="J4844">
            <v>3.4</v>
          </cell>
          <cell r="K4844">
            <v>3.4</v>
          </cell>
          <cell r="L4844">
            <v>3.4509999999999996</v>
          </cell>
          <cell r="M4844">
            <v>3.5019999999999998</v>
          </cell>
        </row>
        <row r="4845">
          <cell r="A4845" t="str">
            <v>5F00H115N000000101</v>
          </cell>
          <cell r="C4845" t="str">
            <v>CTN1-6153,ABBA</v>
          </cell>
          <cell r="J4845">
            <v>5.9499999999999993</v>
          </cell>
          <cell r="K4845">
            <v>5.9499999999999993</v>
          </cell>
          <cell r="L4845">
            <v>6.0392499999999991</v>
          </cell>
          <cell r="M4845">
            <v>6.1284999999999998</v>
          </cell>
        </row>
        <row r="4846">
          <cell r="A4846" t="str">
            <v>5F00H115N000000200</v>
          </cell>
          <cell r="C4846" t="str">
            <v>CTN2-3518,ABBA</v>
          </cell>
          <cell r="J4846">
            <v>5.9499999999999993</v>
          </cell>
          <cell r="K4846">
            <v>5.9499999999999993</v>
          </cell>
          <cell r="L4846">
            <v>6.0392499999999991</v>
          </cell>
          <cell r="M4846">
            <v>6.1284999999999998</v>
          </cell>
        </row>
        <row r="4847">
          <cell r="A4847" t="str">
            <v>5F00K250N000000400</v>
          </cell>
          <cell r="C4847" t="str">
            <v>CTN1-59982,ADMIRAL</v>
          </cell>
          <cell r="J4847">
            <v>10.7</v>
          </cell>
          <cell r="K4847">
            <v>10.7</v>
          </cell>
          <cell r="L4847">
            <v>10.860499999999998</v>
          </cell>
          <cell r="M4847">
            <v>11.020999999999999</v>
          </cell>
        </row>
        <row r="4848">
          <cell r="A4848" t="str">
            <v>5F010025N000002600</v>
          </cell>
          <cell r="C4848" t="str">
            <v>CTN1-21160,ALMO NATURE</v>
          </cell>
          <cell r="J4848">
            <v>2.9499999999999997</v>
          </cell>
          <cell r="K4848">
            <v>2.9499999999999997</v>
          </cell>
          <cell r="L4848">
            <v>2.9942499999999996</v>
          </cell>
          <cell r="M4848">
            <v>3.0385</v>
          </cell>
        </row>
        <row r="4849">
          <cell r="A4849" t="str">
            <v>5F010025N000004400</v>
          </cell>
          <cell r="C4849" t="str">
            <v>CTN1-21159,ALMO NATURE</v>
          </cell>
          <cell r="J4849">
            <v>2.8499999999999996</v>
          </cell>
          <cell r="K4849">
            <v>2.8499999999999996</v>
          </cell>
          <cell r="L4849">
            <v>2.8927499999999995</v>
          </cell>
          <cell r="M4849">
            <v>2.9354999999999998</v>
          </cell>
        </row>
        <row r="4850">
          <cell r="A4850" t="str">
            <v>5F010025N000010001</v>
          </cell>
          <cell r="C4850" t="str">
            <v>CTN2-3108,ALMO NATURE</v>
          </cell>
          <cell r="J4850">
            <v>3.45</v>
          </cell>
          <cell r="K4850">
            <v>3.45</v>
          </cell>
          <cell r="L4850">
            <v>3.5017499999999999</v>
          </cell>
          <cell r="M4850">
            <v>3.5535000000000001</v>
          </cell>
        </row>
        <row r="4851">
          <cell r="A4851" t="str">
            <v>5F010025N000010101</v>
          </cell>
          <cell r="C4851" t="str">
            <v>CTN2-3110,ALMO NATURE</v>
          </cell>
          <cell r="J4851">
            <v>3.45</v>
          </cell>
          <cell r="K4851">
            <v>3.45</v>
          </cell>
          <cell r="L4851">
            <v>3.5017499999999999</v>
          </cell>
          <cell r="M4851">
            <v>3.5535000000000001</v>
          </cell>
        </row>
        <row r="4852">
          <cell r="A4852" t="str">
            <v>5F010025N000010201</v>
          </cell>
          <cell r="C4852" t="str">
            <v>CTN2-3109,ALMO NATURE</v>
          </cell>
          <cell r="J4852">
            <v>3.45</v>
          </cell>
          <cell r="K4852">
            <v>3.45</v>
          </cell>
          <cell r="L4852">
            <v>3.5017499999999999</v>
          </cell>
          <cell r="M4852">
            <v>3.5535000000000001</v>
          </cell>
        </row>
        <row r="4853">
          <cell r="A4853" t="str">
            <v>5F010025N000010301</v>
          </cell>
          <cell r="C4853" t="str">
            <v>CTN2-3111,ALMO NATURE</v>
          </cell>
          <cell r="J4853">
            <v>3.45</v>
          </cell>
          <cell r="K4853">
            <v>3.45</v>
          </cell>
          <cell r="L4853">
            <v>3.5017499999999999</v>
          </cell>
          <cell r="M4853">
            <v>3.5535000000000001</v>
          </cell>
        </row>
        <row r="4854">
          <cell r="A4854" t="str">
            <v>5F010025N000010401</v>
          </cell>
          <cell r="C4854" t="str">
            <v>CTN2-3113,ALMO NATURE</v>
          </cell>
          <cell r="J4854">
            <v>3.45</v>
          </cell>
          <cell r="K4854">
            <v>3.45</v>
          </cell>
          <cell r="L4854">
            <v>3.5017499999999999</v>
          </cell>
          <cell r="M4854">
            <v>3.5535000000000001</v>
          </cell>
        </row>
        <row r="4855">
          <cell r="A4855" t="str">
            <v>5F010025N000010501</v>
          </cell>
          <cell r="C4855" t="str">
            <v>CTN2-3115,ALMO NATURE</v>
          </cell>
          <cell r="J4855">
            <v>3.45</v>
          </cell>
          <cell r="K4855">
            <v>3.45</v>
          </cell>
          <cell r="L4855">
            <v>3.5017499999999999</v>
          </cell>
          <cell r="M4855">
            <v>3.5535000000000001</v>
          </cell>
        </row>
        <row r="4856">
          <cell r="A4856" t="str">
            <v>5F010043N000000401</v>
          </cell>
          <cell r="C4856" t="str">
            <v>CTN1-52072,ALMO NATURE</v>
          </cell>
          <cell r="J4856">
            <v>3.0500000000000003</v>
          </cell>
          <cell r="K4856">
            <v>3.0500000000000003</v>
          </cell>
          <cell r="L4856">
            <v>3.0957499999999998</v>
          </cell>
          <cell r="M4856">
            <v>3.1415000000000002</v>
          </cell>
        </row>
        <row r="4857">
          <cell r="A4857" t="str">
            <v>5F010043N000000800</v>
          </cell>
          <cell r="C4857" t="str">
            <v>CTN1-21188,ALMO NATURE</v>
          </cell>
          <cell r="J4857">
            <v>2.95</v>
          </cell>
          <cell r="K4857">
            <v>2.95</v>
          </cell>
          <cell r="L4857">
            <v>2.9942500000000001</v>
          </cell>
          <cell r="M4857">
            <v>3.0385000000000004</v>
          </cell>
        </row>
        <row r="4858">
          <cell r="A4858" t="str">
            <v>5F010043N000000900</v>
          </cell>
          <cell r="C4858" t="str">
            <v>CTN1-21187,ALMO NATURE</v>
          </cell>
          <cell r="J4858">
            <v>3</v>
          </cell>
          <cell r="K4858">
            <v>3</v>
          </cell>
          <cell r="L4858">
            <v>3.0449999999999999</v>
          </cell>
          <cell r="M4858">
            <v>3.09</v>
          </cell>
        </row>
        <row r="4859">
          <cell r="A4859" t="str">
            <v>5F010043N000001000</v>
          </cell>
          <cell r="C4859" t="str">
            <v>CTN1-21186,ALMO NATURE</v>
          </cell>
          <cell r="J4859">
            <v>3</v>
          </cell>
          <cell r="K4859">
            <v>3</v>
          </cell>
          <cell r="L4859">
            <v>3.0449999999999999</v>
          </cell>
          <cell r="M4859">
            <v>3.09</v>
          </cell>
        </row>
        <row r="4860">
          <cell r="A4860" t="str">
            <v>5F010043N000001100</v>
          </cell>
          <cell r="C4860" t="str">
            <v>CTN1-21185,ALMO NATURE</v>
          </cell>
          <cell r="J4860">
            <v>3</v>
          </cell>
          <cell r="K4860">
            <v>3</v>
          </cell>
          <cell r="L4860">
            <v>3.0449999999999999</v>
          </cell>
          <cell r="M4860">
            <v>3.09</v>
          </cell>
        </row>
        <row r="4861">
          <cell r="A4861" t="str">
            <v>5F010043N000001200</v>
          </cell>
          <cell r="C4861" t="str">
            <v>CTN1-21011,ALMO NATURE</v>
          </cell>
          <cell r="J4861">
            <v>3</v>
          </cell>
          <cell r="K4861">
            <v>3</v>
          </cell>
          <cell r="L4861">
            <v>3.0449999999999999</v>
          </cell>
          <cell r="M4861">
            <v>3.09</v>
          </cell>
        </row>
        <row r="4862">
          <cell r="A4862" t="str">
            <v>5F010043N000001601</v>
          </cell>
          <cell r="C4862" t="str">
            <v>CTN1-52077,ALMO NATURE</v>
          </cell>
          <cell r="J4862">
            <v>3.0500000000000003</v>
          </cell>
          <cell r="K4862">
            <v>3.0500000000000003</v>
          </cell>
          <cell r="L4862">
            <v>3.0957499999999998</v>
          </cell>
          <cell r="M4862">
            <v>3.1415000000000002</v>
          </cell>
        </row>
        <row r="4863">
          <cell r="A4863" t="str">
            <v>5F010043N000002201</v>
          </cell>
          <cell r="C4863" t="str">
            <v>CTN1-52073,ALMO NATURE</v>
          </cell>
          <cell r="J4863">
            <v>3.0500000000000003</v>
          </cell>
          <cell r="K4863">
            <v>3.0500000000000003</v>
          </cell>
          <cell r="L4863">
            <v>3.0957499999999998</v>
          </cell>
          <cell r="M4863">
            <v>3.1415000000000002</v>
          </cell>
        </row>
        <row r="4864">
          <cell r="A4864" t="str">
            <v>5F010043N000002301</v>
          </cell>
          <cell r="C4864" t="str">
            <v>CTN1-58566,ALMO NATURE</v>
          </cell>
          <cell r="J4864">
            <v>3.05</v>
          </cell>
          <cell r="K4864">
            <v>3.05</v>
          </cell>
          <cell r="L4864">
            <v>3.0957499999999993</v>
          </cell>
          <cell r="M4864">
            <v>3.1414999999999997</v>
          </cell>
        </row>
        <row r="4865">
          <cell r="A4865" t="str">
            <v>5F010255N000000100</v>
          </cell>
          <cell r="C4865" t="str">
            <v>CTN1-32608,ALMO NATURE</v>
          </cell>
          <cell r="J4865">
            <v>4.6500000000000004</v>
          </cell>
          <cell r="K4865">
            <v>4.6500000000000004</v>
          </cell>
          <cell r="L4865">
            <v>4.7197500000000003</v>
          </cell>
          <cell r="M4865">
            <v>4.7895000000000003</v>
          </cell>
        </row>
        <row r="4866">
          <cell r="A4866" t="str">
            <v>5F010255N000000200</v>
          </cell>
          <cell r="C4866" t="str">
            <v>CTN1-32609,ALMO NATURE</v>
          </cell>
          <cell r="J4866">
            <v>4.5</v>
          </cell>
          <cell r="K4866">
            <v>4.5</v>
          </cell>
          <cell r="L4866">
            <v>4.5674999999999999</v>
          </cell>
          <cell r="M4866">
            <v>4.6349999999999998</v>
          </cell>
        </row>
        <row r="4867">
          <cell r="A4867" t="str">
            <v>5F010255N000000300</v>
          </cell>
          <cell r="C4867" t="str">
            <v>CTN1-32610,ALMO NATURE</v>
          </cell>
          <cell r="J4867">
            <v>4.5</v>
          </cell>
          <cell r="K4867">
            <v>4.5</v>
          </cell>
          <cell r="L4867">
            <v>4.5674999999999999</v>
          </cell>
          <cell r="M4867">
            <v>4.6349999999999998</v>
          </cell>
        </row>
        <row r="4868">
          <cell r="A4868" t="str">
            <v>5F034104C000000100</v>
          </cell>
          <cell r="C4868" t="str">
            <v>CTN1-735,CARREFOUR</v>
          </cell>
          <cell r="J4868">
            <v>6.95</v>
          </cell>
          <cell r="K4868">
            <v>6.95</v>
          </cell>
          <cell r="L4868">
            <v>7.0542499999999997</v>
          </cell>
          <cell r="M4868">
            <v>7.1585000000000001</v>
          </cell>
        </row>
        <row r="4869">
          <cell r="A4869" t="str">
            <v>5F034104C000000200</v>
          </cell>
          <cell r="C4869" t="str">
            <v>CTN1-737,CARREFOUR</v>
          </cell>
          <cell r="J4869">
            <v>6.95</v>
          </cell>
          <cell r="K4869">
            <v>6.95</v>
          </cell>
          <cell r="L4869">
            <v>7.0542499999999997</v>
          </cell>
          <cell r="M4869">
            <v>7.1585000000000001</v>
          </cell>
        </row>
        <row r="4870">
          <cell r="A4870" t="str">
            <v>5F034271C000000101</v>
          </cell>
          <cell r="C4870" t="str">
            <v>CTN1-59196,CARREFOUR</v>
          </cell>
          <cell r="J4870">
            <v>7.4500000000000011</v>
          </cell>
          <cell r="K4870">
            <v>7.4500000000000011</v>
          </cell>
          <cell r="L4870">
            <v>7.56175</v>
          </cell>
          <cell r="M4870">
            <v>7.6735000000000015</v>
          </cell>
        </row>
        <row r="4871">
          <cell r="A4871" t="str">
            <v>5F034271C000000201</v>
          </cell>
          <cell r="C4871" t="str">
            <v>CTN1-59197,CARREFOUR</v>
          </cell>
          <cell r="J4871">
            <v>7.45</v>
          </cell>
          <cell r="K4871">
            <v>7.45</v>
          </cell>
          <cell r="L4871">
            <v>7.5617499999999991</v>
          </cell>
          <cell r="M4871">
            <v>7.6735000000000007</v>
          </cell>
        </row>
        <row r="4872">
          <cell r="A4872" t="str">
            <v>5F03P081C000000501</v>
          </cell>
          <cell r="C4872" t="str">
            <v>CTN1-56682,CHERRY STAR</v>
          </cell>
          <cell r="J4872">
            <v>11.75</v>
          </cell>
          <cell r="K4872">
            <v>11.75</v>
          </cell>
          <cell r="L4872">
            <v>11.92625</v>
          </cell>
          <cell r="M4872">
            <v>12.102500000000001</v>
          </cell>
        </row>
        <row r="4873">
          <cell r="A4873" t="str">
            <v>5F056250C000000200</v>
          </cell>
          <cell r="C4873" t="str">
            <v>CTN1-26020,DUET</v>
          </cell>
          <cell r="J4873">
            <v>10.9</v>
          </cell>
          <cell r="K4873">
            <v>10.9</v>
          </cell>
          <cell r="L4873">
            <v>11.063499999999999</v>
          </cell>
          <cell r="M4873">
            <v>11.227</v>
          </cell>
        </row>
        <row r="4874">
          <cell r="A4874" t="str">
            <v>5F056250C000000201</v>
          </cell>
          <cell r="C4874" t="str">
            <v>CTN1-26020,DUET</v>
          </cell>
          <cell r="J4874">
            <v>10.9</v>
          </cell>
          <cell r="K4874">
            <v>10.9</v>
          </cell>
          <cell r="L4874">
            <v>11.063499999999999</v>
          </cell>
          <cell r="M4874">
            <v>11.227</v>
          </cell>
        </row>
        <row r="4875">
          <cell r="A4875" t="str">
            <v>5F06C009N000000100</v>
          </cell>
          <cell r="C4875" t="str">
            <v>CTN1-314,SIGNORA DI MARE</v>
          </cell>
          <cell r="J4875">
            <v>24.89</v>
          </cell>
          <cell r="K4875">
            <v>24.89</v>
          </cell>
          <cell r="L4875">
            <v>25.263349999999999</v>
          </cell>
          <cell r="M4875">
            <v>25.636700000000001</v>
          </cell>
        </row>
        <row r="4876">
          <cell r="A4876" t="str">
            <v>5F074081N000000201</v>
          </cell>
          <cell r="C4876" t="str">
            <v>CTN1-52245,GLYNGORE</v>
          </cell>
          <cell r="J4876">
            <v>6.3500000000000005</v>
          </cell>
          <cell r="K4876">
            <v>6.3500000000000005</v>
          </cell>
          <cell r="L4876">
            <v>6.4452499999999997</v>
          </cell>
          <cell r="M4876">
            <v>6.5405000000000006</v>
          </cell>
        </row>
        <row r="4877">
          <cell r="A4877" t="str">
            <v>5F074081N000000301</v>
          </cell>
          <cell r="C4877" t="str">
            <v>CTN1-52246,GLYNGORE</v>
          </cell>
          <cell r="J4877">
            <v>6.3500000000000005</v>
          </cell>
          <cell r="K4877">
            <v>6.3500000000000005</v>
          </cell>
          <cell r="L4877">
            <v>6.4452499999999997</v>
          </cell>
          <cell r="M4877">
            <v>6.5405000000000006</v>
          </cell>
        </row>
        <row r="4878">
          <cell r="A4878" t="str">
            <v>5F0A0097C000000200</v>
          </cell>
          <cell r="C4878" t="str">
            <v>CTN1-22514,KROGER</v>
          </cell>
          <cell r="J4878">
            <v>6.5999999999999979</v>
          </cell>
          <cell r="K4878">
            <v>6.5999999999999979</v>
          </cell>
          <cell r="L4878">
            <v>6.6989999999999972</v>
          </cell>
          <cell r="M4878">
            <v>6.7979999999999983</v>
          </cell>
        </row>
        <row r="4879">
          <cell r="A4879" t="str">
            <v>5F0BP116N000000300</v>
          </cell>
          <cell r="C4879" t="str">
            <v>CTN1-55163,MAXIM'S</v>
          </cell>
          <cell r="J4879">
            <v>7.8</v>
          </cell>
          <cell r="K4879">
            <v>7.8</v>
          </cell>
          <cell r="L4879">
            <v>7.9169999999999989</v>
          </cell>
          <cell r="M4879">
            <v>8.0340000000000007</v>
          </cell>
        </row>
        <row r="4880">
          <cell r="A4880" t="str">
            <v>5F0CB250C000000600</v>
          </cell>
          <cell r="C4880" t="str">
            <v>CTN2-4847,MONARCH</v>
          </cell>
          <cell r="J4880">
            <v>10.7</v>
          </cell>
          <cell r="K4880">
            <v>10.7</v>
          </cell>
          <cell r="L4880">
            <v>10.860499999999998</v>
          </cell>
          <cell r="M4880">
            <v>11.020999999999999</v>
          </cell>
        </row>
        <row r="4881">
          <cell r="A4881" t="str">
            <v>5F0D1153N000002701</v>
          </cell>
          <cell r="C4881" t="str">
            <v>CTN1-4018,MEOW MIX (CANADA)</v>
          </cell>
          <cell r="J4881">
            <v>6.2</v>
          </cell>
          <cell r="K4881">
            <v>6.2</v>
          </cell>
          <cell r="L4881">
            <v>6.2929999999999993</v>
          </cell>
          <cell r="M4881">
            <v>6.3860000000000001</v>
          </cell>
        </row>
        <row r="4882">
          <cell r="A4882" t="str">
            <v>5F0D1153N000002801</v>
          </cell>
          <cell r="C4882" t="str">
            <v>CTN1-4017,MEOW MIX (CANADA)</v>
          </cell>
          <cell r="J4882">
            <v>6.2</v>
          </cell>
          <cell r="K4882">
            <v>6.2</v>
          </cell>
          <cell r="L4882">
            <v>6.2929999999999993</v>
          </cell>
          <cell r="M4882">
            <v>6.3860000000000001</v>
          </cell>
        </row>
        <row r="4883">
          <cell r="A4883" t="str">
            <v>5F0D1153N000002901</v>
          </cell>
          <cell r="C4883" t="str">
            <v>CTN1-11921,MEOW MIX (CANADA)</v>
          </cell>
          <cell r="J4883">
            <v>6.2</v>
          </cell>
          <cell r="K4883">
            <v>6.2</v>
          </cell>
          <cell r="L4883">
            <v>6.2929999999999993</v>
          </cell>
          <cell r="M4883">
            <v>6.3860000000000001</v>
          </cell>
        </row>
        <row r="4884">
          <cell r="A4884" t="str">
            <v>5F0D1153N000003801</v>
          </cell>
          <cell r="C4884" t="str">
            <v>CTN1-4024,MEOW MIX (CANADA)</v>
          </cell>
          <cell r="J4884">
            <v>9.0499999999999989</v>
          </cell>
          <cell r="K4884">
            <v>9.0499999999999989</v>
          </cell>
          <cell r="L4884">
            <v>9.1857499999999987</v>
          </cell>
          <cell r="M4884">
            <v>9.3214999999999986</v>
          </cell>
        </row>
        <row r="4885">
          <cell r="A4885" t="str">
            <v>5F0D1153N000003901</v>
          </cell>
          <cell r="C4885" t="str">
            <v>CTN1-4026,MEOW MIX (CANADA)</v>
          </cell>
          <cell r="J4885">
            <v>9.0500000000000007</v>
          </cell>
          <cell r="K4885">
            <v>9.0500000000000007</v>
          </cell>
          <cell r="L4885">
            <v>9.1857500000000005</v>
          </cell>
          <cell r="M4885">
            <v>9.3215000000000003</v>
          </cell>
        </row>
        <row r="4886">
          <cell r="A4886" t="str">
            <v>5F0D1153N000004001</v>
          </cell>
          <cell r="C4886" t="str">
            <v>CTN1-4028,MEOW MIX (CANADA)</v>
          </cell>
          <cell r="J4886">
            <v>10.050000000000001</v>
          </cell>
          <cell r="K4886">
            <v>10.050000000000001</v>
          </cell>
          <cell r="L4886">
            <v>10.200749999999999</v>
          </cell>
          <cell r="M4886">
            <v>10.351500000000001</v>
          </cell>
        </row>
        <row r="4887">
          <cell r="A4887" t="str">
            <v>5F0D1153N000004201</v>
          </cell>
          <cell r="C4887" t="str">
            <v>CTN1-4169,MEOW MIX</v>
          </cell>
          <cell r="J4887">
            <v>9.0500000000000007</v>
          </cell>
          <cell r="K4887">
            <v>9.0500000000000007</v>
          </cell>
          <cell r="L4887">
            <v>9.1857500000000005</v>
          </cell>
          <cell r="M4887">
            <v>9.3215000000000003</v>
          </cell>
        </row>
        <row r="4888">
          <cell r="A4888" t="str">
            <v>5F0D1153N000004401</v>
          </cell>
          <cell r="C4888" t="str">
            <v>CTN1-4172,MEOW MIX</v>
          </cell>
          <cell r="J4888">
            <v>9.0500000000000007</v>
          </cell>
          <cell r="K4888">
            <v>9.0500000000000007</v>
          </cell>
          <cell r="L4888">
            <v>9.1857500000000005</v>
          </cell>
          <cell r="M4888">
            <v>9.3215000000000003</v>
          </cell>
        </row>
        <row r="4889">
          <cell r="A4889" t="str">
            <v>5F0D1153N000004601</v>
          </cell>
          <cell r="C4889" t="str">
            <v>CTN1-4176,MEOW MIX</v>
          </cell>
          <cell r="J4889">
            <v>10.050000000000002</v>
          </cell>
          <cell r="K4889">
            <v>10.050000000000002</v>
          </cell>
          <cell r="L4889">
            <v>10.200750000000001</v>
          </cell>
          <cell r="M4889">
            <v>10.351500000000003</v>
          </cell>
        </row>
        <row r="4890">
          <cell r="A4890" t="str">
            <v>5F0D1153N000004701</v>
          </cell>
          <cell r="C4890" t="str">
            <v>CTN1-11131,MEOW MIX</v>
          </cell>
          <cell r="J4890">
            <v>10.050000000000001</v>
          </cell>
          <cell r="K4890">
            <v>10.050000000000001</v>
          </cell>
          <cell r="L4890">
            <v>10.200749999999999</v>
          </cell>
          <cell r="M4890">
            <v>10.351500000000001</v>
          </cell>
        </row>
        <row r="4891">
          <cell r="A4891" t="str">
            <v>5F0D1153N000005001</v>
          </cell>
          <cell r="C4891" t="str">
            <v>CTN1-36169,MEOW MIX (CANADA)</v>
          </cell>
          <cell r="J4891">
            <v>9.0499999999999989</v>
          </cell>
          <cell r="K4891">
            <v>9.0499999999999989</v>
          </cell>
          <cell r="L4891">
            <v>9.1857499999999987</v>
          </cell>
          <cell r="M4891">
            <v>9.3214999999999986</v>
          </cell>
        </row>
        <row r="4892">
          <cell r="A4892" t="str">
            <v>5F0D1153N000006100</v>
          </cell>
          <cell r="C4892" t="str">
            <v>CTN1-57748,MEOW MIX</v>
          </cell>
          <cell r="J4892">
            <v>10.050000000000001</v>
          </cell>
          <cell r="K4892">
            <v>10.050000000000001</v>
          </cell>
          <cell r="L4892">
            <v>10.200749999999999</v>
          </cell>
          <cell r="M4892">
            <v>10.351500000000001</v>
          </cell>
        </row>
        <row r="4893">
          <cell r="A4893" t="str">
            <v>5F0D1153N000007201</v>
          </cell>
          <cell r="C4893" t="str">
            <v>CTN1-4019,MEOW MIX (CANADA)</v>
          </cell>
          <cell r="J4893">
            <v>6.2</v>
          </cell>
          <cell r="K4893">
            <v>6.2</v>
          </cell>
          <cell r="L4893">
            <v>6.2929999999999993</v>
          </cell>
          <cell r="M4893">
            <v>6.3860000000000001</v>
          </cell>
        </row>
        <row r="4894">
          <cell r="A4894" t="str">
            <v>5F0D1153N000007401</v>
          </cell>
          <cell r="C4894" t="str">
            <v>CTN1-4021,MEOW MIX (CANADA)</v>
          </cell>
          <cell r="J4894">
            <v>6.2</v>
          </cell>
          <cell r="K4894">
            <v>6.2</v>
          </cell>
          <cell r="L4894">
            <v>6.2929999999999993</v>
          </cell>
          <cell r="M4894">
            <v>6.3860000000000001</v>
          </cell>
        </row>
        <row r="4895">
          <cell r="A4895" t="str">
            <v>5F0D1153N000008700</v>
          </cell>
          <cell r="C4895" t="str">
            <v>CTN1-4020,MEOW MIX</v>
          </cell>
          <cell r="J4895">
            <v>6.2</v>
          </cell>
          <cell r="K4895">
            <v>6.2</v>
          </cell>
          <cell r="L4895">
            <v>6.2929999999999993</v>
          </cell>
          <cell r="M4895">
            <v>6.3860000000000001</v>
          </cell>
        </row>
        <row r="4896">
          <cell r="A4896" t="str">
            <v>5F0D1153N000008701</v>
          </cell>
          <cell r="C4896" t="str">
            <v>CTN1-4020,MEOW MIX (CANADA)</v>
          </cell>
          <cell r="J4896">
            <v>6.2</v>
          </cell>
          <cell r="K4896">
            <v>6.2</v>
          </cell>
          <cell r="L4896">
            <v>6.2929999999999993</v>
          </cell>
          <cell r="M4896">
            <v>6.3860000000000001</v>
          </cell>
        </row>
        <row r="4897">
          <cell r="A4897" t="str">
            <v>5F0D1261N000000700</v>
          </cell>
          <cell r="C4897" t="str">
            <v>CTN2-5266,MEOW MIX</v>
          </cell>
          <cell r="J4897">
            <v>4.3500000000000005</v>
          </cell>
          <cell r="K4897">
            <v>4.3500000000000005</v>
          </cell>
          <cell r="L4897">
            <v>4.4152500000000003</v>
          </cell>
          <cell r="M4897">
            <v>4.480500000000001</v>
          </cell>
        </row>
        <row r="4898">
          <cell r="A4898" t="str">
            <v>5F0D1261N000000800</v>
          </cell>
          <cell r="C4898" t="str">
            <v>CTN2-5811,MEOW MIX</v>
          </cell>
          <cell r="J4898">
            <v>3.45</v>
          </cell>
          <cell r="K4898">
            <v>3.45</v>
          </cell>
          <cell r="L4898">
            <v>3.5017499999999999</v>
          </cell>
          <cell r="M4898">
            <v>3.5535000000000001</v>
          </cell>
        </row>
        <row r="4899">
          <cell r="A4899" t="str">
            <v>5F0D1261N000000900</v>
          </cell>
          <cell r="C4899" t="str">
            <v>CTN2-5812,MEOW MIX</v>
          </cell>
          <cell r="J4899">
            <v>3.4500000000000006</v>
          </cell>
          <cell r="K4899">
            <v>3.4500000000000006</v>
          </cell>
          <cell r="L4899">
            <v>3.5017500000000004</v>
          </cell>
          <cell r="M4899">
            <v>3.5535000000000005</v>
          </cell>
        </row>
        <row r="4900">
          <cell r="A4900" t="str">
            <v>5F0D3010N000000101</v>
          </cell>
          <cell r="C4900" t="str">
            <v>CTN1-48527,NO BRAND</v>
          </cell>
          <cell r="J4900">
            <v>21.900000000000002</v>
          </cell>
          <cell r="K4900">
            <v>21.900000000000002</v>
          </cell>
          <cell r="L4900">
            <v>22.2285</v>
          </cell>
          <cell r="M4900">
            <v>22.557000000000002</v>
          </cell>
        </row>
        <row r="4901">
          <cell r="A4901" t="str">
            <v>5F0D3010N000000201</v>
          </cell>
          <cell r="C4901" t="str">
            <v>CTN1-37815,NO BRAND</v>
          </cell>
          <cell r="J4901">
            <v>21.7</v>
          </cell>
          <cell r="K4901">
            <v>21.7</v>
          </cell>
          <cell r="L4901">
            <v>22.025499999999997</v>
          </cell>
          <cell r="M4901">
            <v>22.350999999999999</v>
          </cell>
        </row>
        <row r="4902">
          <cell r="A4902" t="str">
            <v>5F0D3010N000000301</v>
          </cell>
          <cell r="C4902" t="str">
            <v>CTN1-37817,NO BRAND</v>
          </cell>
          <cell r="J4902">
            <v>21.7</v>
          </cell>
          <cell r="K4902">
            <v>21.7</v>
          </cell>
          <cell r="L4902">
            <v>22.025499999999997</v>
          </cell>
          <cell r="M4902">
            <v>22.350999999999999</v>
          </cell>
        </row>
        <row r="4903">
          <cell r="A4903" t="str">
            <v>5F0D3046N000000102</v>
          </cell>
          <cell r="C4903" t="str">
            <v>CTN1-49517,NO BRAND</v>
          </cell>
          <cell r="J4903">
            <v>7.75</v>
          </cell>
          <cell r="K4903">
            <v>7.75</v>
          </cell>
          <cell r="L4903">
            <v>7.8662499999999991</v>
          </cell>
          <cell r="M4903">
            <v>7.9824999999999999</v>
          </cell>
        </row>
        <row r="4904">
          <cell r="A4904" t="str">
            <v>5F0DQ223N000000201</v>
          </cell>
          <cell r="C4904" t="str">
            <v>CTN1-16452,OMAAR</v>
          </cell>
          <cell r="J4904">
            <v>5.0999999999999996</v>
          </cell>
          <cell r="K4904">
            <v>5.0999999999999996</v>
          </cell>
          <cell r="L4904">
            <v>5.176499999999999</v>
          </cell>
          <cell r="M4904">
            <v>5.2530000000000001</v>
          </cell>
        </row>
        <row r="4905">
          <cell r="A4905" t="str">
            <v>5F0FK114N000000100</v>
          </cell>
          <cell r="C4905" t="str">
            <v>CTN1-4758,BAKRY</v>
          </cell>
          <cell r="J4905">
            <v>8.14</v>
          </cell>
          <cell r="K4905">
            <v>8.14</v>
          </cell>
          <cell r="L4905">
            <v>8.2621000000000002</v>
          </cell>
          <cell r="M4905">
            <v>8.3842000000000017</v>
          </cell>
        </row>
        <row r="4906">
          <cell r="A4906" t="str">
            <v>5F0FZ103N000000100</v>
          </cell>
          <cell r="C4906" t="str">
            <v>CTN1-7016,PIRKKA</v>
          </cell>
          <cell r="J4906">
            <v>5.75</v>
          </cell>
          <cell r="K4906">
            <v>5.75</v>
          </cell>
          <cell r="L4906">
            <v>5.8362499999999997</v>
          </cell>
          <cell r="M4906">
            <v>5.9225000000000003</v>
          </cell>
        </row>
        <row r="4907">
          <cell r="A4907" t="str">
            <v>5F0FZ103N000000200</v>
          </cell>
          <cell r="C4907" t="str">
            <v>CTN1-7017,PIRKKA</v>
          </cell>
          <cell r="J4907">
            <v>6.05</v>
          </cell>
          <cell r="K4907">
            <v>6.05</v>
          </cell>
          <cell r="L4907">
            <v>6.1407499999999988</v>
          </cell>
          <cell r="M4907">
            <v>6.2314999999999996</v>
          </cell>
        </row>
        <row r="4908">
          <cell r="A4908" t="str">
            <v>5F0GH316N000000301</v>
          </cell>
          <cell r="C4908" t="str">
            <v>CTN2-2017,PRIMO</v>
          </cell>
          <cell r="J4908">
            <v>4.9000000000000004</v>
          </cell>
          <cell r="K4908">
            <v>4.9000000000000004</v>
          </cell>
          <cell r="L4908">
            <v>4.9734999999999996</v>
          </cell>
          <cell r="M4908">
            <v>5.0470000000000006</v>
          </cell>
        </row>
        <row r="4909">
          <cell r="A4909" t="str">
            <v>5F0GW133C000000101</v>
          </cell>
          <cell r="C4909" t="str">
            <v>CTN1-1400,RAIMOND FRERES</v>
          </cell>
          <cell r="J4909">
            <v>10.050000000000001</v>
          </cell>
          <cell r="K4909">
            <v>10.050000000000001</v>
          </cell>
          <cell r="L4909">
            <v>10.200749999999999</v>
          </cell>
          <cell r="M4909">
            <v>10.351500000000001</v>
          </cell>
        </row>
        <row r="4910">
          <cell r="A4910" t="str">
            <v>5F0GW221C000000400</v>
          </cell>
          <cell r="C4910" t="str">
            <v>CTN1-1405,RAIMOND FRERES</v>
          </cell>
          <cell r="J4910">
            <v>6.1000000000000005</v>
          </cell>
          <cell r="K4910">
            <v>6.1000000000000005</v>
          </cell>
          <cell r="L4910">
            <v>6.1914999999999996</v>
          </cell>
          <cell r="M4910">
            <v>6.2830000000000004</v>
          </cell>
        </row>
        <row r="4911">
          <cell r="A4911" t="str">
            <v>5F0HQ120N000000100</v>
          </cell>
          <cell r="C4911" t="str">
            <v>CTN2-5639,ROYAL TUNA</v>
          </cell>
          <cell r="J4911">
            <v>7</v>
          </cell>
          <cell r="K4911">
            <v>7</v>
          </cell>
          <cell r="L4911">
            <v>7.1049999999999995</v>
          </cell>
          <cell r="M4911">
            <v>7.21</v>
          </cell>
        </row>
        <row r="4912">
          <cell r="A4912" t="str">
            <v>5F0JU081N000000500</v>
          </cell>
          <cell r="C4912" t="str">
            <v>CTN2-5362,DOLPHIN</v>
          </cell>
          <cell r="J4912">
            <v>7.5</v>
          </cell>
          <cell r="K4912">
            <v>7.5</v>
          </cell>
          <cell r="L4912">
            <v>7.6124999999999989</v>
          </cell>
          <cell r="M4912">
            <v>7.7250000000000005</v>
          </cell>
        </row>
        <row r="4913">
          <cell r="A4913" t="str">
            <v>5F0JU103N000000900</v>
          </cell>
          <cell r="C4913" t="str">
            <v>CTN2-5365,DOLPHIN</v>
          </cell>
          <cell r="J4913">
            <v>7.3</v>
          </cell>
          <cell r="K4913">
            <v>7.3</v>
          </cell>
          <cell r="L4913">
            <v>7.4094999999999995</v>
          </cell>
          <cell r="M4913">
            <v>7.5190000000000001</v>
          </cell>
        </row>
        <row r="4914">
          <cell r="A4914" t="str">
            <v>5F0JU103N000001200</v>
          </cell>
          <cell r="C4914" t="str">
            <v>CTN2-5368,DOLPHIN</v>
          </cell>
          <cell r="J4914">
            <v>7.3</v>
          </cell>
          <cell r="K4914">
            <v>7.3</v>
          </cell>
          <cell r="L4914">
            <v>7.4094999999999995</v>
          </cell>
          <cell r="M4914">
            <v>7.5190000000000001</v>
          </cell>
        </row>
        <row r="4915">
          <cell r="A4915" t="str">
            <v>5F0K0114C000000300</v>
          </cell>
          <cell r="C4915" t="str">
            <v>CTN1-46191,SHOGUN</v>
          </cell>
          <cell r="J4915">
            <v>10.35</v>
          </cell>
          <cell r="K4915">
            <v>10.35</v>
          </cell>
          <cell r="L4915">
            <v>10.505249999999998</v>
          </cell>
          <cell r="M4915">
            <v>10.660500000000001</v>
          </cell>
        </row>
        <row r="4916">
          <cell r="A4916" t="str">
            <v>5F0K0250C000000100</v>
          </cell>
          <cell r="C4916" t="str">
            <v>CTN1-47127,SHOGUN</v>
          </cell>
          <cell r="J4916">
            <v>13.55</v>
          </cell>
          <cell r="K4916">
            <v>13.55</v>
          </cell>
          <cell r="L4916">
            <v>13.75325</v>
          </cell>
          <cell r="M4916">
            <v>13.956500000000002</v>
          </cell>
        </row>
        <row r="4917">
          <cell r="A4917" t="str">
            <v>5F0LA103N000000400</v>
          </cell>
          <cell r="C4917" t="str">
            <v>CTN2-4279,SUN SHINE</v>
          </cell>
          <cell r="J4917">
            <v>7</v>
          </cell>
          <cell r="K4917">
            <v>7</v>
          </cell>
          <cell r="L4917">
            <v>7.1049999999999995</v>
          </cell>
          <cell r="M4917">
            <v>7.21</v>
          </cell>
        </row>
        <row r="4918">
          <cell r="A4918" t="str">
            <v>5F0LA103N000000600</v>
          </cell>
          <cell r="C4918" t="str">
            <v>CTN2-4281,SUN SHINE</v>
          </cell>
          <cell r="J4918">
            <v>7</v>
          </cell>
          <cell r="K4918">
            <v>7</v>
          </cell>
          <cell r="L4918">
            <v>7.1049999999999995</v>
          </cell>
          <cell r="M4918">
            <v>7.21</v>
          </cell>
        </row>
        <row r="4919">
          <cell r="A4919" t="str">
            <v>5F0LA114N000001000</v>
          </cell>
          <cell r="C4919" t="str">
            <v>CTN1-5766,SUN SHINE</v>
          </cell>
          <cell r="J4919">
            <v>6.8500000000000014</v>
          </cell>
          <cell r="K4919">
            <v>6.8500000000000014</v>
          </cell>
          <cell r="L4919">
            <v>6.9527500000000009</v>
          </cell>
          <cell r="M4919">
            <v>7.0555000000000012</v>
          </cell>
        </row>
        <row r="4920">
          <cell r="A4920" t="str">
            <v>5F0LA114N000001100</v>
          </cell>
          <cell r="C4920" t="str">
            <v>CTN1-5772,SUN SHINE</v>
          </cell>
          <cell r="J4920">
            <v>6.8500000000000005</v>
          </cell>
          <cell r="K4920">
            <v>6.8500000000000005</v>
          </cell>
          <cell r="L4920">
            <v>6.95275</v>
          </cell>
          <cell r="M4920">
            <v>7.0555000000000003</v>
          </cell>
        </row>
        <row r="4921">
          <cell r="A4921" t="str">
            <v>5F0LL250C000000200</v>
          </cell>
          <cell r="C4921" t="str">
            <v>CTN1-25292,SUPREME</v>
          </cell>
          <cell r="J4921">
            <v>10.9</v>
          </cell>
          <cell r="K4921">
            <v>10.9</v>
          </cell>
          <cell r="L4921">
            <v>11.063499999999999</v>
          </cell>
          <cell r="M4921">
            <v>11.227</v>
          </cell>
        </row>
        <row r="4922">
          <cell r="A4922" t="str">
            <v>5F0LV114N000000101</v>
          </cell>
          <cell r="C4922" t="str">
            <v>CTN1-2783,TEDY</v>
          </cell>
          <cell r="J4922">
            <v>6.8999999999999995</v>
          </cell>
          <cell r="K4922">
            <v>6.8999999999999995</v>
          </cell>
          <cell r="L4922">
            <v>7.0034999999999989</v>
          </cell>
          <cell r="M4922">
            <v>7.1069999999999993</v>
          </cell>
        </row>
        <row r="4923">
          <cell r="A4923" t="str">
            <v>5F0LX364N000000101</v>
          </cell>
          <cell r="C4923" t="str">
            <v>CTN2-3669,TESCO</v>
          </cell>
          <cell r="J4923">
            <v>1.95</v>
          </cell>
          <cell r="K4923">
            <v>1.95</v>
          </cell>
          <cell r="L4923">
            <v>1.9792499999999997</v>
          </cell>
          <cell r="M4923">
            <v>2.0085000000000002</v>
          </cell>
        </row>
        <row r="4924">
          <cell r="A4924" t="str">
            <v>5F0NP114N000000200</v>
          </cell>
          <cell r="C4924" t="str">
            <v>CTN1-48280,WHITE BELL</v>
          </cell>
          <cell r="J4924">
            <v>6.2</v>
          </cell>
          <cell r="K4924">
            <v>6.2</v>
          </cell>
          <cell r="L4924">
            <v>6.2929999999999993</v>
          </cell>
          <cell r="M4924">
            <v>6.3860000000000001</v>
          </cell>
        </row>
        <row r="4925">
          <cell r="A4925" t="str">
            <v>5F0NP221N000000100</v>
          </cell>
          <cell r="C4925" t="str">
            <v>CTN1-5829,WHITE BELL</v>
          </cell>
          <cell r="J4925">
            <v>4.8499999999999996</v>
          </cell>
          <cell r="K4925">
            <v>4.8499999999999996</v>
          </cell>
          <cell r="L4925">
            <v>4.9227499999999988</v>
          </cell>
          <cell r="M4925">
            <v>4.9954999999999998</v>
          </cell>
        </row>
        <row r="4926">
          <cell r="A4926" t="str">
            <v>5F0NQ114N000000100</v>
          </cell>
          <cell r="C4926" t="str">
            <v>CTN1-37143,WHITE DIAMOND</v>
          </cell>
          <cell r="J4926">
            <v>6.85</v>
          </cell>
          <cell r="K4926">
            <v>6.85</v>
          </cell>
          <cell r="L4926">
            <v>6.9527499999999991</v>
          </cell>
          <cell r="M4926">
            <v>7.0554999999999994</v>
          </cell>
        </row>
        <row r="4927">
          <cell r="A4927" t="str">
            <v>5F0NQ114N000000200</v>
          </cell>
          <cell r="C4927" t="str">
            <v>CTN1-37145,WHITE DIAMOND</v>
          </cell>
          <cell r="J4927">
            <v>6.85</v>
          </cell>
          <cell r="K4927">
            <v>6.85</v>
          </cell>
          <cell r="L4927">
            <v>6.9527499999999991</v>
          </cell>
          <cell r="M4927">
            <v>7.0554999999999994</v>
          </cell>
        </row>
        <row r="4928">
          <cell r="A4928" t="str">
            <v>5F0NQ114N000000300</v>
          </cell>
          <cell r="C4928" t="str">
            <v>CTN1-37147,WHITE DIAMOND</v>
          </cell>
          <cell r="J4928">
            <v>6.85</v>
          </cell>
          <cell r="K4928">
            <v>6.85</v>
          </cell>
          <cell r="L4928">
            <v>6.9527499999999991</v>
          </cell>
          <cell r="M4928">
            <v>7.0554999999999994</v>
          </cell>
        </row>
        <row r="4929">
          <cell r="A4929" t="str">
            <v>5F0NQ228N000000100</v>
          </cell>
          <cell r="C4929" t="str">
            <v>CTN1-5844,WHITE DIAMOND</v>
          </cell>
          <cell r="J4929">
            <v>4.8499999999999996</v>
          </cell>
          <cell r="K4929">
            <v>4.8499999999999996</v>
          </cell>
          <cell r="L4929">
            <v>4.9227499999999988</v>
          </cell>
          <cell r="M4929">
            <v>4.9954999999999998</v>
          </cell>
        </row>
        <row r="4930">
          <cell r="A4930" t="str">
            <v>5F0NZ341N000000101</v>
          </cell>
          <cell r="C4930" t="str">
            <v>CTN2-1531,PURE BALANCE</v>
          </cell>
          <cell r="J4930">
            <v>2.68</v>
          </cell>
          <cell r="K4930">
            <v>2.68</v>
          </cell>
          <cell r="L4930">
            <v>2.7201999999999997</v>
          </cell>
          <cell r="M4930">
            <v>2.7604000000000002</v>
          </cell>
        </row>
        <row r="4931">
          <cell r="A4931" t="str">
            <v>5F0NZ341N000000201</v>
          </cell>
          <cell r="C4931" t="str">
            <v>CTN2-1532,PURE BALANCE</v>
          </cell>
          <cell r="J4931">
            <v>2.6799999999999997</v>
          </cell>
          <cell r="K4931">
            <v>2.6799999999999997</v>
          </cell>
          <cell r="L4931">
            <v>2.7201999999999993</v>
          </cell>
          <cell r="M4931">
            <v>2.7603999999999997</v>
          </cell>
        </row>
        <row r="4932">
          <cell r="A4932" t="str">
            <v>5F0NZ341N000000301</v>
          </cell>
          <cell r="C4932" t="str">
            <v>CTN2-1533,PURE BALANCE</v>
          </cell>
          <cell r="J4932">
            <v>2.68</v>
          </cell>
          <cell r="K4932">
            <v>2.68</v>
          </cell>
          <cell r="L4932">
            <v>2.7201999999999997</v>
          </cell>
          <cell r="M4932">
            <v>2.7604000000000002</v>
          </cell>
        </row>
        <row r="4933">
          <cell r="A4933" t="str">
            <v>5F0NZ341N000000401</v>
          </cell>
          <cell r="C4933" t="str">
            <v>CTN2-1534,PURE BALANCE</v>
          </cell>
          <cell r="J4933">
            <v>2.6500000000000004</v>
          </cell>
          <cell r="K4933">
            <v>2.6500000000000004</v>
          </cell>
          <cell r="L4933">
            <v>2.6897500000000001</v>
          </cell>
          <cell r="M4933">
            <v>2.7295000000000003</v>
          </cell>
        </row>
        <row r="4934">
          <cell r="A4934" t="str">
            <v>5F0NZ341N000000501</v>
          </cell>
          <cell r="C4934" t="str">
            <v>CTN2-1536,PURE BALANCE</v>
          </cell>
          <cell r="J4934">
            <v>2.85</v>
          </cell>
          <cell r="K4934">
            <v>2.85</v>
          </cell>
          <cell r="L4934">
            <v>2.8927499999999999</v>
          </cell>
          <cell r="M4934">
            <v>2.9355000000000002</v>
          </cell>
        </row>
        <row r="4935">
          <cell r="A4935" t="str">
            <v>5F0NZ341N000000601</v>
          </cell>
          <cell r="C4935" t="str">
            <v>CTN2-1535,PURE BALANCE</v>
          </cell>
          <cell r="J4935">
            <v>2.89</v>
          </cell>
          <cell r="K4935">
            <v>2.89</v>
          </cell>
          <cell r="L4935">
            <v>2.9333499999999999</v>
          </cell>
          <cell r="M4935">
            <v>2.9767000000000001</v>
          </cell>
        </row>
        <row r="4936">
          <cell r="A4936" t="str">
            <v>5F0PE166N000000500</v>
          </cell>
          <cell r="C4936" t="str">
            <v>CTN2-4118,SUBWAY</v>
          </cell>
          <cell r="J4936">
            <v>13.549999999999999</v>
          </cell>
          <cell r="K4936">
            <v>13.549999999999999</v>
          </cell>
          <cell r="L4936">
            <v>13.753249999999998</v>
          </cell>
          <cell r="M4936">
            <v>13.9565</v>
          </cell>
        </row>
        <row r="4937">
          <cell r="A4937" t="str">
            <v>5F0PH029N000000600</v>
          </cell>
          <cell r="C4937" t="str">
            <v>CTN1-55176,BRIT CARE</v>
          </cell>
          <cell r="J4937">
            <v>3.3</v>
          </cell>
          <cell r="K4937">
            <v>3.3</v>
          </cell>
          <cell r="L4937">
            <v>3.3494999999999995</v>
          </cell>
          <cell r="M4937">
            <v>3.399</v>
          </cell>
        </row>
        <row r="4938">
          <cell r="A4938" t="str">
            <v>5F0RT114N000000201</v>
          </cell>
          <cell r="C4938" t="str">
            <v>CTN(SET)2-4018,BLUE SEA</v>
          </cell>
          <cell r="J4938">
            <v>11.13</v>
          </cell>
          <cell r="K4938">
            <v>11.13</v>
          </cell>
          <cell r="L4938">
            <v>11.296949999999999</v>
          </cell>
          <cell r="M4938">
            <v>11.463900000000001</v>
          </cell>
        </row>
        <row r="4939">
          <cell r="A4939" t="str">
            <v>5F0RT114N000000300</v>
          </cell>
          <cell r="C4939" t="str">
            <v>CTN(SET)2-4409,BLUE SEA</v>
          </cell>
          <cell r="J4939">
            <v>11.129999999999999</v>
          </cell>
          <cell r="K4939">
            <v>11.129999999999999</v>
          </cell>
          <cell r="L4939">
            <v>11.296949999999997</v>
          </cell>
          <cell r="M4939">
            <v>11.463899999999999</v>
          </cell>
        </row>
        <row r="4940">
          <cell r="A4940" t="str">
            <v>5F0UP114N000000100</v>
          </cell>
          <cell r="C4940" t="str">
            <v>CTN1-40599,OLA</v>
          </cell>
          <cell r="J4940">
            <v>6.85</v>
          </cell>
          <cell r="K4940">
            <v>6.85</v>
          </cell>
          <cell r="L4940">
            <v>6.9527499999999991</v>
          </cell>
          <cell r="M4940">
            <v>7.0554999999999994</v>
          </cell>
        </row>
        <row r="4941">
          <cell r="A4941" t="str">
            <v>5F0UP114N000000200</v>
          </cell>
          <cell r="C4941" t="str">
            <v>CTN1-40600,OLA</v>
          </cell>
          <cell r="J4941">
            <v>6.85</v>
          </cell>
          <cell r="K4941">
            <v>6.85</v>
          </cell>
          <cell r="L4941">
            <v>6.9527499999999991</v>
          </cell>
          <cell r="M4941">
            <v>7.0554999999999994</v>
          </cell>
        </row>
        <row r="4942">
          <cell r="A4942" t="str">
            <v>5F0UP250N000000100</v>
          </cell>
          <cell r="C4942" t="str">
            <v>CTN1-8839,OLA</v>
          </cell>
          <cell r="J4942">
            <v>10.7</v>
          </cell>
          <cell r="K4942">
            <v>10.7</v>
          </cell>
          <cell r="L4942">
            <v>10.860499999999998</v>
          </cell>
          <cell r="M4942">
            <v>11.020999999999999</v>
          </cell>
        </row>
        <row r="4943">
          <cell r="A4943" t="str">
            <v>5F0X7186N000000600</v>
          </cell>
          <cell r="C4943" t="str">
            <v>CTN1-37267,UOMASA</v>
          </cell>
          <cell r="J4943">
            <v>13.81</v>
          </cell>
          <cell r="K4943">
            <v>13.81</v>
          </cell>
          <cell r="L4943">
            <v>14.017149999999999</v>
          </cell>
          <cell r="M4943">
            <v>14.224300000000001</v>
          </cell>
        </row>
        <row r="4944">
          <cell r="A4944" t="str">
            <v>5F0Z9250C000000200</v>
          </cell>
          <cell r="C4944" t="str">
            <v>CTN2-5021,FIRST STREET</v>
          </cell>
          <cell r="J4944">
            <v>10.8</v>
          </cell>
          <cell r="K4944">
            <v>10.8</v>
          </cell>
          <cell r="L4944">
            <v>10.962</v>
          </cell>
          <cell r="M4944">
            <v>11.124000000000001</v>
          </cell>
        </row>
        <row r="4945">
          <cell r="A4945" t="str">
            <v>5F15X035N000000102</v>
          </cell>
          <cell r="C4945" t="str">
            <v>CTN1-12148,PRODIET</v>
          </cell>
          <cell r="J4945">
            <v>8.65</v>
          </cell>
          <cell r="K4945">
            <v>8.65</v>
          </cell>
          <cell r="L4945">
            <v>8.7797499999999999</v>
          </cell>
          <cell r="M4945">
            <v>8.9095000000000013</v>
          </cell>
        </row>
        <row r="4946">
          <cell r="A4946" t="str">
            <v>5F15X035N000000202</v>
          </cell>
          <cell r="C4946" t="str">
            <v>CTN1-12974,PRODIET</v>
          </cell>
          <cell r="J4946">
            <v>8.65</v>
          </cell>
          <cell r="K4946">
            <v>8.65</v>
          </cell>
          <cell r="L4946">
            <v>8.7797499999999999</v>
          </cell>
          <cell r="M4946">
            <v>8.9095000000000013</v>
          </cell>
        </row>
        <row r="4947">
          <cell r="A4947" t="str">
            <v>5F15X035N000000302</v>
          </cell>
          <cell r="C4947" t="str">
            <v>CTN1-20262,PRODIET</v>
          </cell>
          <cell r="J4947">
            <v>8.65</v>
          </cell>
          <cell r="K4947">
            <v>8.65</v>
          </cell>
          <cell r="L4947">
            <v>8.7797499999999999</v>
          </cell>
          <cell r="M4947">
            <v>8.9095000000000013</v>
          </cell>
        </row>
        <row r="4948">
          <cell r="A4948" t="str">
            <v>5F15X035N000000403</v>
          </cell>
          <cell r="C4948" t="str">
            <v>CTN1-41017,PRODIET</v>
          </cell>
          <cell r="J4948">
            <v>8.65</v>
          </cell>
          <cell r="K4948">
            <v>8.65</v>
          </cell>
          <cell r="L4948">
            <v>8.7797499999999999</v>
          </cell>
          <cell r="M4948">
            <v>8.9095000000000013</v>
          </cell>
        </row>
        <row r="4949">
          <cell r="A4949" t="str">
            <v>5F15X035N000000502</v>
          </cell>
          <cell r="C4949" t="str">
            <v>CTN1-12146,PRODIET</v>
          </cell>
          <cell r="J4949">
            <v>8.65</v>
          </cell>
          <cell r="K4949">
            <v>8.65</v>
          </cell>
          <cell r="L4949">
            <v>8.7797499999999999</v>
          </cell>
          <cell r="M4949">
            <v>8.9095000000000013</v>
          </cell>
        </row>
        <row r="4950">
          <cell r="A4950" t="str">
            <v>5F15X035N000000603</v>
          </cell>
          <cell r="C4950" t="str">
            <v>CTN1-20259,PRODIET</v>
          </cell>
          <cell r="J4950">
            <v>8.75</v>
          </cell>
          <cell r="K4950">
            <v>8.75</v>
          </cell>
          <cell r="L4950">
            <v>8.8812499999999996</v>
          </cell>
          <cell r="M4950">
            <v>9.0125000000000011</v>
          </cell>
        </row>
        <row r="4951">
          <cell r="A4951" t="str">
            <v>5F15X035N000000702</v>
          </cell>
          <cell r="C4951" t="str">
            <v>CTN1-12143,PRODIET</v>
          </cell>
          <cell r="J4951">
            <v>8.75</v>
          </cell>
          <cell r="K4951">
            <v>8.75</v>
          </cell>
          <cell r="L4951">
            <v>8.8812499999999996</v>
          </cell>
          <cell r="M4951">
            <v>9.0125000000000011</v>
          </cell>
        </row>
        <row r="4952">
          <cell r="A4952" t="str">
            <v>5F15X035N000000802</v>
          </cell>
          <cell r="C4952" t="str">
            <v>CTN1-12147,PRODIET</v>
          </cell>
          <cell r="J4952">
            <v>8.65</v>
          </cell>
          <cell r="K4952">
            <v>8.65</v>
          </cell>
          <cell r="L4952">
            <v>8.7797499999999999</v>
          </cell>
          <cell r="M4952">
            <v>8.9095000000000013</v>
          </cell>
        </row>
        <row r="4953">
          <cell r="A4953" t="str">
            <v>5F15X161N000000101</v>
          </cell>
          <cell r="C4953" t="str">
            <v>CTN1-630,PRODIET</v>
          </cell>
          <cell r="J4953">
            <v>11.8</v>
          </cell>
          <cell r="K4953">
            <v>11.8</v>
          </cell>
          <cell r="L4953">
            <v>11.977</v>
          </cell>
          <cell r="M4953">
            <v>12.154000000000002</v>
          </cell>
        </row>
        <row r="4954">
          <cell r="A4954" t="str">
            <v>5F15X161N000000201</v>
          </cell>
          <cell r="C4954" t="str">
            <v>CTN1-634,PRODIET</v>
          </cell>
          <cell r="J4954">
            <v>11.8</v>
          </cell>
          <cell r="K4954">
            <v>11.8</v>
          </cell>
          <cell r="L4954">
            <v>11.977</v>
          </cell>
          <cell r="M4954">
            <v>12.154000000000002</v>
          </cell>
        </row>
        <row r="4955">
          <cell r="A4955" t="str">
            <v>5F15X161N000000301</v>
          </cell>
          <cell r="C4955" t="str">
            <v>CTN1-20260,PRODIET</v>
          </cell>
          <cell r="J4955">
            <v>11.485805626598465</v>
          </cell>
          <cell r="K4955">
            <v>11.485805626598465</v>
          </cell>
          <cell r="L4955">
            <v>11.65809271099744</v>
          </cell>
          <cell r="M4955">
            <v>11.83037979539642</v>
          </cell>
        </row>
        <row r="4956">
          <cell r="A4956" t="str">
            <v>5F15X161N000000401</v>
          </cell>
          <cell r="C4956" t="str">
            <v>CTN1-638,PRODIET</v>
          </cell>
          <cell r="J4956">
            <v>11.8</v>
          </cell>
          <cell r="K4956">
            <v>11.8</v>
          </cell>
          <cell r="L4956">
            <v>11.977</v>
          </cell>
          <cell r="M4956">
            <v>12.154000000000002</v>
          </cell>
        </row>
        <row r="4957">
          <cell r="A4957" t="str">
            <v>5F15X161N000000501</v>
          </cell>
          <cell r="C4957" t="str">
            <v>CTN1-636,PRODIET</v>
          </cell>
          <cell r="J4957">
            <v>11.8</v>
          </cell>
          <cell r="K4957">
            <v>11.8</v>
          </cell>
          <cell r="L4957">
            <v>11.977</v>
          </cell>
          <cell r="M4957">
            <v>12.154000000000002</v>
          </cell>
        </row>
        <row r="4958">
          <cell r="A4958" t="str">
            <v>5F15X161N000000601</v>
          </cell>
          <cell r="C4958" t="str">
            <v>CTN1-632,PRODIET</v>
          </cell>
          <cell r="J4958">
            <v>11.8</v>
          </cell>
          <cell r="K4958">
            <v>11.8</v>
          </cell>
          <cell r="L4958">
            <v>11.977</v>
          </cell>
          <cell r="M4958">
            <v>12.154000000000002</v>
          </cell>
        </row>
        <row r="4959">
          <cell r="A4959" t="str">
            <v>5F171181N000000100</v>
          </cell>
          <cell r="C4959" t="str">
            <v>CTN1-61126,FOREST</v>
          </cell>
          <cell r="J4959">
            <v>4</v>
          </cell>
          <cell r="K4959">
            <v>4</v>
          </cell>
          <cell r="L4959">
            <v>4.0599999999999996</v>
          </cell>
          <cell r="M4959">
            <v>4.12</v>
          </cell>
        </row>
        <row r="4960">
          <cell r="A4960" t="str">
            <v>5F171181N000000200</v>
          </cell>
          <cell r="C4960" t="str">
            <v>CTN1-61125,FOREST</v>
          </cell>
          <cell r="J4960">
            <v>4</v>
          </cell>
          <cell r="K4960">
            <v>4</v>
          </cell>
          <cell r="L4960">
            <v>4.0599999999999996</v>
          </cell>
          <cell r="M4960">
            <v>4.12</v>
          </cell>
        </row>
        <row r="4961">
          <cell r="A4961" t="str">
            <v>5F171181N000000500</v>
          </cell>
          <cell r="C4961" t="str">
            <v>CTN1-61124,FOREST</v>
          </cell>
          <cell r="J4961">
            <v>4</v>
          </cell>
          <cell r="K4961">
            <v>4</v>
          </cell>
          <cell r="L4961">
            <v>4.0599999999999996</v>
          </cell>
          <cell r="M4961">
            <v>4.12</v>
          </cell>
        </row>
        <row r="4962">
          <cell r="A4962" t="str">
            <v>5F171181N000000600</v>
          </cell>
          <cell r="C4962" t="str">
            <v>CTN1-61123,FOREST</v>
          </cell>
          <cell r="J4962">
            <v>4</v>
          </cell>
          <cell r="K4962">
            <v>4</v>
          </cell>
          <cell r="L4962">
            <v>4.0599999999999996</v>
          </cell>
          <cell r="M4962">
            <v>4.12</v>
          </cell>
        </row>
        <row r="4963">
          <cell r="A4963" t="str">
            <v>5F17G187N000000101</v>
          </cell>
          <cell r="C4963" t="str">
            <v>CTN1-58060,NATURE'S RECIPE</v>
          </cell>
          <cell r="J4963">
            <v>5.1000000000000005</v>
          </cell>
          <cell r="K4963">
            <v>5.1000000000000005</v>
          </cell>
          <cell r="L4963">
            <v>5.1764999999999999</v>
          </cell>
          <cell r="M4963">
            <v>5.253000000000001</v>
          </cell>
        </row>
        <row r="4964">
          <cell r="A4964" t="str">
            <v>5F17G187N000000201</v>
          </cell>
          <cell r="C4964" t="str">
            <v>CTN1-58061,NATURE'S RECIPE</v>
          </cell>
          <cell r="J4964">
            <v>5.1000000000000005</v>
          </cell>
          <cell r="K4964">
            <v>5.1000000000000005</v>
          </cell>
          <cell r="L4964">
            <v>5.1764999999999999</v>
          </cell>
          <cell r="M4964">
            <v>5.253000000000001</v>
          </cell>
        </row>
        <row r="4965">
          <cell r="A4965" t="str">
            <v>5F17G187N000000301</v>
          </cell>
          <cell r="C4965" t="str">
            <v>CTN1-58062,NATURE'S RECIPE</v>
          </cell>
          <cell r="J4965">
            <v>5.1000000000000005</v>
          </cell>
          <cell r="K4965">
            <v>5.1000000000000005</v>
          </cell>
          <cell r="L4965">
            <v>5.1764999999999999</v>
          </cell>
          <cell r="M4965">
            <v>5.253000000000001</v>
          </cell>
        </row>
        <row r="4966">
          <cell r="A4966" t="str">
            <v>5F17G187N000000701</v>
          </cell>
          <cell r="C4966" t="str">
            <v>CTN1-58066,NATURE'S RECIPE</v>
          </cell>
          <cell r="J4966">
            <v>5.1000000000000005</v>
          </cell>
          <cell r="K4966">
            <v>5.1000000000000005</v>
          </cell>
          <cell r="L4966">
            <v>5.1764999999999999</v>
          </cell>
          <cell r="M4966">
            <v>5.253000000000001</v>
          </cell>
        </row>
        <row r="4967">
          <cell r="A4967" t="str">
            <v>5F17G187N000000801</v>
          </cell>
          <cell r="C4967" t="str">
            <v>CTN1-58067,NATURE'S RECIPE</v>
          </cell>
          <cell r="J4967">
            <v>5.1000000000000005</v>
          </cell>
          <cell r="K4967">
            <v>5.1000000000000005</v>
          </cell>
          <cell r="L4967">
            <v>5.1764999999999999</v>
          </cell>
          <cell r="M4967">
            <v>5.253000000000001</v>
          </cell>
        </row>
        <row r="4968">
          <cell r="A4968" t="str">
            <v>5F17G187N000000901</v>
          </cell>
          <cell r="C4968" t="str">
            <v>CTN1-58068,NATURE'S RECIPE</v>
          </cell>
          <cell r="J4968">
            <v>5.1000000000000005</v>
          </cell>
          <cell r="K4968">
            <v>5.1000000000000005</v>
          </cell>
          <cell r="L4968">
            <v>5.1764999999999999</v>
          </cell>
          <cell r="M4968">
            <v>5.253000000000001</v>
          </cell>
        </row>
        <row r="4969">
          <cell r="A4969" t="str">
            <v>5F17G187N000001000</v>
          </cell>
          <cell r="C4969" t="str">
            <v>CTN1-58069,NATURE'S RECIPE</v>
          </cell>
          <cell r="J4969">
            <v>5.1000000000000005</v>
          </cell>
          <cell r="K4969">
            <v>5.1000000000000005</v>
          </cell>
          <cell r="L4969">
            <v>5.1764999999999999</v>
          </cell>
          <cell r="M4969">
            <v>5.253000000000001</v>
          </cell>
        </row>
        <row r="4970">
          <cell r="A4970" t="str">
            <v>5F17G187N000001100</v>
          </cell>
          <cell r="C4970" t="str">
            <v>CTN1-58070,NATURE'S RECIPE</v>
          </cell>
          <cell r="J4970">
            <v>5.1000000000000005</v>
          </cell>
          <cell r="K4970">
            <v>5.1000000000000005</v>
          </cell>
          <cell r="L4970">
            <v>5.1764999999999999</v>
          </cell>
          <cell r="M4970">
            <v>5.253000000000001</v>
          </cell>
        </row>
        <row r="4971">
          <cell r="A4971" t="str">
            <v>5F17G187N000001200</v>
          </cell>
          <cell r="C4971" t="str">
            <v>CTN1-58071,NATURE'S RECIPE</v>
          </cell>
          <cell r="J4971">
            <v>5.1000000000000005</v>
          </cell>
          <cell r="K4971">
            <v>5.1000000000000005</v>
          </cell>
          <cell r="L4971">
            <v>5.1764999999999999</v>
          </cell>
          <cell r="M4971">
            <v>5.253000000000001</v>
          </cell>
        </row>
        <row r="4972">
          <cell r="A4972" t="str">
            <v>5F17G187N000002000</v>
          </cell>
          <cell r="C4972" t="str">
            <v>CTN2-4089,NATURE'S RECIPE</v>
          </cell>
          <cell r="J4972">
            <v>3.4000000000000004</v>
          </cell>
          <cell r="K4972">
            <v>3.4000000000000004</v>
          </cell>
          <cell r="L4972">
            <v>3.4510000000000001</v>
          </cell>
          <cell r="M4972">
            <v>3.5020000000000007</v>
          </cell>
        </row>
        <row r="4973">
          <cell r="A4973" t="str">
            <v>5F17G187N000002100</v>
          </cell>
          <cell r="C4973" t="str">
            <v>CTN2-4093,NATURE'S RECIPE</v>
          </cell>
          <cell r="J4973">
            <v>3.4</v>
          </cell>
          <cell r="K4973">
            <v>3.4</v>
          </cell>
          <cell r="L4973">
            <v>3.4509999999999996</v>
          </cell>
          <cell r="M4973">
            <v>3.5019999999999998</v>
          </cell>
        </row>
        <row r="4974">
          <cell r="A4974" t="str">
            <v>5F17G187N000002200</v>
          </cell>
          <cell r="C4974" t="str">
            <v>CTN2-4095,NATURE'S RECIPE</v>
          </cell>
          <cell r="J4974">
            <v>3.4000000000000008</v>
          </cell>
          <cell r="K4974">
            <v>3.4000000000000008</v>
          </cell>
          <cell r="L4974">
            <v>3.4510000000000005</v>
          </cell>
          <cell r="M4974">
            <v>3.5020000000000011</v>
          </cell>
        </row>
        <row r="4975">
          <cell r="A4975" t="str">
            <v>5F17G187N000002300</v>
          </cell>
          <cell r="C4975" t="str">
            <v>CTN2-4094,NATURE'S RECIPE</v>
          </cell>
          <cell r="J4975">
            <v>3.4000000000000004</v>
          </cell>
          <cell r="K4975">
            <v>3.4000000000000004</v>
          </cell>
          <cell r="L4975">
            <v>3.4510000000000001</v>
          </cell>
          <cell r="M4975">
            <v>3.5020000000000007</v>
          </cell>
        </row>
        <row r="4976">
          <cell r="A4976" t="str">
            <v>5F17G187N000002400</v>
          </cell>
          <cell r="C4976" t="str">
            <v>CTN2-4090,NATURE'S RECIPE</v>
          </cell>
          <cell r="J4976">
            <v>3.4000000000000004</v>
          </cell>
          <cell r="K4976">
            <v>3.4000000000000004</v>
          </cell>
          <cell r="L4976">
            <v>3.4510000000000001</v>
          </cell>
          <cell r="M4976">
            <v>3.5020000000000007</v>
          </cell>
        </row>
        <row r="4977">
          <cell r="A4977" t="str">
            <v>5F17G187N000002500</v>
          </cell>
          <cell r="C4977" t="str">
            <v>CTN2-4091,NATURE'S RECIPE</v>
          </cell>
          <cell r="J4977">
            <v>3.4000000000000004</v>
          </cell>
          <cell r="K4977">
            <v>3.4000000000000004</v>
          </cell>
          <cell r="L4977">
            <v>3.4510000000000001</v>
          </cell>
          <cell r="M4977">
            <v>3.5020000000000007</v>
          </cell>
        </row>
        <row r="4978">
          <cell r="A4978" t="str">
            <v>5F17G187N000002600</v>
          </cell>
          <cell r="C4978" t="str">
            <v>CTN2-4092,NATURE'S RECIPE</v>
          </cell>
          <cell r="J4978">
            <v>3.4</v>
          </cell>
          <cell r="K4978">
            <v>3.4</v>
          </cell>
          <cell r="L4978">
            <v>3.4509999999999996</v>
          </cell>
          <cell r="M4978">
            <v>3.5019999999999998</v>
          </cell>
        </row>
        <row r="4979">
          <cell r="A4979" t="str">
            <v>5F17G187N000002700</v>
          </cell>
          <cell r="C4979" t="str">
            <v>CTN1-43006,NATURE'S RECIPE</v>
          </cell>
          <cell r="J4979">
            <v>5.1000000000000005</v>
          </cell>
          <cell r="K4979">
            <v>5.1000000000000005</v>
          </cell>
          <cell r="L4979">
            <v>5.1764999999999999</v>
          </cell>
          <cell r="M4979">
            <v>5.253000000000001</v>
          </cell>
        </row>
        <row r="4980">
          <cell r="A4980" t="str">
            <v>5F17G187N000002800</v>
          </cell>
          <cell r="C4980" t="str">
            <v>CTN1-44358,NATURE'S RECIPE</v>
          </cell>
          <cell r="J4980">
            <v>5.1000000000000005</v>
          </cell>
          <cell r="K4980">
            <v>5.1000000000000005</v>
          </cell>
          <cell r="L4980">
            <v>5.1764999999999999</v>
          </cell>
          <cell r="M4980">
            <v>5.253000000000001</v>
          </cell>
        </row>
        <row r="4981">
          <cell r="A4981" t="str">
            <v>5F17G187N000002900</v>
          </cell>
          <cell r="C4981" t="str">
            <v>CTN1-40370,NATURE'S RECIPE</v>
          </cell>
          <cell r="J4981">
            <v>5.1000000000000005</v>
          </cell>
          <cell r="K4981">
            <v>5.1000000000000005</v>
          </cell>
          <cell r="L4981">
            <v>5.1764999999999999</v>
          </cell>
          <cell r="M4981">
            <v>5.253000000000001</v>
          </cell>
        </row>
        <row r="4982">
          <cell r="A4982" t="str">
            <v>5F17G187N000003000</v>
          </cell>
          <cell r="C4982" t="str">
            <v>CTN1-44359,NATURE'S RECIPE</v>
          </cell>
          <cell r="J4982">
            <v>5.1000000000000005</v>
          </cell>
          <cell r="K4982">
            <v>5.1000000000000005</v>
          </cell>
          <cell r="L4982">
            <v>5.1764999999999999</v>
          </cell>
          <cell r="M4982">
            <v>5.253000000000001</v>
          </cell>
        </row>
        <row r="4983">
          <cell r="A4983" t="str">
            <v>5F19C313N000000101</v>
          </cell>
          <cell r="C4983" t="str">
            <v>CTN2-536,ALTAGHZIAH</v>
          </cell>
          <cell r="J4983">
            <v>8.14</v>
          </cell>
          <cell r="K4983">
            <v>8.14</v>
          </cell>
          <cell r="L4983">
            <v>8.2621000000000002</v>
          </cell>
          <cell r="M4983">
            <v>8.3842000000000017</v>
          </cell>
        </row>
        <row r="4984">
          <cell r="A4984" t="str">
            <v>5F19C313N000000301</v>
          </cell>
          <cell r="C4984" t="str">
            <v>CTN2-534,ALTAGHZIAH</v>
          </cell>
          <cell r="J4984">
            <v>8.14</v>
          </cell>
          <cell r="K4984">
            <v>8.14</v>
          </cell>
          <cell r="L4984">
            <v>8.2621000000000002</v>
          </cell>
          <cell r="M4984">
            <v>8.3842000000000017</v>
          </cell>
        </row>
        <row r="4985">
          <cell r="A4985" t="str">
            <v>5F1FH145N000000300</v>
          </cell>
          <cell r="C4985" t="str">
            <v>CTN1-13147,EARTHBORN</v>
          </cell>
          <cell r="J4985">
            <v>5.3</v>
          </cell>
          <cell r="K4985">
            <v>5.3</v>
          </cell>
          <cell r="L4985">
            <v>5.3794999999999993</v>
          </cell>
          <cell r="M4985">
            <v>5.4589999999999996</v>
          </cell>
        </row>
        <row r="4986">
          <cell r="A4986" t="str">
            <v>5F1FH179N000000101</v>
          </cell>
          <cell r="C4986" t="str">
            <v>CTN1-50504,EARTHBORN</v>
          </cell>
          <cell r="J4986">
            <v>6.9799999999999995</v>
          </cell>
          <cell r="K4986">
            <v>6.9799999999999995</v>
          </cell>
          <cell r="L4986">
            <v>7.0846999999999989</v>
          </cell>
          <cell r="M4986">
            <v>7.1894</v>
          </cell>
        </row>
        <row r="4987">
          <cell r="A4987" t="str">
            <v>5F1FH179N000000201</v>
          </cell>
          <cell r="C4987" t="str">
            <v>CTN1-50505,EARTHBORN</v>
          </cell>
          <cell r="J4987">
            <v>6.9799999999999995</v>
          </cell>
          <cell r="K4987">
            <v>6.9799999999999995</v>
          </cell>
          <cell r="L4987">
            <v>7.0846999999999989</v>
          </cell>
          <cell r="M4987">
            <v>7.1894</v>
          </cell>
        </row>
        <row r="4988">
          <cell r="A4988" t="str">
            <v>5F1FH179N000000401</v>
          </cell>
          <cell r="C4988" t="str">
            <v>CTN1-50507,EARTHBORN</v>
          </cell>
          <cell r="J4988">
            <v>6.9799999999999995</v>
          </cell>
          <cell r="K4988">
            <v>6.9799999999999995</v>
          </cell>
          <cell r="L4988">
            <v>7.0846999999999989</v>
          </cell>
          <cell r="M4988">
            <v>7.1894</v>
          </cell>
        </row>
        <row r="4989">
          <cell r="A4989" t="str">
            <v>5F1FH179N000000501</v>
          </cell>
          <cell r="C4989" t="str">
            <v>CTN1-50508,EARTHBORN</v>
          </cell>
          <cell r="J4989">
            <v>6.9799999999999995</v>
          </cell>
          <cell r="K4989">
            <v>6.9799999999999995</v>
          </cell>
          <cell r="L4989">
            <v>7.0846999999999989</v>
          </cell>
          <cell r="M4989">
            <v>7.1894</v>
          </cell>
        </row>
        <row r="4990">
          <cell r="A4990" t="str">
            <v>5F1FH267N000000100</v>
          </cell>
          <cell r="C4990" t="str">
            <v>CTN1-13145,EARTHBORN</v>
          </cell>
          <cell r="J4990">
            <v>5.3</v>
          </cell>
          <cell r="K4990">
            <v>5.3</v>
          </cell>
          <cell r="L4990">
            <v>5.3794999999999993</v>
          </cell>
          <cell r="M4990">
            <v>5.4589999999999996</v>
          </cell>
        </row>
        <row r="4991">
          <cell r="A4991" t="str">
            <v>5F1GN146N000000600</v>
          </cell>
          <cell r="C4991" t="str">
            <v>CTN1-44405,MIO9</v>
          </cell>
          <cell r="J4991">
            <v>4.5999999999999996</v>
          </cell>
          <cell r="K4991">
            <v>4.5999999999999996</v>
          </cell>
          <cell r="L4991">
            <v>4.6689999999999996</v>
          </cell>
          <cell r="M4991">
            <v>4.7379999999999995</v>
          </cell>
        </row>
        <row r="4992">
          <cell r="A4992" t="str">
            <v>5F1GN146N000000700</v>
          </cell>
          <cell r="C4992" t="str">
            <v>CTN1-44401,MIO9</v>
          </cell>
          <cell r="J4992">
            <v>4.5999999999999996</v>
          </cell>
          <cell r="K4992">
            <v>4.5999999999999996</v>
          </cell>
          <cell r="L4992">
            <v>4.6689999999999996</v>
          </cell>
          <cell r="M4992">
            <v>4.7379999999999995</v>
          </cell>
        </row>
        <row r="4993">
          <cell r="A4993" t="str">
            <v>5F1GN146N000000800</v>
          </cell>
          <cell r="C4993" t="str">
            <v>CTN1-44402,MIO9</v>
          </cell>
          <cell r="J4993">
            <v>4.6000000000000005</v>
          </cell>
          <cell r="K4993">
            <v>4.6000000000000005</v>
          </cell>
          <cell r="L4993">
            <v>4.6690000000000005</v>
          </cell>
          <cell r="M4993">
            <v>4.7380000000000004</v>
          </cell>
        </row>
        <row r="4994">
          <cell r="A4994" t="str">
            <v>5F1GN146N000000900</v>
          </cell>
          <cell r="C4994" t="str">
            <v>CTN1-44404,MIO9</v>
          </cell>
          <cell r="J4994">
            <v>4.5999999999999996</v>
          </cell>
          <cell r="K4994">
            <v>4.5999999999999996</v>
          </cell>
          <cell r="L4994">
            <v>4.6689999999999996</v>
          </cell>
          <cell r="M4994">
            <v>4.7379999999999995</v>
          </cell>
        </row>
        <row r="4995">
          <cell r="A4995" t="str">
            <v>5F1GN146N000001000</v>
          </cell>
          <cell r="C4995" t="str">
            <v>CTN1-44403,MIO9</v>
          </cell>
          <cell r="J4995">
            <v>4.6000000000000005</v>
          </cell>
          <cell r="K4995">
            <v>4.6000000000000005</v>
          </cell>
          <cell r="L4995">
            <v>4.6690000000000005</v>
          </cell>
          <cell r="M4995">
            <v>4.7380000000000004</v>
          </cell>
        </row>
        <row r="4996">
          <cell r="A4996" t="str">
            <v>5F1GN146N000001100</v>
          </cell>
          <cell r="C4996" t="str">
            <v>CTN1-44400,MIO9</v>
          </cell>
          <cell r="J4996">
            <v>4.5999999999999996</v>
          </cell>
          <cell r="K4996">
            <v>4.5999999999999996</v>
          </cell>
          <cell r="L4996">
            <v>4.6689999999999996</v>
          </cell>
          <cell r="M4996">
            <v>4.7379999999999995</v>
          </cell>
        </row>
        <row r="4997">
          <cell r="A4997" t="str">
            <v>5F1JJ158N000000100</v>
          </cell>
          <cell r="C4997" t="str">
            <v>CTN2-4965,SPECIAL KITTY TREATS</v>
          </cell>
          <cell r="J4997">
            <v>2.5</v>
          </cell>
          <cell r="K4997">
            <v>2.5</v>
          </cell>
          <cell r="L4997">
            <v>2.5374999999999996</v>
          </cell>
          <cell r="M4997">
            <v>2.5750000000000002</v>
          </cell>
        </row>
        <row r="4998">
          <cell r="A4998" t="str">
            <v>5F1JV181N000000101</v>
          </cell>
          <cell r="C4998" t="str">
            <v>CTN1-25635,MOLINA</v>
          </cell>
          <cell r="J4998">
            <v>5.9</v>
          </cell>
          <cell r="K4998">
            <v>5.9</v>
          </cell>
          <cell r="L4998">
            <v>5.9885000000000002</v>
          </cell>
          <cell r="M4998">
            <v>6.0770000000000008</v>
          </cell>
        </row>
        <row r="4999">
          <cell r="A4999" t="str">
            <v>5F1JV181N000000301</v>
          </cell>
          <cell r="C4999" t="str">
            <v>CTN1-25643,MOLINA</v>
          </cell>
          <cell r="J4999">
            <v>5.6</v>
          </cell>
          <cell r="K4999">
            <v>5.6</v>
          </cell>
          <cell r="L4999">
            <v>5.6839999999999993</v>
          </cell>
          <cell r="M4999">
            <v>5.7679999999999998</v>
          </cell>
        </row>
        <row r="5000">
          <cell r="A5000" t="str">
            <v>5F1JV181N000000501</v>
          </cell>
          <cell r="C5000" t="str">
            <v>CTN1-25634,MOLINA</v>
          </cell>
          <cell r="J5000">
            <v>5.6</v>
          </cell>
          <cell r="K5000">
            <v>5.6</v>
          </cell>
          <cell r="L5000">
            <v>5.6839999999999993</v>
          </cell>
          <cell r="M5000">
            <v>5.7679999999999998</v>
          </cell>
        </row>
        <row r="5001">
          <cell r="A5001" t="str">
            <v>5F1JV181N000000601</v>
          </cell>
          <cell r="C5001" t="str">
            <v>CTN1-25636,MOLINA</v>
          </cell>
          <cell r="J5001">
            <v>5.6</v>
          </cell>
          <cell r="K5001">
            <v>5.6</v>
          </cell>
          <cell r="L5001">
            <v>5.6839999999999993</v>
          </cell>
          <cell r="M5001">
            <v>5.7679999999999998</v>
          </cell>
        </row>
        <row r="5002">
          <cell r="A5002" t="str">
            <v>5F1JV181N000000701</v>
          </cell>
          <cell r="C5002" t="str">
            <v>CTN1-25637,MOLINA</v>
          </cell>
          <cell r="J5002">
            <v>5.9</v>
          </cell>
          <cell r="K5002">
            <v>5.9</v>
          </cell>
          <cell r="L5002">
            <v>5.9885000000000002</v>
          </cell>
          <cell r="M5002">
            <v>6.0770000000000008</v>
          </cell>
        </row>
        <row r="5003">
          <cell r="A5003" t="str">
            <v>5F1JV181N000000801</v>
          </cell>
          <cell r="C5003" t="str">
            <v>CTN1-25638,MOLINA</v>
          </cell>
          <cell r="J5003">
            <v>5.6</v>
          </cell>
          <cell r="K5003">
            <v>5.6</v>
          </cell>
          <cell r="L5003">
            <v>5.6839999999999993</v>
          </cell>
          <cell r="M5003">
            <v>5.7679999999999998</v>
          </cell>
        </row>
        <row r="5004">
          <cell r="A5004" t="str">
            <v>5F1JV181N000000901</v>
          </cell>
          <cell r="C5004" t="str">
            <v>CTN1-25639,MOLINA</v>
          </cell>
          <cell r="J5004">
            <v>5.6</v>
          </cell>
          <cell r="K5004">
            <v>5.6</v>
          </cell>
          <cell r="L5004">
            <v>5.6839999999999993</v>
          </cell>
          <cell r="M5004">
            <v>5.7679999999999998</v>
          </cell>
        </row>
        <row r="5005">
          <cell r="A5005" t="str">
            <v>5F1JV181N000001300</v>
          </cell>
          <cell r="C5005" t="str">
            <v>CTN2-5086,MOLINA</v>
          </cell>
          <cell r="J5005">
            <v>5.9</v>
          </cell>
          <cell r="K5005">
            <v>5.9</v>
          </cell>
          <cell r="L5005">
            <v>5.9885000000000002</v>
          </cell>
          <cell r="M5005">
            <v>6.0770000000000008</v>
          </cell>
        </row>
        <row r="5006">
          <cell r="A5006" t="str">
            <v>5F1KM330N000000100</v>
          </cell>
          <cell r="C5006" t="str">
            <v>CTN2-3813,DAVE'S</v>
          </cell>
          <cell r="J5006">
            <v>5</v>
          </cell>
          <cell r="K5006">
            <v>5</v>
          </cell>
          <cell r="L5006">
            <v>5.0749999999999993</v>
          </cell>
          <cell r="M5006">
            <v>5.15</v>
          </cell>
        </row>
        <row r="5007">
          <cell r="A5007" t="str">
            <v>5F1KM330N000000200</v>
          </cell>
          <cell r="C5007" t="str">
            <v>CTN2-3814,DAVE'S</v>
          </cell>
          <cell r="J5007">
            <v>5</v>
          </cell>
          <cell r="K5007">
            <v>5</v>
          </cell>
          <cell r="L5007">
            <v>5.0749999999999993</v>
          </cell>
          <cell r="M5007">
            <v>5.15</v>
          </cell>
        </row>
        <row r="5008">
          <cell r="A5008" t="str">
            <v>5F1KM330N000000300</v>
          </cell>
          <cell r="C5008" t="str">
            <v>CTN2-3815,DAVE'S</v>
          </cell>
          <cell r="J5008">
            <v>5</v>
          </cell>
          <cell r="K5008">
            <v>5</v>
          </cell>
          <cell r="L5008">
            <v>5.0749999999999993</v>
          </cell>
          <cell r="M5008">
            <v>5.15</v>
          </cell>
        </row>
        <row r="5009">
          <cell r="A5009" t="str">
            <v>5F1KM330N000000400</v>
          </cell>
          <cell r="C5009" t="str">
            <v>CTN2-3816,DAVE'S</v>
          </cell>
          <cell r="J5009">
            <v>5</v>
          </cell>
          <cell r="K5009">
            <v>5</v>
          </cell>
          <cell r="L5009">
            <v>5.0749999999999993</v>
          </cell>
          <cell r="M5009">
            <v>5.15</v>
          </cell>
        </row>
        <row r="5010">
          <cell r="A5010" t="str">
            <v>5F1KM330N000000500</v>
          </cell>
          <cell r="C5010" t="str">
            <v>CTN2-3817,DAVE'S</v>
          </cell>
          <cell r="J5010">
            <v>5</v>
          </cell>
          <cell r="K5010">
            <v>5</v>
          </cell>
          <cell r="L5010">
            <v>5.0749999999999993</v>
          </cell>
          <cell r="M5010">
            <v>5.15</v>
          </cell>
        </row>
        <row r="5011">
          <cell r="A5011" t="str">
            <v>5F1MK356N000000100</v>
          </cell>
          <cell r="C5011" t="str">
            <v>CTN1-31355,NATURAL BALANCE</v>
          </cell>
          <cell r="J5011">
            <v>3</v>
          </cell>
          <cell r="K5011">
            <v>3</v>
          </cell>
          <cell r="L5011">
            <v>3.0449999999999999</v>
          </cell>
          <cell r="M5011">
            <v>3.09</v>
          </cell>
        </row>
        <row r="5012">
          <cell r="A5012" t="str">
            <v>5F1MK356N000000200</v>
          </cell>
          <cell r="C5012" t="str">
            <v>CTN1-31352,NATURAL BALANCE</v>
          </cell>
          <cell r="J5012">
            <v>3</v>
          </cell>
          <cell r="K5012">
            <v>3</v>
          </cell>
          <cell r="L5012">
            <v>3.0449999999999999</v>
          </cell>
          <cell r="M5012">
            <v>3.09</v>
          </cell>
        </row>
        <row r="5013">
          <cell r="A5013" t="str">
            <v>5F1NK081N000001300</v>
          </cell>
          <cell r="C5013" t="str">
            <v>CTN2-5088,MOON</v>
          </cell>
          <cell r="J5013">
            <v>7.5</v>
          </cell>
          <cell r="K5013">
            <v>7.5</v>
          </cell>
          <cell r="L5013">
            <v>7.6124999999999989</v>
          </cell>
          <cell r="M5013">
            <v>7.7250000000000005</v>
          </cell>
        </row>
        <row r="5014">
          <cell r="A5014" t="str">
            <v>5F1QN250N000000101</v>
          </cell>
          <cell r="C5014" t="str">
            <v>CTN1-36648,MONACO</v>
          </cell>
          <cell r="J5014">
            <v>10.7</v>
          </cell>
          <cell r="K5014">
            <v>10.7</v>
          </cell>
          <cell r="L5014">
            <v>10.860499999999998</v>
          </cell>
          <cell r="M5014">
            <v>11.020999999999999</v>
          </cell>
        </row>
        <row r="5015">
          <cell r="A5015" t="str">
            <v>5F1T9161N000000100</v>
          </cell>
          <cell r="C5015" t="str">
            <v>CTN1-59969,TAIRYO</v>
          </cell>
          <cell r="J5015">
            <v>8.85</v>
          </cell>
          <cell r="K5015">
            <v>8.85</v>
          </cell>
          <cell r="L5015">
            <v>8.9827499999999993</v>
          </cell>
          <cell r="M5015">
            <v>9.115499999999999</v>
          </cell>
        </row>
        <row r="5016">
          <cell r="A5016" t="str">
            <v>5F1T9161N000000300</v>
          </cell>
          <cell r="C5016" t="str">
            <v>CTN1-59971,TAIRYO</v>
          </cell>
          <cell r="J5016">
            <v>8.85</v>
          </cell>
          <cell r="K5016">
            <v>8.85</v>
          </cell>
          <cell r="L5016">
            <v>8.9827499999999993</v>
          </cell>
          <cell r="M5016">
            <v>9.115499999999999</v>
          </cell>
        </row>
        <row r="5017">
          <cell r="A5017" t="str">
            <v>5F1TN360N000000100</v>
          </cell>
          <cell r="C5017" t="str">
            <v>CTN2-3422,BESTPRICE</v>
          </cell>
          <cell r="J5017">
            <v>5.7</v>
          </cell>
          <cell r="K5017">
            <v>5.7</v>
          </cell>
          <cell r="L5017">
            <v>5.7854999999999999</v>
          </cell>
          <cell r="M5017">
            <v>5.8710000000000004</v>
          </cell>
        </row>
        <row r="5018">
          <cell r="A5018" t="str">
            <v>5F1TY114N000000501</v>
          </cell>
          <cell r="C5018" t="str">
            <v>CTN1-55758,AL SERAG</v>
          </cell>
          <cell r="J5018">
            <v>6.85</v>
          </cell>
          <cell r="K5018">
            <v>6.85</v>
          </cell>
          <cell r="L5018">
            <v>6.9527499999999991</v>
          </cell>
          <cell r="M5018">
            <v>7.0554999999999994</v>
          </cell>
        </row>
        <row r="5019">
          <cell r="A5019" t="str">
            <v>5F1V6081N000000600</v>
          </cell>
          <cell r="C5019" t="str">
            <v>CTN2-5172,3M</v>
          </cell>
          <cell r="J5019">
            <v>6.75</v>
          </cell>
          <cell r="K5019">
            <v>6.75</v>
          </cell>
          <cell r="L5019">
            <v>6.8512499999999994</v>
          </cell>
          <cell r="M5019">
            <v>6.9525000000000006</v>
          </cell>
        </row>
        <row r="5020">
          <cell r="A5020" t="str">
            <v>5F1V6081N000000700</v>
          </cell>
          <cell r="C5020" t="str">
            <v>CTN2-5173,3M</v>
          </cell>
          <cell r="J5020">
            <v>6.75</v>
          </cell>
          <cell r="K5020">
            <v>6.75</v>
          </cell>
          <cell r="L5020">
            <v>6.8512499999999994</v>
          </cell>
          <cell r="M5020">
            <v>6.9525000000000006</v>
          </cell>
        </row>
        <row r="5021">
          <cell r="A5021" t="str">
            <v>5F1V6081N000000800</v>
          </cell>
          <cell r="C5021" t="str">
            <v>CTN2-5175,3M</v>
          </cell>
          <cell r="J5021">
            <v>6.75</v>
          </cell>
          <cell r="K5021">
            <v>6.75</v>
          </cell>
          <cell r="L5021">
            <v>6.8512499999999994</v>
          </cell>
          <cell r="M5021">
            <v>6.9525000000000006</v>
          </cell>
        </row>
        <row r="5022">
          <cell r="A5022" t="str">
            <v>5F1V9179N000000300</v>
          </cell>
          <cell r="C5022" t="str">
            <v>CTN1-46908,MAIN CHOICE</v>
          </cell>
          <cell r="J5022">
            <v>6.9800000000000013</v>
          </cell>
          <cell r="K5022">
            <v>6.9800000000000013</v>
          </cell>
          <cell r="L5022">
            <v>7.0847000000000007</v>
          </cell>
          <cell r="M5022">
            <v>7.1894000000000018</v>
          </cell>
        </row>
        <row r="5023">
          <cell r="A5023" t="str">
            <v>5F1VN261N000000100</v>
          </cell>
          <cell r="C5023" t="str">
            <v>CTN1-61571,BANG THAI</v>
          </cell>
          <cell r="J5023">
            <v>2.75</v>
          </cell>
          <cell r="K5023">
            <v>2.75</v>
          </cell>
          <cell r="L5023">
            <v>2.7912499999999998</v>
          </cell>
          <cell r="M5023">
            <v>2.8325</v>
          </cell>
        </row>
        <row r="5024">
          <cell r="A5024" t="str">
            <v>5F1YI378N000000100</v>
          </cell>
          <cell r="C5024" t="str">
            <v>CTN1-1765,JOHNWEST</v>
          </cell>
          <cell r="J5024">
            <v>3.15</v>
          </cell>
          <cell r="K5024">
            <v>3.15</v>
          </cell>
          <cell r="L5024">
            <v>3.1972499999999995</v>
          </cell>
          <cell r="M5024">
            <v>3.2444999999999999</v>
          </cell>
        </row>
        <row r="5025">
          <cell r="A5025" t="str">
            <v>5F1YI378N000000200</v>
          </cell>
          <cell r="C5025" t="str">
            <v>CTN1-1766,JOHNWEST</v>
          </cell>
          <cell r="J5025">
            <v>3.1718897201440845</v>
          </cell>
          <cell r="K5025">
            <v>3.1718897201440845</v>
          </cell>
          <cell r="L5025">
            <v>3.2194680659462453</v>
          </cell>
          <cell r="M5025">
            <v>3.267046411748407</v>
          </cell>
        </row>
        <row r="5026">
          <cell r="A5026" t="str">
            <v>5F1YI378N000000300</v>
          </cell>
          <cell r="C5026" t="str">
            <v>CTN1-1770,JOHNWEST</v>
          </cell>
          <cell r="J5026">
            <v>3.1591201932756188</v>
          </cell>
          <cell r="K5026">
            <v>3.1591201932756188</v>
          </cell>
          <cell r="L5026">
            <v>3.2065069961747525</v>
          </cell>
          <cell r="M5026">
            <v>3.2538937990738872</v>
          </cell>
        </row>
        <row r="5027">
          <cell r="A5027" t="str">
            <v>5F26H181N000000101</v>
          </cell>
          <cell r="C5027" t="str">
            <v>CTN2-2589,MOLLY'S</v>
          </cell>
          <cell r="J5027">
            <v>6.05</v>
          </cell>
          <cell r="K5027">
            <v>6.05</v>
          </cell>
          <cell r="L5027">
            <v>6.1407499999999988</v>
          </cell>
          <cell r="M5027">
            <v>6.2314999999999996</v>
          </cell>
        </row>
        <row r="5028">
          <cell r="A5028" t="str">
            <v>5F26H181N000000201</v>
          </cell>
          <cell r="C5028" t="str">
            <v>CTN2-2590,MOLLY'S</v>
          </cell>
          <cell r="J5028">
            <v>6.05</v>
          </cell>
          <cell r="K5028">
            <v>6.05</v>
          </cell>
          <cell r="L5028">
            <v>6.1407499999999988</v>
          </cell>
          <cell r="M5028">
            <v>6.2314999999999996</v>
          </cell>
        </row>
        <row r="5029">
          <cell r="A5029" t="str">
            <v>5F26H181N000000301</v>
          </cell>
          <cell r="C5029" t="str">
            <v>CTN2-2591,MOLLY'S</v>
          </cell>
          <cell r="J5029">
            <v>6.05</v>
          </cell>
          <cell r="K5029">
            <v>6.05</v>
          </cell>
          <cell r="L5029">
            <v>6.1407499999999988</v>
          </cell>
          <cell r="M5029">
            <v>6.2314999999999996</v>
          </cell>
        </row>
        <row r="5030">
          <cell r="A5030" t="str">
            <v>5F26H181N000000401</v>
          </cell>
          <cell r="C5030" t="str">
            <v>CTN2-2593.MOLLY'S</v>
          </cell>
          <cell r="J5030">
            <v>6.05</v>
          </cell>
          <cell r="K5030">
            <v>6.05</v>
          </cell>
          <cell r="L5030">
            <v>6.1407499999999988</v>
          </cell>
          <cell r="M5030">
            <v>6.2314999999999996</v>
          </cell>
        </row>
        <row r="5031">
          <cell r="A5031" t="str">
            <v>5F26H181N000000501</v>
          </cell>
          <cell r="C5031" t="str">
            <v>CTN2-2592,MOLLY'S</v>
          </cell>
          <cell r="J5031">
            <v>6.05</v>
          </cell>
          <cell r="K5031">
            <v>6.05</v>
          </cell>
          <cell r="L5031">
            <v>6.1407499999999988</v>
          </cell>
          <cell r="M5031">
            <v>6.2314999999999996</v>
          </cell>
        </row>
        <row r="5032">
          <cell r="A5032" t="str">
            <v>5F26J081C000000400</v>
          </cell>
          <cell r="C5032" t="str">
            <v>CTN2-5793,LA MARINA</v>
          </cell>
          <cell r="J5032">
            <v>6.0500000000000007</v>
          </cell>
          <cell r="K5032">
            <v>6.0500000000000007</v>
          </cell>
          <cell r="L5032">
            <v>6.1407499999999997</v>
          </cell>
          <cell r="M5032">
            <v>6.2315000000000005</v>
          </cell>
        </row>
        <row r="5033">
          <cell r="A5033" t="str">
            <v>5F26J081N000000200</v>
          </cell>
          <cell r="C5033" t="str">
            <v>CTN2-4261,LA MARINA</v>
          </cell>
          <cell r="J5033">
            <v>6.9000000000000012</v>
          </cell>
          <cell r="K5033">
            <v>6.9000000000000012</v>
          </cell>
          <cell r="L5033">
            <v>7.0035000000000007</v>
          </cell>
          <cell r="M5033">
            <v>7.1070000000000011</v>
          </cell>
        </row>
        <row r="5034">
          <cell r="A5034" t="str">
            <v>5F26N316N000000900</v>
          </cell>
          <cell r="C5034" t="str">
            <v>CTN2-4001,CESAR</v>
          </cell>
          <cell r="J5034">
            <v>3.5</v>
          </cell>
          <cell r="K5034">
            <v>3.5</v>
          </cell>
          <cell r="L5034">
            <v>3.5524999999999998</v>
          </cell>
          <cell r="M5034">
            <v>3.605</v>
          </cell>
        </row>
        <row r="5035">
          <cell r="A5035" t="str">
            <v>5F26N316N000001000</v>
          </cell>
          <cell r="C5035" t="str">
            <v>CTN2-4002,CESAR</v>
          </cell>
          <cell r="J5035">
            <v>3.5</v>
          </cell>
          <cell r="K5035">
            <v>3.5</v>
          </cell>
          <cell r="L5035">
            <v>3.5524999999999998</v>
          </cell>
          <cell r="M5035">
            <v>3.605</v>
          </cell>
        </row>
        <row r="5036">
          <cell r="A5036" t="str">
            <v>5F26W087N000000100</v>
          </cell>
          <cell r="C5036" t="str">
            <v>CTN2-2614,WHOLE HEARTED</v>
          </cell>
          <cell r="J5036">
            <v>4.95</v>
          </cell>
          <cell r="K5036">
            <v>4.95</v>
          </cell>
          <cell r="L5036">
            <v>5.0242499999999994</v>
          </cell>
          <cell r="M5036">
            <v>5.0985000000000005</v>
          </cell>
        </row>
        <row r="5037">
          <cell r="A5037" t="str">
            <v>5F26W087N000000200</v>
          </cell>
          <cell r="C5037" t="str">
            <v>CTN2-2615,WHOLE HEARTED</v>
          </cell>
          <cell r="J5037">
            <v>4.95</v>
          </cell>
          <cell r="K5037">
            <v>4.95</v>
          </cell>
          <cell r="L5037">
            <v>5.0242499999999994</v>
          </cell>
          <cell r="M5037">
            <v>5.0985000000000005</v>
          </cell>
        </row>
        <row r="5038">
          <cell r="A5038" t="str">
            <v>5F26W087N000000300</v>
          </cell>
          <cell r="C5038" t="str">
            <v>CTN2-2616,WHOLE HEARTED</v>
          </cell>
          <cell r="J5038">
            <v>4.95</v>
          </cell>
          <cell r="K5038">
            <v>4.95</v>
          </cell>
          <cell r="L5038">
            <v>5.0242499999999994</v>
          </cell>
          <cell r="M5038">
            <v>5.0985000000000005</v>
          </cell>
        </row>
        <row r="5039">
          <cell r="A5039" t="str">
            <v>5F26W087N000000400</v>
          </cell>
          <cell r="C5039" t="str">
            <v>CTN2-2617,WHOLE HEARTED</v>
          </cell>
          <cell r="J5039">
            <v>4.95</v>
          </cell>
          <cell r="K5039">
            <v>4.95</v>
          </cell>
          <cell r="L5039">
            <v>5.0242499999999994</v>
          </cell>
          <cell r="M5039">
            <v>5.0985000000000005</v>
          </cell>
        </row>
        <row r="5040">
          <cell r="A5040" t="str">
            <v>5F26W087N000000500</v>
          </cell>
          <cell r="C5040" t="str">
            <v>CTN2-2618,WHOLE HEARTED</v>
          </cell>
          <cell r="J5040">
            <v>4.95</v>
          </cell>
          <cell r="K5040">
            <v>4.95</v>
          </cell>
          <cell r="L5040">
            <v>5.0242499999999994</v>
          </cell>
          <cell r="M5040">
            <v>5.0985000000000005</v>
          </cell>
        </row>
        <row r="5041">
          <cell r="A5041" t="str">
            <v>5F26W087N000000600</v>
          </cell>
          <cell r="C5041" t="str">
            <v>CTN2-2619,WHOLE HEARTED</v>
          </cell>
          <cell r="J5041">
            <v>4.95</v>
          </cell>
          <cell r="K5041">
            <v>4.95</v>
          </cell>
          <cell r="L5041">
            <v>5.0242499999999994</v>
          </cell>
          <cell r="M5041">
            <v>5.0985000000000005</v>
          </cell>
        </row>
        <row r="5042">
          <cell r="A5042" t="str">
            <v>5F26W218N000000100</v>
          </cell>
          <cell r="C5042" t="str">
            <v>CTN2-2607,WHOLE HEARTED</v>
          </cell>
          <cell r="J5042">
            <v>3.4</v>
          </cell>
          <cell r="K5042">
            <v>3.4</v>
          </cell>
          <cell r="L5042">
            <v>3.4509999999999996</v>
          </cell>
          <cell r="M5042">
            <v>3.5019999999999998</v>
          </cell>
        </row>
        <row r="5043">
          <cell r="A5043" t="str">
            <v>5F26W218N000000200</v>
          </cell>
          <cell r="C5043" t="str">
            <v>CTN2-2606,WHOLE HEARTED</v>
          </cell>
          <cell r="J5043">
            <v>3.4</v>
          </cell>
          <cell r="K5043">
            <v>3.4</v>
          </cell>
          <cell r="L5043">
            <v>3.4509999999999996</v>
          </cell>
          <cell r="M5043">
            <v>3.5019999999999998</v>
          </cell>
        </row>
        <row r="5044">
          <cell r="A5044" t="str">
            <v>5F26W218N000000300</v>
          </cell>
          <cell r="C5044" t="str">
            <v>CTN2-2613,WHOLE HEARTED</v>
          </cell>
          <cell r="J5044">
            <v>3.4000000000000004</v>
          </cell>
          <cell r="K5044">
            <v>3.4000000000000004</v>
          </cell>
          <cell r="L5044">
            <v>3.4510000000000001</v>
          </cell>
          <cell r="M5044">
            <v>3.5020000000000007</v>
          </cell>
        </row>
        <row r="5045">
          <cell r="A5045" t="str">
            <v>5F26W218N000000400</v>
          </cell>
          <cell r="C5045" t="str">
            <v>CTN2-2612,WHOLE HEARTED</v>
          </cell>
          <cell r="J5045">
            <v>3.4</v>
          </cell>
          <cell r="K5045">
            <v>3.4</v>
          </cell>
          <cell r="L5045">
            <v>3.4509999999999996</v>
          </cell>
          <cell r="M5045">
            <v>3.5019999999999998</v>
          </cell>
        </row>
        <row r="5046">
          <cell r="A5046" t="str">
            <v>5F26W218N000000500</v>
          </cell>
          <cell r="C5046" t="str">
            <v>CTN2-2611,WHOLE HEARTED</v>
          </cell>
          <cell r="J5046">
            <v>3.4</v>
          </cell>
          <cell r="K5046">
            <v>3.4</v>
          </cell>
          <cell r="L5046">
            <v>3.4509999999999996</v>
          </cell>
          <cell r="M5046">
            <v>3.5019999999999998</v>
          </cell>
        </row>
        <row r="5047">
          <cell r="A5047" t="str">
            <v>5F26W218N000000600</v>
          </cell>
          <cell r="C5047" t="str">
            <v>CTN2-2610,WHOLE HEARTED</v>
          </cell>
          <cell r="J5047">
            <v>3.4</v>
          </cell>
          <cell r="K5047">
            <v>3.4</v>
          </cell>
          <cell r="L5047">
            <v>3.4509999999999996</v>
          </cell>
          <cell r="M5047">
            <v>3.5019999999999998</v>
          </cell>
        </row>
        <row r="5048">
          <cell r="A5048" t="str">
            <v>5F276081N000000500</v>
          </cell>
          <cell r="C5048" t="str">
            <v>CTN2-4726,SEA WHALES</v>
          </cell>
          <cell r="J5048">
            <v>6.75</v>
          </cell>
          <cell r="K5048">
            <v>6.75</v>
          </cell>
          <cell r="L5048">
            <v>6.8512499999999994</v>
          </cell>
          <cell r="M5048">
            <v>6.9525000000000006</v>
          </cell>
        </row>
        <row r="5049">
          <cell r="A5049" t="str">
            <v>5F276081N000000600</v>
          </cell>
          <cell r="C5049" t="str">
            <v>CTN2-4727,SEA WHALES</v>
          </cell>
          <cell r="J5049">
            <v>6.75</v>
          </cell>
          <cell r="K5049">
            <v>6.75</v>
          </cell>
          <cell r="L5049">
            <v>6.8512499999999994</v>
          </cell>
          <cell r="M5049">
            <v>6.9525000000000006</v>
          </cell>
        </row>
        <row r="5050">
          <cell r="A5050" t="str">
            <v>5F279363N000000101</v>
          </cell>
          <cell r="C5050" t="str">
            <v>CTN2-3666,HETBAHN,CUPBAHN</v>
          </cell>
          <cell r="J5050">
            <v>37.069999999999993</v>
          </cell>
          <cell r="K5050">
            <v>37.069999999999993</v>
          </cell>
          <cell r="L5050">
            <v>37.626049999999992</v>
          </cell>
          <cell r="M5050">
            <v>38.182099999999991</v>
          </cell>
        </row>
        <row r="5051">
          <cell r="A5051" t="str">
            <v>5F279363N000000102</v>
          </cell>
          <cell r="C5051" t="str">
            <v>CTN2-3666,HETBAHN,CUPBAHN</v>
          </cell>
          <cell r="J5051">
            <v>37.07</v>
          </cell>
          <cell r="K5051">
            <v>37.07</v>
          </cell>
          <cell r="L5051">
            <v>37.626049999999999</v>
          </cell>
          <cell r="M5051">
            <v>38.182099999999998</v>
          </cell>
        </row>
        <row r="5052">
          <cell r="A5052" t="str">
            <v>5F279363N000000200</v>
          </cell>
          <cell r="C5052" t="str">
            <v>CTN2-4605,HETBAHN,CUPBAHN</v>
          </cell>
          <cell r="J5052">
            <v>37.07</v>
          </cell>
          <cell r="K5052">
            <v>37.07</v>
          </cell>
          <cell r="L5052">
            <v>37.626049999999999</v>
          </cell>
          <cell r="M5052">
            <v>38.182099999999998</v>
          </cell>
        </row>
        <row r="5053">
          <cell r="A5053" t="str">
            <v>5F279363N000000300</v>
          </cell>
          <cell r="C5053" t="str">
            <v>CTN2-5408,HETBAHN,CUPBAHN</v>
          </cell>
          <cell r="J5053">
            <v>3.2</v>
          </cell>
          <cell r="K5053">
            <v>3.2</v>
          </cell>
          <cell r="L5053">
            <v>3.2479999999999998</v>
          </cell>
          <cell r="M5053">
            <v>3.2960000000000003</v>
          </cell>
        </row>
        <row r="5054">
          <cell r="A5054" t="str">
            <v>5F283114N000000100</v>
          </cell>
          <cell r="C5054" t="str">
            <v>CTN2-5081,VIRGINIA</v>
          </cell>
          <cell r="J5054">
            <v>6.1</v>
          </cell>
          <cell r="K5054">
            <v>6.1</v>
          </cell>
          <cell r="L5054">
            <v>6.1914999999999987</v>
          </cell>
          <cell r="M5054">
            <v>6.2829999999999995</v>
          </cell>
        </row>
        <row r="5055">
          <cell r="A5055" t="str">
            <v>5F283114N000000200</v>
          </cell>
          <cell r="C5055" t="str">
            <v>CTN2-5080,VIRGINIA</v>
          </cell>
          <cell r="J5055">
            <v>6.1</v>
          </cell>
          <cell r="K5055">
            <v>6.1</v>
          </cell>
          <cell r="L5055">
            <v>6.1914999999999987</v>
          </cell>
          <cell r="M5055">
            <v>6.2829999999999995</v>
          </cell>
        </row>
        <row r="5056">
          <cell r="A5056" t="str">
            <v>5F286029N000000100</v>
          </cell>
          <cell r="C5056" t="str">
            <v>CTN2-5685,FIDELE</v>
          </cell>
          <cell r="J5056">
            <v>11.35</v>
          </cell>
          <cell r="K5056">
            <v>11.35</v>
          </cell>
          <cell r="L5056">
            <v>11.520249999999999</v>
          </cell>
          <cell r="M5056">
            <v>11.6905</v>
          </cell>
        </row>
        <row r="5057">
          <cell r="A5057" t="str">
            <v>5F286029N000000200</v>
          </cell>
          <cell r="C5057" t="str">
            <v>CTN2-5686,FIDELE</v>
          </cell>
          <cell r="J5057">
            <v>11.35</v>
          </cell>
          <cell r="K5057">
            <v>11.35</v>
          </cell>
          <cell r="L5057">
            <v>11.520249999999999</v>
          </cell>
          <cell r="M5057">
            <v>11.6905</v>
          </cell>
        </row>
        <row r="5058">
          <cell r="A5058" t="str">
            <v>5F288081C000000100</v>
          </cell>
          <cell r="C5058" t="str">
            <v>CTN2-5078,MAMLAKET SAFA</v>
          </cell>
          <cell r="J5058">
            <v>6.75</v>
          </cell>
          <cell r="K5058">
            <v>6.75</v>
          </cell>
          <cell r="L5058">
            <v>6.8512499999999994</v>
          </cell>
          <cell r="M5058">
            <v>6.9525000000000006</v>
          </cell>
        </row>
        <row r="5059">
          <cell r="A5059" t="str">
            <v>5FB26195N000000302</v>
          </cell>
          <cell r="C5059" t="str">
            <v>CTN2-776,ANNIE CHUN'S</v>
          </cell>
          <cell r="J5059">
            <v>7.45</v>
          </cell>
          <cell r="K5059">
            <v>7.45</v>
          </cell>
          <cell r="L5059">
            <v>7.5617499999999991</v>
          </cell>
          <cell r="M5059">
            <v>7.6735000000000007</v>
          </cell>
        </row>
        <row r="5060">
          <cell r="A5060" t="str">
            <v>5FB26195N000000400</v>
          </cell>
          <cell r="C5060" t="str">
            <v>CTN2-5729,ANNIE CHUN'S</v>
          </cell>
          <cell r="J5060">
            <v>6.95</v>
          </cell>
          <cell r="K5060">
            <v>6.95</v>
          </cell>
          <cell r="L5060">
            <v>7.0542499999999997</v>
          </cell>
          <cell r="M5060">
            <v>7.1585000000000001</v>
          </cell>
        </row>
        <row r="5061">
          <cell r="A5061" t="str">
            <v>5FZ01250N000000300</v>
          </cell>
          <cell r="C5061" t="str">
            <v>CTN2-4146,CHICKEN OF THE SEA</v>
          </cell>
          <cell r="J5061">
            <v>10.9</v>
          </cell>
          <cell r="K5061">
            <v>10.9</v>
          </cell>
          <cell r="L5061">
            <v>11.063499999999999</v>
          </cell>
          <cell r="M5061">
            <v>11.227</v>
          </cell>
        </row>
        <row r="5062">
          <cell r="A5062" t="str">
            <v>5G001114C000000101</v>
          </cell>
          <cell r="C5062" t="str">
            <v>TRAY1-55542,ARMOUR</v>
          </cell>
          <cell r="J5062">
            <v>2</v>
          </cell>
          <cell r="K5062">
            <v>2</v>
          </cell>
          <cell r="L5062">
            <v>2.0299999999999998</v>
          </cell>
          <cell r="M5062">
            <v>2.06</v>
          </cell>
        </row>
        <row r="5063">
          <cell r="A5063" t="str">
            <v>5G001114C000000201</v>
          </cell>
          <cell r="C5063" t="str">
            <v>TRAY1-55541,ARMOUR</v>
          </cell>
          <cell r="J5063">
            <v>3.6</v>
          </cell>
          <cell r="K5063">
            <v>3.6</v>
          </cell>
          <cell r="L5063">
            <v>3.6539999999999999</v>
          </cell>
          <cell r="M5063">
            <v>3.7080000000000002</v>
          </cell>
        </row>
        <row r="5064">
          <cell r="A5064" t="str">
            <v>5G001133C000000100</v>
          </cell>
          <cell r="C5064" t="str">
            <v>TRAY2-3368,ARMOUR</v>
          </cell>
          <cell r="J5064">
            <v>2.5</v>
          </cell>
          <cell r="K5064">
            <v>2.5</v>
          </cell>
          <cell r="L5064">
            <v>2.5374999999999996</v>
          </cell>
          <cell r="M5064">
            <v>2.5750000000000002</v>
          </cell>
        </row>
        <row r="5065">
          <cell r="A5065" t="str">
            <v>5G001221C000000101</v>
          </cell>
          <cell r="C5065" t="str">
            <v>TRAY1-55540,ARMOUR</v>
          </cell>
          <cell r="J5065">
            <v>2.6500000000000004</v>
          </cell>
          <cell r="K5065">
            <v>2.6500000000000004</v>
          </cell>
          <cell r="L5065">
            <v>2.6897500000000001</v>
          </cell>
          <cell r="M5065">
            <v>2.7295000000000003</v>
          </cell>
        </row>
        <row r="5066">
          <cell r="A5066" t="str">
            <v>5G034104N000000100</v>
          </cell>
          <cell r="C5066" t="str">
            <v>TRAY1-56572,CARREFOUR</v>
          </cell>
          <cell r="J5066">
            <v>4.0999999999999996</v>
          </cell>
          <cell r="K5066">
            <v>4.0999999999999996</v>
          </cell>
          <cell r="L5066">
            <v>4.1614999999999993</v>
          </cell>
          <cell r="M5066">
            <v>4.2229999999999999</v>
          </cell>
        </row>
        <row r="5067">
          <cell r="A5067" t="str">
            <v>5G034104N000000200</v>
          </cell>
          <cell r="C5067" t="str">
            <v>TRAY1-56573,CARREFOUR</v>
          </cell>
          <cell r="J5067">
            <v>4.0999999999999996</v>
          </cell>
          <cell r="K5067">
            <v>4.0999999999999996</v>
          </cell>
          <cell r="L5067">
            <v>4.1614999999999993</v>
          </cell>
          <cell r="M5067">
            <v>4.2229999999999999</v>
          </cell>
        </row>
        <row r="5068">
          <cell r="A5068" t="str">
            <v>5G0KA284N000000100</v>
          </cell>
          <cell r="C5068" t="str">
            <v>TRAY1-51357,SIRENA</v>
          </cell>
          <cell r="J5068">
            <v>4.5</v>
          </cell>
          <cell r="K5068">
            <v>4.5</v>
          </cell>
          <cell r="L5068">
            <v>4.5674999999999999</v>
          </cell>
          <cell r="M5068">
            <v>4.6349999999999998</v>
          </cell>
        </row>
        <row r="5069">
          <cell r="A5069" t="str">
            <v>5G0KA348N000000100</v>
          </cell>
          <cell r="C5069" t="str">
            <v>TRAY2-2482,SIRENA</v>
          </cell>
          <cell r="J5069">
            <v>6.4</v>
          </cell>
          <cell r="K5069">
            <v>6.4</v>
          </cell>
          <cell r="L5069">
            <v>6.4959999999999996</v>
          </cell>
          <cell r="M5069">
            <v>6.5920000000000005</v>
          </cell>
        </row>
        <row r="5070">
          <cell r="A5070" t="str">
            <v>5G0NY167N000000600</v>
          </cell>
          <cell r="C5070" t="str">
            <v>TRAY1-44125,IAMS</v>
          </cell>
          <cell r="J5070">
            <v>11.02</v>
          </cell>
          <cell r="K5070">
            <v>11.02</v>
          </cell>
          <cell r="L5070">
            <v>11.185299999999998</v>
          </cell>
          <cell r="M5070">
            <v>11.3506</v>
          </cell>
        </row>
        <row r="5071">
          <cell r="A5071" t="str">
            <v>5G0NY181N000000900</v>
          </cell>
          <cell r="C5071" t="str">
            <v>TRAY1-43968,IAMS</v>
          </cell>
          <cell r="J5071">
            <v>3.7</v>
          </cell>
          <cell r="K5071">
            <v>3.7</v>
          </cell>
          <cell r="L5071">
            <v>3.7554999999999996</v>
          </cell>
          <cell r="M5071">
            <v>3.8110000000000004</v>
          </cell>
        </row>
        <row r="5072">
          <cell r="A5072" t="str">
            <v>5G0WA181N000000300</v>
          </cell>
          <cell r="C5072" t="str">
            <v>TRAY1-53221,OSOPURE</v>
          </cell>
          <cell r="J5072">
            <v>3.4</v>
          </cell>
          <cell r="K5072">
            <v>3.4</v>
          </cell>
          <cell r="L5072">
            <v>3.4509999999999996</v>
          </cell>
          <cell r="M5072">
            <v>3.5019999999999998</v>
          </cell>
        </row>
        <row r="5073">
          <cell r="A5073" t="str">
            <v>5G0YM172N000000300</v>
          </cell>
          <cell r="C5073" t="str">
            <v>TRAY1-18830,RIO MARE</v>
          </cell>
          <cell r="J5073">
            <v>9.370000000000001</v>
          </cell>
          <cell r="K5073">
            <v>9.370000000000001</v>
          </cell>
          <cell r="L5073">
            <v>9.5105500000000003</v>
          </cell>
          <cell r="M5073">
            <v>9.6511000000000013</v>
          </cell>
        </row>
        <row r="5074">
          <cell r="A5074" t="str">
            <v>5G10T173N000000300</v>
          </cell>
          <cell r="C5074" t="str">
            <v>TRAY(SET)1-58111,BILLA PREMIUM</v>
          </cell>
          <cell r="J5074">
            <v>12.57</v>
          </cell>
          <cell r="K5074">
            <v>12.57</v>
          </cell>
          <cell r="L5074">
            <v>12.75855</v>
          </cell>
          <cell r="M5074">
            <v>12.947100000000001</v>
          </cell>
        </row>
        <row r="5075">
          <cell r="A5075" t="str">
            <v>5G14N114N000000301</v>
          </cell>
          <cell r="C5075" t="str">
            <v>TRAY1-50826,IRMAS</v>
          </cell>
          <cell r="J5075">
            <v>6.1999999999999993</v>
          </cell>
          <cell r="K5075">
            <v>6.1999999999999993</v>
          </cell>
          <cell r="L5075">
            <v>6.2929999999999984</v>
          </cell>
          <cell r="M5075">
            <v>6.3859999999999992</v>
          </cell>
        </row>
        <row r="5076">
          <cell r="A5076" t="str">
            <v>5G17G023N000000401</v>
          </cell>
          <cell r="C5076" t="str">
            <v>TRAY1-28184,NATURE'S RECIPE</v>
          </cell>
          <cell r="J5076">
            <v>7.1400000000000006</v>
          </cell>
          <cell r="K5076">
            <v>7.1400000000000006</v>
          </cell>
          <cell r="L5076">
            <v>7.2470999999999997</v>
          </cell>
          <cell r="M5076">
            <v>7.3542000000000005</v>
          </cell>
        </row>
        <row r="5077">
          <cell r="A5077" t="str">
            <v>5G17G023N000000601</v>
          </cell>
          <cell r="C5077" t="str">
            <v>TRAY1-28183,NATURE'S RECIPE</v>
          </cell>
          <cell r="J5077">
            <v>7.1400000000000006</v>
          </cell>
          <cell r="K5077">
            <v>7.1400000000000006</v>
          </cell>
          <cell r="L5077">
            <v>7.2470999999999997</v>
          </cell>
          <cell r="M5077">
            <v>7.3542000000000005</v>
          </cell>
        </row>
        <row r="5078">
          <cell r="A5078" t="str">
            <v>5G1HY181N000000700</v>
          </cell>
          <cell r="C5078" t="str">
            <v>TRAY1-58796,SPECIAL KITTY SELECT</v>
          </cell>
          <cell r="J5078">
            <v>3.57</v>
          </cell>
          <cell r="K5078">
            <v>3.57</v>
          </cell>
          <cell r="L5078">
            <v>3.6235499999999994</v>
          </cell>
          <cell r="M5078">
            <v>3.6770999999999998</v>
          </cell>
        </row>
        <row r="5079">
          <cell r="A5079" t="str">
            <v>5G1HY181N000000800</v>
          </cell>
          <cell r="C5079" t="str">
            <v>TRAY1-58797,SPECIAL KITTY SELECT</v>
          </cell>
          <cell r="J5079">
            <v>3.57</v>
          </cell>
          <cell r="K5079">
            <v>3.57</v>
          </cell>
          <cell r="L5079">
            <v>3.6235499999999994</v>
          </cell>
          <cell r="M5079">
            <v>3.6770999999999998</v>
          </cell>
        </row>
        <row r="5080">
          <cell r="A5080" t="str">
            <v>5G1JV181N000000400</v>
          </cell>
          <cell r="C5080" t="str">
            <v>TRAY1-59242,MOLINA</v>
          </cell>
          <cell r="J5080">
            <v>1.6</v>
          </cell>
          <cell r="K5080">
            <v>1.6</v>
          </cell>
          <cell r="L5080">
            <v>1.6239999999999999</v>
          </cell>
          <cell r="M5080">
            <v>1.6480000000000001</v>
          </cell>
        </row>
        <row r="5081">
          <cell r="A5081" t="str">
            <v>5G1MK179N000000101</v>
          </cell>
          <cell r="C5081" t="str">
            <v>TRAY1-31197,NATURAL BALANCE</v>
          </cell>
          <cell r="J5081">
            <v>13.07</v>
          </cell>
          <cell r="K5081">
            <v>13.07</v>
          </cell>
          <cell r="L5081">
            <v>13.26605</v>
          </cell>
          <cell r="M5081">
            <v>13.462100000000001</v>
          </cell>
        </row>
        <row r="5082">
          <cell r="A5082" t="str">
            <v>5G1MK179N000000201</v>
          </cell>
          <cell r="C5082" t="str">
            <v>TRAY1-31193,NATURAL BALANCE</v>
          </cell>
          <cell r="J5082">
            <v>13.07</v>
          </cell>
          <cell r="K5082">
            <v>13.07</v>
          </cell>
          <cell r="L5082">
            <v>13.26605</v>
          </cell>
          <cell r="M5082">
            <v>13.462100000000001</v>
          </cell>
        </row>
        <row r="5083">
          <cell r="A5083" t="str">
            <v>5G1MK179N000000301</v>
          </cell>
          <cell r="C5083" t="str">
            <v>TRAY1-31195,NATURAL BALANCE</v>
          </cell>
          <cell r="J5083">
            <v>13.07</v>
          </cell>
          <cell r="K5083">
            <v>13.07</v>
          </cell>
          <cell r="L5083">
            <v>13.26605</v>
          </cell>
          <cell r="M5083">
            <v>13.462100000000001</v>
          </cell>
        </row>
        <row r="5084">
          <cell r="A5084" t="str">
            <v>5G1MK179N000000401</v>
          </cell>
          <cell r="C5084" t="str">
            <v>TRAY1-31192,NATURAL BALANCE</v>
          </cell>
          <cell r="J5084">
            <v>13.07</v>
          </cell>
          <cell r="K5084">
            <v>13.07</v>
          </cell>
          <cell r="L5084">
            <v>13.26605</v>
          </cell>
          <cell r="M5084">
            <v>13.462100000000001</v>
          </cell>
        </row>
        <row r="5085">
          <cell r="A5085" t="str">
            <v>5G1MK179N000000501</v>
          </cell>
          <cell r="C5085" t="str">
            <v>TRAY1-31194,NATURAL BALANCE</v>
          </cell>
          <cell r="J5085">
            <v>13.07</v>
          </cell>
          <cell r="K5085">
            <v>13.07</v>
          </cell>
          <cell r="L5085">
            <v>13.26605</v>
          </cell>
          <cell r="M5085">
            <v>13.462100000000001</v>
          </cell>
        </row>
        <row r="5086">
          <cell r="A5086" t="str">
            <v>5G1MK179N000000601</v>
          </cell>
          <cell r="C5086" t="str">
            <v>TRAY1-31196,NATURAL BALANCE</v>
          </cell>
          <cell r="J5086">
            <v>13.07</v>
          </cell>
          <cell r="K5086">
            <v>13.07</v>
          </cell>
          <cell r="L5086">
            <v>13.26605</v>
          </cell>
          <cell r="M5086">
            <v>13.462100000000001</v>
          </cell>
        </row>
        <row r="5087">
          <cell r="A5087" t="str">
            <v>5G1ML157N000000200</v>
          </cell>
          <cell r="C5087" t="str">
            <v>TRAY(SET)1-31111,FORTIS</v>
          </cell>
          <cell r="J5087">
            <v>11.85</v>
          </cell>
          <cell r="K5087">
            <v>11.85</v>
          </cell>
          <cell r="L5087">
            <v>12.027749999999999</v>
          </cell>
          <cell r="M5087">
            <v>12.205500000000001</v>
          </cell>
        </row>
        <row r="5088">
          <cell r="A5088" t="str">
            <v>5G1RQ279N000000100</v>
          </cell>
          <cell r="C5088" t="str">
            <v>TRAY(SET)2-4207,SHEBA</v>
          </cell>
          <cell r="J5088">
            <v>13.97</v>
          </cell>
          <cell r="K5088">
            <v>13.97</v>
          </cell>
          <cell r="L5088">
            <v>14.179549999999999</v>
          </cell>
          <cell r="M5088">
            <v>14.389100000000001</v>
          </cell>
        </row>
        <row r="5089">
          <cell r="A5089" t="str">
            <v>5G1RQ279N000000400</v>
          </cell>
          <cell r="C5089" t="str">
            <v>TRAY(SET)2-4216,SHEBA</v>
          </cell>
          <cell r="J5089">
            <v>13.72</v>
          </cell>
          <cell r="K5089">
            <v>13.72</v>
          </cell>
          <cell r="L5089">
            <v>13.925799999999999</v>
          </cell>
          <cell r="M5089">
            <v>14.131600000000001</v>
          </cell>
        </row>
        <row r="5090">
          <cell r="A5090" t="str">
            <v>5G1RQ279N000000600</v>
          </cell>
          <cell r="C5090" t="str">
            <v>TRAY(SET)2-4204,SHEBA</v>
          </cell>
          <cell r="J5090">
            <v>13.97</v>
          </cell>
          <cell r="K5090">
            <v>13.97</v>
          </cell>
          <cell r="L5090">
            <v>14.179549999999999</v>
          </cell>
          <cell r="M5090">
            <v>14.389100000000001</v>
          </cell>
        </row>
        <row r="5091">
          <cell r="A5091" t="str">
            <v>5G1RQ279N000000700</v>
          </cell>
          <cell r="C5091" t="str">
            <v>TRAY(SET)2-4205,SHEBA</v>
          </cell>
          <cell r="J5091">
            <v>13.970000000000002</v>
          </cell>
          <cell r="K5091">
            <v>13.970000000000002</v>
          </cell>
          <cell r="L5091">
            <v>14.179550000000001</v>
          </cell>
          <cell r="M5091">
            <v>14.389100000000003</v>
          </cell>
        </row>
        <row r="5092">
          <cell r="A5092" t="str">
            <v>5G1RQ279N000000800</v>
          </cell>
          <cell r="C5092" t="str">
            <v>TRAY(SET)2-4209,SHEBA</v>
          </cell>
          <cell r="J5092">
            <v>13.97</v>
          </cell>
          <cell r="K5092">
            <v>13.97</v>
          </cell>
          <cell r="L5092">
            <v>14.179549999999999</v>
          </cell>
          <cell r="M5092">
            <v>14.389100000000001</v>
          </cell>
        </row>
        <row r="5093">
          <cell r="A5093" t="str">
            <v>5G1RQ279N000000900</v>
          </cell>
          <cell r="C5093" t="str">
            <v>TRAY(SET)2-4206,SHEBA</v>
          </cell>
          <cell r="J5093">
            <v>13.97</v>
          </cell>
          <cell r="K5093">
            <v>13.97</v>
          </cell>
          <cell r="L5093">
            <v>14.179549999999999</v>
          </cell>
          <cell r="M5093">
            <v>14.389100000000001</v>
          </cell>
        </row>
        <row r="5094">
          <cell r="A5094" t="str">
            <v>5G1RQ279N000001000</v>
          </cell>
          <cell r="C5094" t="str">
            <v>TRAY(SET)2-4212,SHEBA</v>
          </cell>
          <cell r="J5094">
            <v>13.97</v>
          </cell>
          <cell r="K5094">
            <v>13.97</v>
          </cell>
          <cell r="L5094">
            <v>14.179549999999999</v>
          </cell>
          <cell r="M5094">
            <v>14.389100000000001</v>
          </cell>
        </row>
        <row r="5095">
          <cell r="A5095" t="str">
            <v>5G1RQ279N000001100</v>
          </cell>
          <cell r="C5095" t="str">
            <v>TRAY(SET)2-4213,SHEBA</v>
          </cell>
          <cell r="J5095">
            <v>13.97</v>
          </cell>
          <cell r="K5095">
            <v>13.97</v>
          </cell>
          <cell r="L5095">
            <v>14.179549999999999</v>
          </cell>
          <cell r="M5095">
            <v>14.389100000000001</v>
          </cell>
        </row>
        <row r="5096">
          <cell r="A5096" t="str">
            <v>5G1RQ279N000001200</v>
          </cell>
          <cell r="C5096" t="str">
            <v>TRAY(SET)2-4203,SHEBA</v>
          </cell>
          <cell r="J5096">
            <v>13.97</v>
          </cell>
          <cell r="K5096">
            <v>13.97</v>
          </cell>
          <cell r="L5096">
            <v>14.179549999999999</v>
          </cell>
          <cell r="M5096">
            <v>14.389100000000001</v>
          </cell>
        </row>
        <row r="5097">
          <cell r="A5097" t="str">
            <v>5G1RQ279N000001400</v>
          </cell>
          <cell r="C5097" t="str">
            <v>TRAY(SET)2-4210,SHEBA</v>
          </cell>
          <cell r="J5097">
            <v>13.97</v>
          </cell>
          <cell r="K5097">
            <v>13.97</v>
          </cell>
          <cell r="L5097">
            <v>14.179549999999999</v>
          </cell>
          <cell r="M5097">
            <v>14.389100000000001</v>
          </cell>
        </row>
        <row r="5098">
          <cell r="A5098" t="str">
            <v>5G1RQ279N000001500</v>
          </cell>
          <cell r="C5098" t="str">
            <v>TRAY(SET)2-4211,SHEBA</v>
          </cell>
          <cell r="J5098">
            <v>13.97</v>
          </cell>
          <cell r="K5098">
            <v>13.97</v>
          </cell>
          <cell r="L5098">
            <v>14.179549999999999</v>
          </cell>
          <cell r="M5098">
            <v>14.389100000000001</v>
          </cell>
        </row>
        <row r="5099">
          <cell r="A5099" t="str">
            <v>5G1RQ279N000001700</v>
          </cell>
          <cell r="C5099" t="str">
            <v>TRAY(SET)2-4202,SHEBA</v>
          </cell>
          <cell r="J5099">
            <v>13.97</v>
          </cell>
          <cell r="K5099">
            <v>13.97</v>
          </cell>
          <cell r="L5099">
            <v>14.179549999999999</v>
          </cell>
          <cell r="M5099">
            <v>14.389100000000001</v>
          </cell>
        </row>
        <row r="5100">
          <cell r="A5100" t="str">
            <v>5G1RQ279N000001800</v>
          </cell>
          <cell r="C5100" t="str">
            <v>TRAY(SET)2-4201,SHEBA</v>
          </cell>
          <cell r="J5100">
            <v>13.97</v>
          </cell>
          <cell r="K5100">
            <v>13.97</v>
          </cell>
          <cell r="L5100">
            <v>14.179549999999999</v>
          </cell>
          <cell r="M5100">
            <v>14.389100000000001</v>
          </cell>
        </row>
        <row r="5101">
          <cell r="A5101" t="str">
            <v>5G1RQ279N000001900</v>
          </cell>
          <cell r="C5101" t="str">
            <v>TRAY(SET)2-4334,SHEBA</v>
          </cell>
          <cell r="J5101">
            <v>13.97</v>
          </cell>
          <cell r="K5101">
            <v>13.97</v>
          </cell>
          <cell r="L5101">
            <v>14.179549999999999</v>
          </cell>
          <cell r="M5101">
            <v>14.389100000000001</v>
          </cell>
        </row>
        <row r="5102">
          <cell r="A5102" t="str">
            <v>5G1RQ279N000002000</v>
          </cell>
          <cell r="C5102" t="str">
            <v>TRAY(SET)2-4330,SHEBA</v>
          </cell>
          <cell r="J5102">
            <v>13.97</v>
          </cell>
          <cell r="K5102">
            <v>13.97</v>
          </cell>
          <cell r="L5102">
            <v>14.179549999999999</v>
          </cell>
          <cell r="M5102">
            <v>14.389100000000001</v>
          </cell>
        </row>
        <row r="5103">
          <cell r="A5103" t="str">
            <v>5G1RQ279N000002100</v>
          </cell>
          <cell r="C5103" t="str">
            <v>TRAY(SET)2-4332,SHEBA</v>
          </cell>
          <cell r="J5103">
            <v>13.97</v>
          </cell>
          <cell r="K5103">
            <v>13.97</v>
          </cell>
          <cell r="L5103">
            <v>14.179549999999999</v>
          </cell>
          <cell r="M5103">
            <v>14.389100000000001</v>
          </cell>
        </row>
        <row r="5104">
          <cell r="A5104" t="str">
            <v>5G1RQ279N000002200</v>
          </cell>
          <cell r="C5104" t="str">
            <v>TRAY(SET)2-4333,SHEBA</v>
          </cell>
          <cell r="J5104">
            <v>13.97</v>
          </cell>
          <cell r="K5104">
            <v>13.97</v>
          </cell>
          <cell r="L5104">
            <v>14.179549999999999</v>
          </cell>
          <cell r="M5104">
            <v>14.389100000000001</v>
          </cell>
        </row>
        <row r="5105">
          <cell r="A5105" t="str">
            <v>5G1YI378N000000100</v>
          </cell>
          <cell r="C5105" t="str">
            <v>TRAY2-5541,JOHNWEST</v>
          </cell>
          <cell r="J5105">
            <v>3.1600000000000015</v>
          </cell>
          <cell r="K5105">
            <v>3.1600000000000015</v>
          </cell>
          <cell r="L5105">
            <v>3.2074000000000011</v>
          </cell>
          <cell r="M5105">
            <v>3.2548000000000017</v>
          </cell>
        </row>
        <row r="5106">
          <cell r="A5106" t="str">
            <v>5G27W023N000000100</v>
          </cell>
          <cell r="C5106" t="str">
            <v>TRAY2-4854,MARSHALL</v>
          </cell>
          <cell r="J5106">
            <v>2.5</v>
          </cell>
          <cell r="K5106">
            <v>2.5</v>
          </cell>
          <cell r="L5106">
            <v>2.5374999999999996</v>
          </cell>
          <cell r="M5106">
            <v>2.5750000000000002</v>
          </cell>
        </row>
        <row r="5107">
          <cell r="A5107" t="str">
            <v>5GB26195N000000300</v>
          </cell>
          <cell r="C5107" t="str">
            <v>TRAY2-6100,ANNIE CHUN'S</v>
          </cell>
          <cell r="J5107">
            <v>8.6</v>
          </cell>
          <cell r="K5107">
            <v>8.6</v>
          </cell>
          <cell r="L5107">
            <v>8.7289999999999992</v>
          </cell>
          <cell r="M5107">
            <v>8.8580000000000005</v>
          </cell>
        </row>
        <row r="5108">
          <cell r="A5108" t="str">
            <v>5H05G087N000000102</v>
          </cell>
          <cell r="C5108" t="str">
            <v>SLB1-31173,ELITE</v>
          </cell>
          <cell r="J5108">
            <v>1.72</v>
          </cell>
          <cell r="K5108">
            <v>1.72</v>
          </cell>
          <cell r="L5108">
            <v>1.7457999999999998</v>
          </cell>
          <cell r="M5108">
            <v>1.7716000000000001</v>
          </cell>
        </row>
        <row r="5109">
          <cell r="A5109" t="str">
            <v>5H0D1261N000000102</v>
          </cell>
          <cell r="C5109" t="str">
            <v>SLB2-442,MEOW MIX</v>
          </cell>
          <cell r="J5109">
            <v>0.62</v>
          </cell>
          <cell r="K5109">
            <v>0.62</v>
          </cell>
          <cell r="L5109">
            <v>0.62929999999999997</v>
          </cell>
          <cell r="M5109">
            <v>0.63860000000000006</v>
          </cell>
        </row>
        <row r="5110">
          <cell r="A5110" t="str">
            <v>5H0D1261N000000500</v>
          </cell>
          <cell r="C5110" t="str">
            <v>SLB2-5211,MEOW MIX</v>
          </cell>
          <cell r="J5110">
            <v>0.62</v>
          </cell>
          <cell r="K5110">
            <v>0.62</v>
          </cell>
          <cell r="L5110">
            <v>0.62929999999999997</v>
          </cell>
          <cell r="M5110">
            <v>0.63860000000000006</v>
          </cell>
        </row>
        <row r="5111">
          <cell r="A5111" t="str">
            <v>5H0D1261N000000600</v>
          </cell>
          <cell r="C5111" t="str">
            <v>SLB2-5212,MEOW MIX</v>
          </cell>
          <cell r="J5111">
            <v>0.62</v>
          </cell>
          <cell r="K5111">
            <v>0.62</v>
          </cell>
          <cell r="L5111">
            <v>0.62929999999999997</v>
          </cell>
          <cell r="M5111">
            <v>0.63860000000000006</v>
          </cell>
        </row>
        <row r="5112">
          <cell r="A5112" t="str">
            <v>5H0GH316N000000101</v>
          </cell>
          <cell r="C5112" t="str">
            <v>SLB2-2007,PRIMO</v>
          </cell>
          <cell r="J5112">
            <v>2.14</v>
          </cell>
          <cell r="K5112">
            <v>2.14</v>
          </cell>
          <cell r="L5112">
            <v>2.1720999999999999</v>
          </cell>
          <cell r="M5112">
            <v>2.2042000000000002</v>
          </cell>
        </row>
        <row r="5113">
          <cell r="A5113" t="str">
            <v>5H0GH316N000000201</v>
          </cell>
          <cell r="C5113" t="str">
            <v>SLB2-2008,PRIMO</v>
          </cell>
          <cell r="J5113">
            <v>2.14</v>
          </cell>
          <cell r="K5113">
            <v>2.14</v>
          </cell>
          <cell r="L5113">
            <v>2.1720999999999999</v>
          </cell>
          <cell r="M5113">
            <v>2.2042000000000002</v>
          </cell>
        </row>
        <row r="5114">
          <cell r="A5114" t="str">
            <v>5H0GH316N000000301</v>
          </cell>
          <cell r="C5114" t="str">
            <v>SLB2-2009,PRIMO</v>
          </cell>
          <cell r="J5114">
            <v>2.14</v>
          </cell>
          <cell r="K5114">
            <v>2.14</v>
          </cell>
          <cell r="L5114">
            <v>2.1720999999999999</v>
          </cell>
          <cell r="M5114">
            <v>2.2042000000000002</v>
          </cell>
        </row>
        <row r="5115">
          <cell r="A5115" t="str">
            <v>5H0GH316N000000401</v>
          </cell>
          <cell r="C5115" t="str">
            <v>SLB2-2010,PRIMO</v>
          </cell>
          <cell r="J5115">
            <v>2.14</v>
          </cell>
          <cell r="K5115">
            <v>2.14</v>
          </cell>
          <cell r="L5115">
            <v>2.1720999999999999</v>
          </cell>
          <cell r="M5115">
            <v>2.2042000000000002</v>
          </cell>
        </row>
        <row r="5116">
          <cell r="A5116" t="str">
            <v>5HB26195N000000400</v>
          </cell>
          <cell r="C5116" t="str">
            <v>SLB2-5730,ANNIE CHUN'S</v>
          </cell>
          <cell r="J5116">
            <v>3.4699999999999998</v>
          </cell>
          <cell r="K5116">
            <v>3.4699999999999998</v>
          </cell>
          <cell r="L5116">
            <v>3.5220499999999992</v>
          </cell>
          <cell r="M5116">
            <v>3.5741000000000001</v>
          </cell>
        </row>
        <row r="5117">
          <cell r="A5117" t="str">
            <v>5HB26195N000000500</v>
          </cell>
          <cell r="C5117" t="str">
            <v>SLB2-5728,ANNIE CHUN'S</v>
          </cell>
          <cell r="J5117">
            <v>11.35</v>
          </cell>
          <cell r="K5117">
            <v>11.35</v>
          </cell>
          <cell r="L5117">
            <v>11.520249999999999</v>
          </cell>
          <cell r="M5117">
            <v>11.6905</v>
          </cell>
        </row>
        <row r="5118">
          <cell r="A5118" t="str">
            <v>5J001114N000000100</v>
          </cell>
          <cell r="C5118" t="str">
            <v>STK1-13209,ARMOUR</v>
          </cell>
          <cell r="J5118">
            <v>0.24</v>
          </cell>
          <cell r="K5118">
            <v>0.24</v>
          </cell>
          <cell r="L5118">
            <v>0.24359999999999996</v>
          </cell>
          <cell r="M5118">
            <v>0.2472</v>
          </cell>
        </row>
        <row r="5119">
          <cell r="A5119" t="str">
            <v>5J00C190N000000201</v>
          </cell>
          <cell r="C5119" t="str">
            <v>STK1-57832,SOLID GOLD</v>
          </cell>
          <cell r="J5119">
            <v>7.7999862486248628E-2</v>
          </cell>
          <cell r="K5119">
            <v>7.7999862486248628E-2</v>
          </cell>
          <cell r="L5119">
            <v>7.9169860423542349E-2</v>
          </cell>
          <cell r="M5119">
            <v>8.0339858360836083E-2</v>
          </cell>
        </row>
        <row r="5120">
          <cell r="A5120" t="str">
            <v>5J06C009N000000100</v>
          </cell>
          <cell r="C5120" t="str">
            <v>STK1-313.SIGNORA DI MARE</v>
          </cell>
          <cell r="J5120">
            <v>2.5</v>
          </cell>
          <cell r="K5120">
            <v>2.5</v>
          </cell>
          <cell r="L5120">
            <v>2.5374999999999996</v>
          </cell>
          <cell r="M5120">
            <v>2.5750000000000002</v>
          </cell>
        </row>
        <row r="5121">
          <cell r="A5121" t="str">
            <v>5J074081N000000200</v>
          </cell>
          <cell r="C5121" t="str">
            <v>STK1-52277,GLYNGORE</v>
          </cell>
          <cell r="J5121">
            <v>0.315</v>
          </cell>
          <cell r="K5121">
            <v>0.315</v>
          </cell>
          <cell r="L5121">
            <v>0.31972499999999998</v>
          </cell>
          <cell r="M5121">
            <v>0.32445000000000002</v>
          </cell>
        </row>
        <row r="5122">
          <cell r="A5122" t="str">
            <v>5J074081N000000300</v>
          </cell>
          <cell r="C5122" t="str">
            <v>STK1-52276,GLYNGORE</v>
          </cell>
          <cell r="J5122">
            <v>0.26299997708104145</v>
          </cell>
          <cell r="K5122">
            <v>0.26299997708104145</v>
          </cell>
          <cell r="L5122">
            <v>0.26694497673725703</v>
          </cell>
          <cell r="M5122">
            <v>0.27088997639347268</v>
          </cell>
        </row>
        <row r="5123">
          <cell r="A5123" t="str">
            <v>5J0D1153N000002201</v>
          </cell>
          <cell r="C5123" t="str">
            <v>STK1-4031,MEOW MIX</v>
          </cell>
          <cell r="J5123">
            <v>7.8000026193095512E-2</v>
          </cell>
          <cell r="K5123">
            <v>7.8000026193095512E-2</v>
          </cell>
          <cell r="L5123">
            <v>7.917002658599194E-2</v>
          </cell>
          <cell r="M5123">
            <v>8.0340026978888382E-2</v>
          </cell>
        </row>
        <row r="5124">
          <cell r="A5124" t="str">
            <v>5J0D1153N000002403</v>
          </cell>
          <cell r="C5124" t="str">
            <v>STK1-51978,MEOW MIX (KOREA)</v>
          </cell>
          <cell r="J5124">
            <v>7.8000000000000014E-2</v>
          </cell>
          <cell r="K5124">
            <v>7.8000000000000014E-2</v>
          </cell>
          <cell r="L5124">
            <v>7.9170000000000004E-2</v>
          </cell>
          <cell r="M5124">
            <v>8.0340000000000023E-2</v>
          </cell>
        </row>
        <row r="5125">
          <cell r="A5125" t="str">
            <v>5J0D1153N000003801</v>
          </cell>
          <cell r="C5125" t="str">
            <v>STK1-4032,MEOW MIX</v>
          </cell>
          <cell r="J5125">
            <v>7.8000026193095512E-2</v>
          </cell>
          <cell r="K5125">
            <v>7.8000026193095512E-2</v>
          </cell>
          <cell r="L5125">
            <v>7.917002658599194E-2</v>
          </cell>
          <cell r="M5125">
            <v>8.0340026978888382E-2</v>
          </cell>
        </row>
        <row r="5126">
          <cell r="A5126" t="str">
            <v>5J0D1153N000004701</v>
          </cell>
          <cell r="C5126" t="str">
            <v>STK1-4040,MEOW MIX</v>
          </cell>
          <cell r="J5126">
            <v>7.8000026193095512E-2</v>
          </cell>
          <cell r="K5126">
            <v>7.8000026193095512E-2</v>
          </cell>
          <cell r="L5126">
            <v>7.917002658599194E-2</v>
          </cell>
          <cell r="M5126">
            <v>8.0340026978888382E-2</v>
          </cell>
        </row>
        <row r="5127">
          <cell r="A5127" t="str">
            <v>5J0D1153N000004801</v>
          </cell>
          <cell r="C5127" t="str">
            <v>STK1-4043,MEOW MIX</v>
          </cell>
          <cell r="J5127">
            <v>7.8000026193095512E-2</v>
          </cell>
          <cell r="K5127">
            <v>7.8000026193095512E-2</v>
          </cell>
          <cell r="L5127">
            <v>7.917002658599194E-2</v>
          </cell>
          <cell r="M5127">
            <v>8.0340026978888382E-2</v>
          </cell>
        </row>
        <row r="5128">
          <cell r="A5128" t="str">
            <v>5J0D1153N000005001</v>
          </cell>
          <cell r="C5128" t="str">
            <v>STK1-4041,MEOW MIX</v>
          </cell>
          <cell r="J5128">
            <v>7.8000026193095512E-2</v>
          </cell>
          <cell r="K5128">
            <v>7.8000026193095512E-2</v>
          </cell>
          <cell r="L5128">
            <v>7.917002658599194E-2</v>
          </cell>
          <cell r="M5128">
            <v>8.0340026978888382E-2</v>
          </cell>
        </row>
        <row r="5129">
          <cell r="A5129" t="str">
            <v>5J0D1153N000005301</v>
          </cell>
          <cell r="C5129" t="str">
            <v>STK1-4013,MEOW MIX</v>
          </cell>
          <cell r="J5129">
            <v>0.36300003507992379</v>
          </cell>
          <cell r="K5129">
            <v>0.36300003507992379</v>
          </cell>
          <cell r="L5129">
            <v>0.36844503560612263</v>
          </cell>
          <cell r="M5129">
            <v>0.37389003613232152</v>
          </cell>
        </row>
        <row r="5130">
          <cell r="A5130" t="str">
            <v>5J0D1153N000005501</v>
          </cell>
          <cell r="C5130" t="str">
            <v>STK1-4012,MEOW MIX</v>
          </cell>
          <cell r="J5130">
            <v>0.36299999999999999</v>
          </cell>
          <cell r="K5130">
            <v>0.36299999999999999</v>
          </cell>
          <cell r="L5130">
            <v>0.36844499999999997</v>
          </cell>
          <cell r="M5130">
            <v>0.37389</v>
          </cell>
        </row>
        <row r="5131">
          <cell r="A5131" t="str">
            <v>5J0D1153N000005601</v>
          </cell>
          <cell r="C5131" t="str">
            <v>STK1-11924,MEOW MIX</v>
          </cell>
          <cell r="J5131">
            <v>0.36299998772207692</v>
          </cell>
          <cell r="K5131">
            <v>0.36299998772207692</v>
          </cell>
          <cell r="L5131">
            <v>0.36844498753790805</v>
          </cell>
          <cell r="M5131">
            <v>0.37388998735373924</v>
          </cell>
        </row>
        <row r="5132">
          <cell r="A5132" t="str">
            <v>5J0D1153N000005901</v>
          </cell>
          <cell r="C5132" t="str">
            <v>STK1-46151,MEOW MIX</v>
          </cell>
          <cell r="J5132">
            <v>7.8000026193095512E-2</v>
          </cell>
          <cell r="K5132">
            <v>7.8000026193095512E-2</v>
          </cell>
          <cell r="L5132">
            <v>7.917002658599194E-2</v>
          </cell>
          <cell r="M5132">
            <v>8.0340026978888382E-2</v>
          </cell>
        </row>
        <row r="5133">
          <cell r="A5133" t="str">
            <v>5J0D1153N000006001</v>
          </cell>
          <cell r="C5133" t="str">
            <v>STK1-46152,MEOW MIX</v>
          </cell>
          <cell r="J5133">
            <v>7.8000026193095512E-2</v>
          </cell>
          <cell r="K5133">
            <v>7.8000026193095512E-2</v>
          </cell>
          <cell r="L5133">
            <v>7.917002658599194E-2</v>
          </cell>
          <cell r="M5133">
            <v>8.0340026978888382E-2</v>
          </cell>
        </row>
        <row r="5134">
          <cell r="A5134" t="str">
            <v>5J0D1153N000006303</v>
          </cell>
          <cell r="C5134" t="str">
            <v>STK1-51977,MEOW MIX (KOREA)</v>
          </cell>
          <cell r="J5134">
            <v>7.7999860056677056E-2</v>
          </cell>
          <cell r="K5134">
            <v>7.7999860056677056E-2</v>
          </cell>
          <cell r="L5134">
            <v>7.9169857957527207E-2</v>
          </cell>
          <cell r="M5134">
            <v>8.0339855858377371E-2</v>
          </cell>
        </row>
        <row r="5135">
          <cell r="A5135" t="str">
            <v>5J0D1153N000006403</v>
          </cell>
          <cell r="C5135" t="str">
            <v>STK1-51979,MEOW MIX (KOREA)</v>
          </cell>
          <cell r="J5135">
            <v>7.799995709213392E-2</v>
          </cell>
          <cell r="K5135">
            <v>7.799995709213392E-2</v>
          </cell>
          <cell r="L5135">
            <v>7.9169956448515919E-2</v>
          </cell>
          <cell r="M5135">
            <v>8.0339955804897945E-2</v>
          </cell>
        </row>
        <row r="5136">
          <cell r="A5136" t="str">
            <v>5J0D1153N000006503</v>
          </cell>
          <cell r="C5136" t="str">
            <v>STK1-51980,MEOW MIX (KOREA)</v>
          </cell>
          <cell r="J5136">
            <v>7.7999940265519763E-2</v>
          </cell>
          <cell r="K5136">
            <v>7.7999940265519763E-2</v>
          </cell>
          <cell r="L5136">
            <v>7.9169939369502548E-2</v>
          </cell>
          <cell r="M5136">
            <v>8.0339938473485362E-2</v>
          </cell>
        </row>
        <row r="5137">
          <cell r="A5137" t="str">
            <v>5J0D1153N000006603</v>
          </cell>
          <cell r="C5137" t="str">
            <v>STK1-51981,MEOW MIX (KOREA)</v>
          </cell>
          <cell r="J5137">
            <v>7.8000093848247382E-2</v>
          </cell>
          <cell r="K5137">
            <v>7.8000093848247382E-2</v>
          </cell>
          <cell r="L5137">
            <v>7.9170095255971087E-2</v>
          </cell>
          <cell r="M5137">
            <v>8.0340096663694807E-2</v>
          </cell>
        </row>
        <row r="5138">
          <cell r="A5138" t="str">
            <v>5J0D1153N000007101</v>
          </cell>
          <cell r="C5138" t="str">
            <v>STK1-4014,MEOW MIX</v>
          </cell>
          <cell r="J5138">
            <v>0.36299999999999999</v>
          </cell>
          <cell r="K5138">
            <v>0.36299999999999999</v>
          </cell>
          <cell r="L5138">
            <v>0.36844499999999997</v>
          </cell>
          <cell r="M5138">
            <v>0.37389</v>
          </cell>
        </row>
        <row r="5139">
          <cell r="A5139" t="str">
            <v>5J0D1153N000007301</v>
          </cell>
          <cell r="C5139" t="str">
            <v>STK1-4016,MEOW MIX</v>
          </cell>
          <cell r="J5139">
            <v>0.36299999999999999</v>
          </cell>
          <cell r="K5139">
            <v>0.36299999999999999</v>
          </cell>
          <cell r="L5139">
            <v>0.36844499999999997</v>
          </cell>
          <cell r="M5139">
            <v>0.37389</v>
          </cell>
        </row>
        <row r="5140">
          <cell r="A5140" t="str">
            <v>5J0D1153N000008500</v>
          </cell>
          <cell r="C5140" t="str">
            <v>STK1-4015,MEOW MIX</v>
          </cell>
          <cell r="J5140">
            <v>0.36299993861076152</v>
          </cell>
          <cell r="K5140">
            <v>0.36299993861076152</v>
          </cell>
          <cell r="L5140">
            <v>0.36844493768992292</v>
          </cell>
          <cell r="M5140">
            <v>0.37388993676908439</v>
          </cell>
        </row>
        <row r="5141">
          <cell r="A5141" t="str">
            <v>5J0D1153N000008501</v>
          </cell>
          <cell r="C5141" t="str">
            <v>STK1-4015,MEOW MIX</v>
          </cell>
          <cell r="J5141">
            <v>0.36299998772207692</v>
          </cell>
          <cell r="K5141">
            <v>0.36299998772207692</v>
          </cell>
          <cell r="L5141">
            <v>0.36844498753790805</v>
          </cell>
          <cell r="M5141">
            <v>0.37388998735373924</v>
          </cell>
        </row>
        <row r="5142">
          <cell r="A5142" t="str">
            <v>5J0GW221C000000300</v>
          </cell>
          <cell r="C5142" t="str">
            <v>STK1-1406,RAIMOND FRERES</v>
          </cell>
          <cell r="J5142">
            <v>0.25300008541168434</v>
          </cell>
          <cell r="K5142">
            <v>0.25300008541168434</v>
          </cell>
          <cell r="L5142">
            <v>0.25679508669285955</v>
          </cell>
          <cell r="M5142">
            <v>0.26059008797403488</v>
          </cell>
        </row>
        <row r="5143">
          <cell r="A5143" t="str">
            <v>5J0KA284N000000200</v>
          </cell>
          <cell r="C5143" t="str">
            <v>STK1-14543,SIRENA</v>
          </cell>
          <cell r="J5143">
            <v>0.30000000000000004</v>
          </cell>
          <cell r="K5143">
            <v>0.30000000000000004</v>
          </cell>
          <cell r="L5143">
            <v>0.30449999999999999</v>
          </cell>
          <cell r="M5143">
            <v>0.30900000000000005</v>
          </cell>
        </row>
        <row r="5144">
          <cell r="A5144" t="str">
            <v>5J0KA348N000000100</v>
          </cell>
          <cell r="C5144" t="str">
            <v>STK2-2481,SIRENA</v>
          </cell>
          <cell r="J5144">
            <v>0.30000000000000004</v>
          </cell>
          <cell r="K5144">
            <v>0.30000000000000004</v>
          </cell>
          <cell r="L5144">
            <v>0.30449999999999999</v>
          </cell>
          <cell r="M5144">
            <v>0.30900000000000005</v>
          </cell>
        </row>
        <row r="5145">
          <cell r="A5145" t="str">
            <v>5J0PE166C000000500</v>
          </cell>
          <cell r="C5145" t="str">
            <v>STK2-4117,SUBWAY</v>
          </cell>
          <cell r="J5145">
            <v>3.5</v>
          </cell>
          <cell r="K5145">
            <v>3.5</v>
          </cell>
          <cell r="L5145">
            <v>3.5524999999999998</v>
          </cell>
          <cell r="M5145">
            <v>3.605</v>
          </cell>
        </row>
        <row r="5146">
          <cell r="A5146" t="str">
            <v>5J0PH029N000000200</v>
          </cell>
          <cell r="C5146" t="str">
            <v>STK1-55532,BRIT CARE</v>
          </cell>
          <cell r="J5146">
            <v>0.20799999999999999</v>
          </cell>
          <cell r="K5146">
            <v>0.20799999999999999</v>
          </cell>
          <cell r="L5146">
            <v>0.21111999999999997</v>
          </cell>
          <cell r="M5146">
            <v>0.21423999999999999</v>
          </cell>
        </row>
        <row r="5147">
          <cell r="A5147" t="str">
            <v>5J0PH029N000000300</v>
          </cell>
          <cell r="C5147" t="str">
            <v>STK1-55531,BRIT CARE</v>
          </cell>
          <cell r="J5147">
            <v>0.20799999999999999</v>
          </cell>
          <cell r="K5147">
            <v>0.20799999999999999</v>
          </cell>
          <cell r="L5147">
            <v>0.21111999999999997</v>
          </cell>
          <cell r="M5147">
            <v>0.21423999999999999</v>
          </cell>
        </row>
        <row r="5148">
          <cell r="A5148" t="str">
            <v>5J0PH029N000000400</v>
          </cell>
          <cell r="C5148" t="str">
            <v>STK1-55529,BRIT CARE</v>
          </cell>
          <cell r="J5148">
            <v>0.20799999999999999</v>
          </cell>
          <cell r="K5148">
            <v>0.20799999999999999</v>
          </cell>
          <cell r="L5148">
            <v>0.21111999999999997</v>
          </cell>
          <cell r="M5148">
            <v>0.21423999999999999</v>
          </cell>
        </row>
        <row r="5149">
          <cell r="A5149" t="str">
            <v>5J0PH029N000000500</v>
          </cell>
          <cell r="C5149" t="str">
            <v>STK1-55530,BRIT CARE</v>
          </cell>
          <cell r="J5149">
            <v>0.20799999999999999</v>
          </cell>
          <cell r="K5149">
            <v>0.20799999999999999</v>
          </cell>
          <cell r="L5149">
            <v>0.21111999999999997</v>
          </cell>
          <cell r="M5149">
            <v>0.21423999999999999</v>
          </cell>
        </row>
        <row r="5150">
          <cell r="A5150" t="str">
            <v>5J0YM172N000001501</v>
          </cell>
          <cell r="C5150" t="str">
            <v>STK(FRONT)1-51167,RIO MARE</v>
          </cell>
          <cell r="J5150">
            <v>0.70100005865446657</v>
          </cell>
          <cell r="K5150">
            <v>0.70100005865446657</v>
          </cell>
          <cell r="L5150">
            <v>0.71151505953428351</v>
          </cell>
          <cell r="M5150">
            <v>0.72203006041410056</v>
          </cell>
        </row>
        <row r="5151">
          <cell r="A5151" t="str">
            <v>5J0YM172N000001601</v>
          </cell>
          <cell r="C5151" t="str">
            <v>STK(BACK)1-51169,RIO MARE</v>
          </cell>
          <cell r="J5151">
            <v>0.62</v>
          </cell>
          <cell r="K5151">
            <v>0.62</v>
          </cell>
          <cell r="L5151">
            <v>0.62929999999999997</v>
          </cell>
          <cell r="M5151">
            <v>0.63860000000000006</v>
          </cell>
        </row>
        <row r="5152">
          <cell r="A5152" t="str">
            <v>5J0YM172N000001701</v>
          </cell>
          <cell r="C5152" t="str">
            <v>STK(TOP)1-51168,RIO MARE</v>
          </cell>
          <cell r="J5152">
            <v>0.75400003910297764</v>
          </cell>
          <cell r="K5152">
            <v>0.75400003910297764</v>
          </cell>
          <cell r="L5152">
            <v>0.76531003968952227</v>
          </cell>
          <cell r="M5152">
            <v>0.77662004027606701</v>
          </cell>
        </row>
        <row r="5153">
          <cell r="A5153" t="str">
            <v>5J0YM172N000001801</v>
          </cell>
          <cell r="C5153" t="str">
            <v>STK1-51170,RIO MARE</v>
          </cell>
          <cell r="J5153">
            <v>0.6</v>
          </cell>
          <cell r="K5153">
            <v>0.6</v>
          </cell>
          <cell r="L5153">
            <v>0.60899999999999987</v>
          </cell>
          <cell r="M5153">
            <v>0.61799999999999999</v>
          </cell>
        </row>
        <row r="5154">
          <cell r="A5154" t="str">
            <v>5J0YM172N000001900</v>
          </cell>
          <cell r="C5154" t="str">
            <v>STK1-57355,RIO MARE</v>
          </cell>
          <cell r="J5154">
            <v>0.70100005865446657</v>
          </cell>
          <cell r="K5154">
            <v>0.70100005865446657</v>
          </cell>
          <cell r="L5154">
            <v>0.71151505953428351</v>
          </cell>
          <cell r="M5154">
            <v>0.72203006041410056</v>
          </cell>
        </row>
        <row r="5155">
          <cell r="A5155" t="str">
            <v>5J0YM172N000002100</v>
          </cell>
          <cell r="C5155" t="str">
            <v>STK1-57357,RIO MARE</v>
          </cell>
          <cell r="J5155">
            <v>0.75400003910297764</v>
          </cell>
          <cell r="K5155">
            <v>0.75400003910297764</v>
          </cell>
          <cell r="L5155">
            <v>0.76531003968952227</v>
          </cell>
          <cell r="M5155">
            <v>0.77662004027606701</v>
          </cell>
        </row>
        <row r="5156">
          <cell r="A5156" t="str">
            <v>5J0YM172N000003300</v>
          </cell>
          <cell r="C5156" t="str">
            <v>STK2-4706,RIO MARE</v>
          </cell>
          <cell r="J5156">
            <v>0.60000000000000009</v>
          </cell>
          <cell r="K5156">
            <v>0.60000000000000009</v>
          </cell>
          <cell r="L5156">
            <v>0.60899999999999999</v>
          </cell>
          <cell r="M5156">
            <v>0.6180000000000001</v>
          </cell>
        </row>
        <row r="5157">
          <cell r="A5157" t="str">
            <v>5J0YM172N000003400</v>
          </cell>
          <cell r="C5157" t="str">
            <v>STK(BACK)2-4705,RIO MARE</v>
          </cell>
          <cell r="J5157">
            <v>0.70100005865446657</v>
          </cell>
          <cell r="K5157">
            <v>0.70100005865446657</v>
          </cell>
          <cell r="L5157">
            <v>0.71151505953428351</v>
          </cell>
          <cell r="M5157">
            <v>0.72203006041410056</v>
          </cell>
        </row>
        <row r="5158">
          <cell r="A5158" t="str">
            <v>5J10T173N000000200</v>
          </cell>
          <cell r="C5158" t="str">
            <v>STK1-55381,BILLA PREMIUM</v>
          </cell>
          <cell r="J5158">
            <v>0.21</v>
          </cell>
          <cell r="K5158">
            <v>0.21</v>
          </cell>
          <cell r="L5158">
            <v>0.21314999999999998</v>
          </cell>
          <cell r="M5158">
            <v>0.21629999999999999</v>
          </cell>
        </row>
        <row r="5159">
          <cell r="A5159" t="str">
            <v>5J10T173N000000401</v>
          </cell>
          <cell r="C5159" t="str">
            <v>STK1-58077,BILLA PREMIUM</v>
          </cell>
          <cell r="J5159">
            <v>0.16800013581420614</v>
          </cell>
          <cell r="K5159">
            <v>0.16800013581420614</v>
          </cell>
          <cell r="L5159">
            <v>0.17052013785141923</v>
          </cell>
          <cell r="M5159">
            <v>0.17304013988863234</v>
          </cell>
        </row>
        <row r="5160">
          <cell r="A5160" t="str">
            <v>5J10T173N000000601</v>
          </cell>
          <cell r="C5160" t="str">
            <v>STK1-58080,BILLA PREMIUM</v>
          </cell>
          <cell r="J5160">
            <v>0.16800000000000001</v>
          </cell>
          <cell r="K5160">
            <v>0.16800000000000001</v>
          </cell>
          <cell r="L5160">
            <v>0.17052</v>
          </cell>
          <cell r="M5160">
            <v>0.17304000000000003</v>
          </cell>
        </row>
        <row r="5161">
          <cell r="A5161" t="str">
            <v>5J12Z172N000000501</v>
          </cell>
          <cell r="C5161" t="str">
            <v>STK1-12633,SAUPIQUET</v>
          </cell>
          <cell r="J5161">
            <v>0.70100005865446657</v>
          </cell>
          <cell r="K5161">
            <v>0.70100005865446657</v>
          </cell>
          <cell r="L5161">
            <v>0.71151505953428351</v>
          </cell>
          <cell r="M5161">
            <v>0.72203006041410056</v>
          </cell>
        </row>
        <row r="5162">
          <cell r="A5162" t="str">
            <v>5J14N114C000000100</v>
          </cell>
          <cell r="C5162" t="str">
            <v>STK2-4127,IRMAS</v>
          </cell>
          <cell r="J5162">
            <v>1.7059310018903591</v>
          </cell>
          <cell r="K5162">
            <v>1.7059310018903591</v>
          </cell>
          <cell r="L5162">
            <v>1.7315199669187142</v>
          </cell>
          <cell r="M5162">
            <v>1.7571089319470699</v>
          </cell>
        </row>
        <row r="5163">
          <cell r="A5163" t="str">
            <v>5J17G023N000000301</v>
          </cell>
          <cell r="C5163" t="str">
            <v>STK1-28322,NATURE'S RECIPE</v>
          </cell>
          <cell r="J5163">
            <v>0.55493063872255477</v>
          </cell>
          <cell r="K5163">
            <v>0.55493063872255477</v>
          </cell>
          <cell r="L5163">
            <v>0.56325459830339308</v>
          </cell>
          <cell r="M5163">
            <v>0.5715785578842314</v>
          </cell>
        </row>
        <row r="5164">
          <cell r="A5164" t="str">
            <v>5J17G187N000000101</v>
          </cell>
          <cell r="C5164" t="str">
            <v>STK1-58048,NATURE'S RECIPE</v>
          </cell>
          <cell r="J5164">
            <v>0.10800004762358319</v>
          </cell>
          <cell r="K5164">
            <v>0.10800004762358319</v>
          </cell>
          <cell r="L5164">
            <v>0.10962004833793693</v>
          </cell>
          <cell r="M5164">
            <v>0.11124004905229068</v>
          </cell>
        </row>
        <row r="5165">
          <cell r="A5165" t="str">
            <v>5J17G187N000000201</v>
          </cell>
          <cell r="C5165" t="str">
            <v>STK1-58049,NATURE'S RECIPE</v>
          </cell>
          <cell r="J5165">
            <v>0.10800004762358319</v>
          </cell>
          <cell r="K5165">
            <v>0.10800004762358319</v>
          </cell>
          <cell r="L5165">
            <v>0.10962004833793693</v>
          </cell>
          <cell r="M5165">
            <v>0.11124004905229068</v>
          </cell>
        </row>
        <row r="5166">
          <cell r="A5166" t="str">
            <v>5J17G187N000000301</v>
          </cell>
          <cell r="C5166" t="str">
            <v>STK1-58050,NATURE'S RECIPE</v>
          </cell>
          <cell r="J5166">
            <v>0.10800004762358319</v>
          </cell>
          <cell r="K5166">
            <v>0.10800004762358319</v>
          </cell>
          <cell r="L5166">
            <v>0.10962004833793693</v>
          </cell>
          <cell r="M5166">
            <v>0.11124004905229068</v>
          </cell>
        </row>
        <row r="5167">
          <cell r="A5167" t="str">
            <v>5J17G187N000000701</v>
          </cell>
          <cell r="C5167" t="str">
            <v>STK1-58054,NATURE'S RECIPE</v>
          </cell>
          <cell r="J5167">
            <v>0.10800004762358319</v>
          </cell>
          <cell r="K5167">
            <v>0.10800004762358319</v>
          </cell>
          <cell r="L5167">
            <v>0.10962004833793693</v>
          </cell>
          <cell r="M5167">
            <v>0.11124004905229068</v>
          </cell>
        </row>
        <row r="5168">
          <cell r="A5168" t="str">
            <v>5J17G187N000000801</v>
          </cell>
          <cell r="C5168" t="str">
            <v>STK1-58055,NATURE'S RECIPE</v>
          </cell>
          <cell r="J5168">
            <v>0.10800004762358319</v>
          </cell>
          <cell r="K5168">
            <v>0.10800004762358319</v>
          </cell>
          <cell r="L5168">
            <v>0.10962004833793693</v>
          </cell>
          <cell r="M5168">
            <v>0.11124004905229068</v>
          </cell>
        </row>
        <row r="5169">
          <cell r="A5169" t="str">
            <v>5J17G187N000000901</v>
          </cell>
          <cell r="C5169" t="str">
            <v>STK1-58056,NATURE'S RECIPE</v>
          </cell>
          <cell r="J5169">
            <v>0.10800004762358319</v>
          </cell>
          <cell r="K5169">
            <v>0.10800004762358319</v>
          </cell>
          <cell r="L5169">
            <v>0.10962004833793693</v>
          </cell>
          <cell r="M5169">
            <v>0.11124004905229068</v>
          </cell>
        </row>
        <row r="5170">
          <cell r="A5170" t="str">
            <v>5J17G187N000001001</v>
          </cell>
          <cell r="C5170" t="str">
            <v>STK1-58057,NATURE'S RECIPE</v>
          </cell>
          <cell r="J5170">
            <v>0.10800004762358319</v>
          </cell>
          <cell r="K5170">
            <v>0.10800004762358319</v>
          </cell>
          <cell r="L5170">
            <v>0.10962004833793693</v>
          </cell>
          <cell r="M5170">
            <v>0.11124004905229068</v>
          </cell>
        </row>
        <row r="5171">
          <cell r="A5171" t="str">
            <v>5J17G187N000001101</v>
          </cell>
          <cell r="C5171" t="str">
            <v>STK1-58058,NATURE'S RECIPE</v>
          </cell>
          <cell r="J5171">
            <v>0.10800004762358319</v>
          </cell>
          <cell r="K5171">
            <v>0.10800004762358319</v>
          </cell>
          <cell r="L5171">
            <v>0.10962004833793693</v>
          </cell>
          <cell r="M5171">
            <v>0.11124004905229068</v>
          </cell>
        </row>
        <row r="5172">
          <cell r="A5172" t="str">
            <v>5J17G187N000001201</v>
          </cell>
          <cell r="C5172" t="str">
            <v>STK1-58059,NATURE'S RECIPE</v>
          </cell>
          <cell r="J5172">
            <v>0.10800004762358319</v>
          </cell>
          <cell r="K5172">
            <v>0.10800004762358319</v>
          </cell>
          <cell r="L5172">
            <v>0.10962004833793693</v>
          </cell>
          <cell r="M5172">
            <v>0.11124004905229068</v>
          </cell>
        </row>
        <row r="5173">
          <cell r="A5173" t="str">
            <v>5J17G187N000001300</v>
          </cell>
          <cell r="C5173" t="str">
            <v>STK1-58072,NATURE'S RECIPE</v>
          </cell>
          <cell r="J5173">
            <v>0.18416648808248209</v>
          </cell>
          <cell r="K5173">
            <v>0.18416648808248209</v>
          </cell>
          <cell r="L5173">
            <v>0.1869289854037193</v>
          </cell>
          <cell r="M5173">
            <v>0.18969148272495656</v>
          </cell>
        </row>
        <row r="5174">
          <cell r="A5174" t="str">
            <v>5J17G187N000001500</v>
          </cell>
          <cell r="C5174" t="str">
            <v>STK(BTTM)1-37575,NATURE'S RECIPE</v>
          </cell>
          <cell r="J5174">
            <v>0.10800000793726389</v>
          </cell>
          <cell r="K5174">
            <v>0.10800000793726389</v>
          </cell>
          <cell r="L5174">
            <v>0.10962000805632284</v>
          </cell>
          <cell r="M5174">
            <v>0.11124000817538181</v>
          </cell>
        </row>
        <row r="5175">
          <cell r="A5175" t="str">
            <v>5J17G187N000001600</v>
          </cell>
          <cell r="C5175" t="str">
            <v>STK(BTTM)1-43012,NATURE'S RECIPE</v>
          </cell>
          <cell r="J5175">
            <v>0.10800004762358319</v>
          </cell>
          <cell r="K5175">
            <v>0.10800004762358319</v>
          </cell>
          <cell r="L5175">
            <v>0.10962004833793693</v>
          </cell>
          <cell r="M5175">
            <v>0.11124004905229068</v>
          </cell>
        </row>
        <row r="5176">
          <cell r="A5176" t="str">
            <v>5J17G187N000001800</v>
          </cell>
          <cell r="C5176" t="str">
            <v>STK(BTTM)1-36654,NATURE'S RECIPE</v>
          </cell>
          <cell r="J5176">
            <v>0.10800004762358319</v>
          </cell>
          <cell r="K5176">
            <v>0.10800004762358319</v>
          </cell>
          <cell r="L5176">
            <v>0.10962004833793693</v>
          </cell>
          <cell r="M5176">
            <v>0.11124004905229068</v>
          </cell>
        </row>
        <row r="5177">
          <cell r="A5177" t="str">
            <v>5J17G187N000001900</v>
          </cell>
          <cell r="C5177" t="str">
            <v>STK(BTTM)1-37576,NATURE'S RECIPE</v>
          </cell>
          <cell r="J5177">
            <v>0.10800001360673807</v>
          </cell>
          <cell r="K5177">
            <v>0.10800001360673807</v>
          </cell>
          <cell r="L5177">
            <v>0.10962001381083913</v>
          </cell>
          <cell r="M5177">
            <v>0.11124001401494021</v>
          </cell>
        </row>
        <row r="5178">
          <cell r="A5178" t="str">
            <v>5J17G187N000002000</v>
          </cell>
          <cell r="C5178" t="str">
            <v>STK(BTTM)1-37577,NATURE'S RECIPE</v>
          </cell>
          <cell r="J5178">
            <v>0.10800004762358319</v>
          </cell>
          <cell r="K5178">
            <v>0.10800004762358319</v>
          </cell>
          <cell r="L5178">
            <v>0.10962004833793693</v>
          </cell>
          <cell r="M5178">
            <v>0.11124004905229068</v>
          </cell>
        </row>
        <row r="5179">
          <cell r="A5179" t="str">
            <v>5J17G187N000002100</v>
          </cell>
          <cell r="C5179" t="str">
            <v>STK(BTTM)1-37578,NATURE'S RECIPE</v>
          </cell>
          <cell r="J5179">
            <v>0.10800004762358319</v>
          </cell>
          <cell r="K5179">
            <v>0.10800004762358319</v>
          </cell>
          <cell r="L5179">
            <v>0.10962004833793693</v>
          </cell>
          <cell r="M5179">
            <v>0.11124004905229068</v>
          </cell>
        </row>
        <row r="5180">
          <cell r="A5180" t="str">
            <v>5J17G187N000002200</v>
          </cell>
          <cell r="C5180" t="str">
            <v>STK(BTTM)1-47285,NATURE'S RECIPE</v>
          </cell>
          <cell r="J5180">
            <v>0.10800004762358319</v>
          </cell>
          <cell r="K5180">
            <v>0.10800004762358319</v>
          </cell>
          <cell r="L5180">
            <v>0.10962004833793693</v>
          </cell>
          <cell r="M5180">
            <v>0.11124004905229068</v>
          </cell>
        </row>
        <row r="5181">
          <cell r="A5181" t="str">
            <v>5J17G187N000002300</v>
          </cell>
          <cell r="C5181" t="str">
            <v>STK(BTTM)1-47286,NATURE'S RECIPE</v>
          </cell>
          <cell r="J5181">
            <v>0.10800004762358319</v>
          </cell>
          <cell r="K5181">
            <v>0.10800004762358319</v>
          </cell>
          <cell r="L5181">
            <v>0.10962004833793693</v>
          </cell>
          <cell r="M5181">
            <v>0.11124004905229068</v>
          </cell>
        </row>
        <row r="5182">
          <cell r="A5182" t="str">
            <v>5J17G187N000002400</v>
          </cell>
          <cell r="C5182" t="str">
            <v>STK(BTTM)1-47287,NATURE'S RECIPE</v>
          </cell>
          <cell r="J5182">
            <v>0.10800001345297512</v>
          </cell>
          <cell r="K5182">
            <v>0.10800001345297512</v>
          </cell>
          <cell r="L5182">
            <v>0.10962001365476974</v>
          </cell>
          <cell r="M5182">
            <v>0.11124001385656437</v>
          </cell>
        </row>
        <row r="5183">
          <cell r="A5183" t="str">
            <v>5J1NW270N000000102</v>
          </cell>
          <cell r="C5183" t="str">
            <v>STK2-3049,MAIN COURSE</v>
          </cell>
          <cell r="J5183">
            <v>0.18</v>
          </cell>
          <cell r="K5183">
            <v>0.18</v>
          </cell>
          <cell r="L5183">
            <v>0.18269999999999997</v>
          </cell>
          <cell r="M5183">
            <v>0.18540000000000001</v>
          </cell>
        </row>
        <row r="5184">
          <cell r="A5184" t="str">
            <v>5J1NW270N000000202</v>
          </cell>
          <cell r="C5184" t="str">
            <v>STK2-3050,MAIN COURSE</v>
          </cell>
          <cell r="J5184">
            <v>0.27999999999999997</v>
          </cell>
          <cell r="K5184">
            <v>0.27999999999999997</v>
          </cell>
          <cell r="L5184">
            <v>0.28419999999999995</v>
          </cell>
          <cell r="M5184">
            <v>0.28839999999999999</v>
          </cell>
        </row>
        <row r="5185">
          <cell r="A5185" t="str">
            <v>5J1NW270N000000302</v>
          </cell>
          <cell r="C5185" t="str">
            <v>STK2-3051,MAIN COURSE</v>
          </cell>
          <cell r="J5185">
            <v>0.25</v>
          </cell>
          <cell r="K5185">
            <v>0.25</v>
          </cell>
          <cell r="L5185">
            <v>0.25374999999999998</v>
          </cell>
          <cell r="M5185">
            <v>0.25750000000000001</v>
          </cell>
        </row>
        <row r="5186">
          <cell r="A5186" t="str">
            <v>5J1NW270N000000402</v>
          </cell>
          <cell r="C5186" t="str">
            <v>STK2-3052,MAIN COURSE</v>
          </cell>
          <cell r="J5186">
            <v>0.18</v>
          </cell>
          <cell r="K5186">
            <v>0.18</v>
          </cell>
          <cell r="L5186">
            <v>0.18269999999999997</v>
          </cell>
          <cell r="M5186">
            <v>0.18540000000000001</v>
          </cell>
        </row>
        <row r="5187">
          <cell r="A5187" t="str">
            <v>5J1NW270N000000502</v>
          </cell>
          <cell r="C5187" t="str">
            <v>STK2-3053,MAIN COURSE</v>
          </cell>
          <cell r="J5187">
            <v>0.13</v>
          </cell>
          <cell r="K5187">
            <v>0.13</v>
          </cell>
          <cell r="L5187">
            <v>0.13194999999999998</v>
          </cell>
          <cell r="M5187">
            <v>0.13390000000000002</v>
          </cell>
        </row>
        <row r="5188">
          <cell r="A5188" t="str">
            <v>5J1NW270N000000602</v>
          </cell>
          <cell r="C5188" t="str">
            <v>STK(BTTM)2-3058,MAIN COURSE</v>
          </cell>
          <cell r="J5188">
            <v>0.22999999999999998</v>
          </cell>
          <cell r="K5188">
            <v>0.22999999999999998</v>
          </cell>
          <cell r="L5188">
            <v>0.23344999999999996</v>
          </cell>
          <cell r="M5188">
            <v>0.2369</v>
          </cell>
        </row>
        <row r="5189">
          <cell r="A5189" t="str">
            <v>5J1NW270N000000702</v>
          </cell>
          <cell r="C5189" t="str">
            <v>STK(BTTM)2-3056,MAIN COURSE</v>
          </cell>
          <cell r="J5189">
            <v>0.26999999999999996</v>
          </cell>
          <cell r="K5189">
            <v>0.26999999999999996</v>
          </cell>
          <cell r="L5189">
            <v>0.27404999999999996</v>
          </cell>
          <cell r="M5189">
            <v>0.27809999999999996</v>
          </cell>
        </row>
        <row r="5190">
          <cell r="A5190" t="str">
            <v>5J1NW270N000000802</v>
          </cell>
          <cell r="C5190" t="str">
            <v>STK(BTTM)2-3054,MAIN COURSE</v>
          </cell>
          <cell r="J5190">
            <v>0.26999999999999996</v>
          </cell>
          <cell r="K5190">
            <v>0.26999999999999996</v>
          </cell>
          <cell r="L5190">
            <v>0.27404999999999996</v>
          </cell>
          <cell r="M5190">
            <v>0.27809999999999996</v>
          </cell>
        </row>
        <row r="5191">
          <cell r="A5191" t="str">
            <v>5J1NW270N000000902</v>
          </cell>
          <cell r="C5191" t="str">
            <v>STK(BTTM)2-3055,MAIN COURSE</v>
          </cell>
          <cell r="J5191">
            <v>0.33</v>
          </cell>
          <cell r="K5191">
            <v>0.33</v>
          </cell>
          <cell r="L5191">
            <v>0.33494999999999997</v>
          </cell>
          <cell r="M5191">
            <v>0.33990000000000004</v>
          </cell>
        </row>
        <row r="5192">
          <cell r="A5192" t="str">
            <v>5J1NW270N000001002</v>
          </cell>
          <cell r="C5192" t="str">
            <v>STK(BTTM)2-3057,MAIN COURSE</v>
          </cell>
          <cell r="J5192">
            <v>0.26999999999999996</v>
          </cell>
          <cell r="K5192">
            <v>0.26999999999999996</v>
          </cell>
          <cell r="L5192">
            <v>0.27404999999999996</v>
          </cell>
          <cell r="M5192">
            <v>0.27809999999999996</v>
          </cell>
        </row>
        <row r="5193">
          <cell r="A5193" t="str">
            <v>5K001114C000000101</v>
          </cell>
          <cell r="C5193" t="str">
            <v>LBL1-55507,ARMOUR</v>
          </cell>
          <cell r="J5193">
            <v>0.12700008953353031</v>
          </cell>
          <cell r="K5193">
            <v>0.12700008953353031</v>
          </cell>
          <cell r="L5193">
            <v>0.12890509087653326</v>
          </cell>
          <cell r="M5193">
            <v>0.13081009221953624</v>
          </cell>
        </row>
        <row r="5194">
          <cell r="A5194" t="str">
            <v>5K001133C000000200</v>
          </cell>
          <cell r="C5194" t="str">
            <v>LBL2-6214,ARMOUR</v>
          </cell>
          <cell r="J5194">
            <v>0.2289999345078263</v>
          </cell>
          <cell r="K5194">
            <v>0.2289999345078263</v>
          </cell>
          <cell r="L5194">
            <v>0.23243493352544367</v>
          </cell>
          <cell r="M5194">
            <v>0.2358699325430611</v>
          </cell>
        </row>
        <row r="5195">
          <cell r="A5195" t="str">
            <v>5K001221C000000101</v>
          </cell>
          <cell r="C5195" t="str">
            <v>LBL1-55506,ARMOUR</v>
          </cell>
          <cell r="J5195">
            <v>9.2999999999999999E-2</v>
          </cell>
          <cell r="K5195">
            <v>9.2999999999999999E-2</v>
          </cell>
          <cell r="L5195">
            <v>9.4394999999999993E-2</v>
          </cell>
          <cell r="M5195">
            <v>9.579E-2</v>
          </cell>
        </row>
        <row r="5196">
          <cell r="A5196" t="str">
            <v>5K00C012N000000101</v>
          </cell>
          <cell r="C5196" t="str">
            <v>LBL(FOIL)1-33148,SOLID GOLD</v>
          </cell>
          <cell r="J5196">
            <v>0.68199999999999994</v>
          </cell>
          <cell r="K5196">
            <v>0.68199999999999994</v>
          </cell>
          <cell r="L5196">
            <v>0.6922299999999999</v>
          </cell>
          <cell r="M5196">
            <v>0.70245999999999997</v>
          </cell>
        </row>
        <row r="5197">
          <cell r="A5197" t="str">
            <v>5K00C012N000000201</v>
          </cell>
          <cell r="C5197" t="str">
            <v>LBL(FOIL)1-12903,SOLID GOLD</v>
          </cell>
          <cell r="J5197">
            <v>0.68200023587687231</v>
          </cell>
          <cell r="K5197">
            <v>0.68200023587687231</v>
          </cell>
          <cell r="L5197">
            <v>0.69223023941502537</v>
          </cell>
          <cell r="M5197">
            <v>0.70246024295317855</v>
          </cell>
        </row>
        <row r="5198">
          <cell r="A5198" t="str">
            <v>5K00C012N000000301</v>
          </cell>
          <cell r="C5198" t="str">
            <v>LBL(FOIL)1-33147,SOLID GOLD</v>
          </cell>
          <cell r="J5198">
            <v>0.6820001071581655</v>
          </cell>
          <cell r="K5198">
            <v>0.6820001071581655</v>
          </cell>
          <cell r="L5198">
            <v>0.69223010876553792</v>
          </cell>
          <cell r="M5198">
            <v>0.70246011037291045</v>
          </cell>
        </row>
        <row r="5199">
          <cell r="A5199" t="str">
            <v>5K00C012N000000401</v>
          </cell>
          <cell r="C5199" t="str">
            <v>LBL(FOIL)1-33146,SOLID GOLD</v>
          </cell>
          <cell r="J5199">
            <v>0.68200023587687231</v>
          </cell>
          <cell r="K5199">
            <v>0.68200023587687231</v>
          </cell>
          <cell r="L5199">
            <v>0.69223023941502537</v>
          </cell>
          <cell r="M5199">
            <v>0.70246024295317855</v>
          </cell>
        </row>
        <row r="5200">
          <cell r="A5200" t="str">
            <v>5K00C012N000000501</v>
          </cell>
          <cell r="C5200" t="str">
            <v>LBL(FOIL)1-33149,SOLID GOLD</v>
          </cell>
          <cell r="J5200">
            <v>0.68200023587687231</v>
          </cell>
          <cell r="K5200">
            <v>0.68200023587687231</v>
          </cell>
          <cell r="L5200">
            <v>0.69223023941502537</v>
          </cell>
          <cell r="M5200">
            <v>0.70246024295317855</v>
          </cell>
        </row>
        <row r="5201">
          <cell r="A5201" t="str">
            <v>5K00C181N000000101</v>
          </cell>
          <cell r="C5201" t="str">
            <v>LBL(FOIL)1-33143,SOLID GOLD</v>
          </cell>
          <cell r="J5201">
            <v>0.434</v>
          </cell>
          <cell r="K5201">
            <v>0.434</v>
          </cell>
          <cell r="L5201">
            <v>0.44050999999999996</v>
          </cell>
          <cell r="M5201">
            <v>0.44702000000000003</v>
          </cell>
        </row>
        <row r="5202">
          <cell r="A5202" t="str">
            <v>5K00C181N000000201</v>
          </cell>
          <cell r="C5202" t="str">
            <v>LBL(FOIL)1-12901,SOLID GOLD</v>
          </cell>
          <cell r="J5202">
            <v>0.43400010025313912</v>
          </cell>
          <cell r="K5202">
            <v>0.43400010025313912</v>
          </cell>
          <cell r="L5202">
            <v>0.44051010175693617</v>
          </cell>
          <cell r="M5202">
            <v>0.44702010326073333</v>
          </cell>
        </row>
        <row r="5203">
          <cell r="A5203" t="str">
            <v>5K00C181N000000301</v>
          </cell>
          <cell r="C5203" t="str">
            <v>LBL(FOIL)1-33142,SOLID GOLD</v>
          </cell>
          <cell r="J5203">
            <v>0.43400013484358146</v>
          </cell>
          <cell r="K5203">
            <v>0.43400013484358146</v>
          </cell>
          <cell r="L5203">
            <v>0.44051013686623514</v>
          </cell>
          <cell r="M5203">
            <v>0.44702013888888892</v>
          </cell>
        </row>
        <row r="5204">
          <cell r="A5204" t="str">
            <v>5K00C181N000000401</v>
          </cell>
          <cell r="C5204" t="str">
            <v>LBL(FOIL)1-33141,SOLID GOLD</v>
          </cell>
          <cell r="J5204">
            <v>0.434</v>
          </cell>
          <cell r="K5204">
            <v>0.434</v>
          </cell>
          <cell r="L5204">
            <v>0.44050999999999996</v>
          </cell>
          <cell r="M5204">
            <v>0.44702000000000003</v>
          </cell>
        </row>
        <row r="5205">
          <cell r="A5205" t="str">
            <v>5K00C181N000000501</v>
          </cell>
          <cell r="C5205" t="str">
            <v>LBL(FOIL)1-33144,SOLID GOLD</v>
          </cell>
          <cell r="J5205">
            <v>0.434</v>
          </cell>
          <cell r="K5205">
            <v>0.434</v>
          </cell>
          <cell r="L5205">
            <v>0.44050999999999996</v>
          </cell>
          <cell r="M5205">
            <v>0.44702000000000003</v>
          </cell>
        </row>
        <row r="5206">
          <cell r="A5206" t="str">
            <v>5K00C181N000000601</v>
          </cell>
          <cell r="C5206" t="str">
            <v>LBL(FOIL)1-57659,SOLID GOLD</v>
          </cell>
          <cell r="J5206">
            <v>0.43400003721484126</v>
          </cell>
          <cell r="K5206">
            <v>0.43400003721484126</v>
          </cell>
          <cell r="L5206">
            <v>0.44051003777306386</v>
          </cell>
          <cell r="M5206">
            <v>0.44702003833128651</v>
          </cell>
        </row>
        <row r="5207">
          <cell r="A5207" t="str">
            <v>5K00K250N000000400</v>
          </cell>
          <cell r="C5207" t="str">
            <v>LBL1-59981,ADMIRAL</v>
          </cell>
          <cell r="J5207">
            <v>0.67999999999999994</v>
          </cell>
          <cell r="K5207">
            <v>0.67999999999999994</v>
          </cell>
          <cell r="L5207">
            <v>0.69019999999999992</v>
          </cell>
          <cell r="M5207">
            <v>0.70039999999999991</v>
          </cell>
        </row>
        <row r="5208">
          <cell r="A5208" t="str">
            <v>5K034104N000000100</v>
          </cell>
          <cell r="C5208" t="str">
            <v>LBL1-734,CARREFOUR</v>
          </cell>
          <cell r="J5208">
            <v>0.17099988859180038</v>
          </cell>
          <cell r="K5208">
            <v>0.17099988859180038</v>
          </cell>
          <cell r="L5208">
            <v>0.17356488692067737</v>
          </cell>
          <cell r="M5208">
            <v>0.17612988524955439</v>
          </cell>
        </row>
        <row r="5209">
          <cell r="A5209" t="str">
            <v>5K034104N000000200</v>
          </cell>
          <cell r="C5209" t="str">
            <v>LBL1-736,CARREFOUR</v>
          </cell>
          <cell r="J5209">
            <v>0.17100001776072749</v>
          </cell>
          <cell r="K5209">
            <v>0.17100001776072749</v>
          </cell>
          <cell r="L5209">
            <v>0.17356501802713839</v>
          </cell>
          <cell r="M5209">
            <v>0.17613001829354932</v>
          </cell>
        </row>
        <row r="5210">
          <cell r="A5210" t="str">
            <v>5K03P081N000000101</v>
          </cell>
          <cell r="C5210" t="str">
            <v>LBL1-56681,CHERRY STAR</v>
          </cell>
          <cell r="J5210">
            <v>0.12500037878787879</v>
          </cell>
          <cell r="K5210">
            <v>0.12500037878787879</v>
          </cell>
          <cell r="L5210">
            <v>0.12687538446969696</v>
          </cell>
          <cell r="M5210">
            <v>0.12875039015151515</v>
          </cell>
        </row>
        <row r="5211">
          <cell r="A5211" t="str">
            <v>5K03P081N000000301</v>
          </cell>
          <cell r="C5211" t="str">
            <v>LBL1-35556,CHERRY STAR</v>
          </cell>
          <cell r="J5211">
            <v>0.12500015997440411</v>
          </cell>
          <cell r="K5211">
            <v>0.12500015997440411</v>
          </cell>
          <cell r="L5211">
            <v>0.12687516237402016</v>
          </cell>
          <cell r="M5211">
            <v>0.12875016477363624</v>
          </cell>
        </row>
        <row r="5212">
          <cell r="A5212" t="str">
            <v>5K03P081N000000401</v>
          </cell>
          <cell r="C5212" t="str">
            <v>LBL1-35557,CHERRY STAR</v>
          </cell>
          <cell r="J5212">
            <v>0.12500037878787879</v>
          </cell>
          <cell r="K5212">
            <v>0.12500037878787879</v>
          </cell>
          <cell r="L5212">
            <v>0.12687538446969696</v>
          </cell>
          <cell r="M5212">
            <v>0.12875039015151515</v>
          </cell>
        </row>
        <row r="5213">
          <cell r="A5213" t="str">
            <v>5K03P081N000000601</v>
          </cell>
          <cell r="C5213" t="str">
            <v>LBL1-57381,CHERRY STAR</v>
          </cell>
          <cell r="J5213">
            <v>0.12500021049972634</v>
          </cell>
          <cell r="K5213">
            <v>0.12500021049972634</v>
          </cell>
          <cell r="L5213">
            <v>0.12687521365722224</v>
          </cell>
          <cell r="M5213">
            <v>0.12875021681471813</v>
          </cell>
        </row>
        <row r="5214">
          <cell r="A5214" t="str">
            <v>5K03P221N000000201</v>
          </cell>
          <cell r="C5214" t="str">
            <v>LBL1-669,CHERRY STAR</v>
          </cell>
          <cell r="J5214">
            <v>9.8999999999999991E-2</v>
          </cell>
          <cell r="K5214">
            <v>9.8999999999999991E-2</v>
          </cell>
          <cell r="L5214">
            <v>0.10048499999999998</v>
          </cell>
          <cell r="M5214">
            <v>0.10196999999999999</v>
          </cell>
        </row>
        <row r="5215">
          <cell r="A5215" t="str">
            <v>5K056250N000000200</v>
          </cell>
          <cell r="C5215" t="str">
            <v>LBL1-26019,DUET</v>
          </cell>
          <cell r="J5215">
            <v>0.64400043224551551</v>
          </cell>
          <cell r="K5215">
            <v>0.64400043224551551</v>
          </cell>
          <cell r="L5215">
            <v>0.65366043872919821</v>
          </cell>
          <cell r="M5215">
            <v>0.66332044521288103</v>
          </cell>
        </row>
        <row r="5216">
          <cell r="A5216" t="str">
            <v>5K056250N000000201</v>
          </cell>
          <cell r="C5216" t="str">
            <v>LBL1-26019,DUET</v>
          </cell>
          <cell r="J5216">
            <v>0.6440004322455154</v>
          </cell>
          <cell r="K5216">
            <v>0.6440004322455154</v>
          </cell>
          <cell r="L5216">
            <v>0.6536604387291981</v>
          </cell>
          <cell r="M5216">
            <v>0.66332044521288092</v>
          </cell>
        </row>
        <row r="5217">
          <cell r="A5217" t="str">
            <v>5K074081N000000200</v>
          </cell>
          <cell r="C5217" t="str">
            <v>LBL1-52267,GLYNGORE</v>
          </cell>
          <cell r="J5217">
            <v>0.16</v>
          </cell>
          <cell r="K5217">
            <v>0.16</v>
          </cell>
          <cell r="L5217">
            <v>0.16239999999999999</v>
          </cell>
          <cell r="M5217">
            <v>0.1648</v>
          </cell>
        </row>
        <row r="5218">
          <cell r="A5218" t="str">
            <v>5K074081N000000300</v>
          </cell>
          <cell r="C5218" t="str">
            <v>LBL1-52268,GLYNGORE</v>
          </cell>
          <cell r="J5218">
            <v>0.16</v>
          </cell>
          <cell r="K5218">
            <v>0.16</v>
          </cell>
          <cell r="L5218">
            <v>0.16239999999999999</v>
          </cell>
          <cell r="M5218">
            <v>0.1648</v>
          </cell>
        </row>
        <row r="5219">
          <cell r="A5219" t="str">
            <v>5K0A0097N000000201</v>
          </cell>
          <cell r="C5219" t="str">
            <v>LBL1-22515,KROGER</v>
          </cell>
          <cell r="J5219">
            <v>9.2000015383846181E-2</v>
          </cell>
          <cell r="K5219">
            <v>9.2000015383846181E-2</v>
          </cell>
          <cell r="L5219">
            <v>9.3380015614603865E-2</v>
          </cell>
          <cell r="M5219">
            <v>9.4760015845361575E-2</v>
          </cell>
        </row>
        <row r="5220">
          <cell r="A5220" t="str">
            <v>5K0BP116N000000301</v>
          </cell>
          <cell r="C5220" t="str">
            <v>LBL1-55158,MAXIM'S</v>
          </cell>
          <cell r="J5220">
            <v>0.16500000000000001</v>
          </cell>
          <cell r="K5220">
            <v>0.16500000000000001</v>
          </cell>
          <cell r="L5220">
            <v>0.16747499999999998</v>
          </cell>
          <cell r="M5220">
            <v>0.16995000000000002</v>
          </cell>
        </row>
        <row r="5221">
          <cell r="A5221" t="str">
            <v>5K0CB250N000000600</v>
          </cell>
          <cell r="C5221" t="str">
            <v>LBL2-4846,MONARCH</v>
          </cell>
          <cell r="J5221">
            <v>0.63299978387724221</v>
          </cell>
          <cell r="K5221">
            <v>0.63299978387724221</v>
          </cell>
          <cell r="L5221">
            <v>0.64249478063540078</v>
          </cell>
          <cell r="M5221">
            <v>0.65198977739355946</v>
          </cell>
        </row>
        <row r="5222">
          <cell r="A5222" t="str">
            <v>5K0FK114N000000101</v>
          </cell>
          <cell r="C5222" t="str">
            <v>LBL1-4757,BAKRY</v>
          </cell>
          <cell r="J5222">
            <v>0.15700052356020944</v>
          </cell>
          <cell r="K5222">
            <v>0.15700052356020944</v>
          </cell>
          <cell r="L5222">
            <v>0.15935553141361256</v>
          </cell>
          <cell r="M5222">
            <v>0.16171053926701573</v>
          </cell>
        </row>
        <row r="5223">
          <cell r="A5223" t="str">
            <v>5K0FK221N000000101</v>
          </cell>
          <cell r="C5223" t="str">
            <v>LBL1-4754,BAKRY</v>
          </cell>
          <cell r="J5223">
            <v>0.11800001613540834</v>
          </cell>
          <cell r="K5223">
            <v>0.11800001613540834</v>
          </cell>
          <cell r="L5223">
            <v>0.11977001637743945</v>
          </cell>
          <cell r="M5223">
            <v>0.12154001661947059</v>
          </cell>
        </row>
        <row r="5224">
          <cell r="A5224" t="str">
            <v>5K0FZ103N000000300</v>
          </cell>
          <cell r="C5224" t="str">
            <v>LBL1-7014,PIRKKA</v>
          </cell>
          <cell r="J5224">
            <v>0.12700042372881357</v>
          </cell>
          <cell r="K5224">
            <v>0.12700042372881357</v>
          </cell>
          <cell r="L5224">
            <v>0.12890543008474575</v>
          </cell>
          <cell r="M5224">
            <v>0.13081043644067797</v>
          </cell>
        </row>
        <row r="5225">
          <cell r="A5225" t="str">
            <v>5K0GW133C000000101</v>
          </cell>
          <cell r="C5225" t="str">
            <v>LBL1-60543,RAIMOND FRERES</v>
          </cell>
          <cell r="J5225">
            <v>0.24399999999999997</v>
          </cell>
          <cell r="K5225">
            <v>0.24399999999999997</v>
          </cell>
          <cell r="L5225">
            <v>0.24765999999999994</v>
          </cell>
          <cell r="M5225">
            <v>0.25131999999999999</v>
          </cell>
        </row>
        <row r="5226">
          <cell r="A5226" t="str">
            <v>5K0GW221C000000201</v>
          </cell>
          <cell r="C5226" t="str">
            <v>LBL1-43239,RAIMOND FRERES</v>
          </cell>
          <cell r="J5226">
            <v>9.8999991542553636E-2</v>
          </cell>
          <cell r="K5226">
            <v>9.8999991542553636E-2</v>
          </cell>
          <cell r="L5226">
            <v>0.10048499141569193</v>
          </cell>
          <cell r="M5226">
            <v>0.10196999128883025</v>
          </cell>
        </row>
        <row r="5227">
          <cell r="A5227" t="str">
            <v>5K0HQ120N000000100</v>
          </cell>
          <cell r="C5227" t="str">
            <v>LBL2-5638,ROYAL TUNA</v>
          </cell>
          <cell r="J5227">
            <v>0.14700004538852579</v>
          </cell>
          <cell r="K5227">
            <v>0.14700004538852579</v>
          </cell>
          <cell r="L5227">
            <v>0.14920504606935367</v>
          </cell>
          <cell r="M5227">
            <v>0.15141004675018158</v>
          </cell>
        </row>
        <row r="5228">
          <cell r="A5228" t="str">
            <v>5K0JU081N000000500</v>
          </cell>
          <cell r="C5228" t="str">
            <v>LBL2-5361,DOLPHIN</v>
          </cell>
          <cell r="J5228">
            <v>0.13200000000000001</v>
          </cell>
          <cell r="K5228">
            <v>0.13200000000000001</v>
          </cell>
          <cell r="L5228">
            <v>0.13397999999999999</v>
          </cell>
          <cell r="M5228">
            <v>0.13596</v>
          </cell>
        </row>
        <row r="5229">
          <cell r="A5229" t="str">
            <v>5K0JU103N000000900</v>
          </cell>
          <cell r="C5229" t="str">
            <v>LBL2-5367,DOLPHIN</v>
          </cell>
          <cell r="J5229">
            <v>0.17099995676330068</v>
          </cell>
          <cell r="K5229">
            <v>0.17099995676330068</v>
          </cell>
          <cell r="L5229">
            <v>0.17356495611475017</v>
          </cell>
          <cell r="M5229">
            <v>0.17612995546619969</v>
          </cell>
        </row>
        <row r="5230">
          <cell r="A5230" t="str">
            <v>5K0JU103N000001000</v>
          </cell>
          <cell r="C5230" t="str">
            <v>LBL2-5364,DOLPHIN</v>
          </cell>
          <cell r="J5230">
            <v>0.17099995676330068</v>
          </cell>
          <cell r="K5230">
            <v>0.17099995676330068</v>
          </cell>
          <cell r="L5230">
            <v>0.17356495611475017</v>
          </cell>
          <cell r="M5230">
            <v>0.17612995546619969</v>
          </cell>
        </row>
        <row r="5231">
          <cell r="A5231" t="str">
            <v>5K0K0114N000000301</v>
          </cell>
          <cell r="C5231" t="str">
            <v>LBL1-46190,SHOGUN</v>
          </cell>
          <cell r="J5231">
            <v>0.19</v>
          </cell>
          <cell r="K5231">
            <v>0.19</v>
          </cell>
          <cell r="L5231">
            <v>0.19284999999999999</v>
          </cell>
          <cell r="M5231">
            <v>0.19570000000000001</v>
          </cell>
        </row>
        <row r="5232">
          <cell r="A5232" t="str">
            <v>5K0K0221N000000301</v>
          </cell>
          <cell r="C5232" t="str">
            <v>LBL1-48338,SHOGUN</v>
          </cell>
          <cell r="J5232">
            <v>0.13</v>
          </cell>
          <cell r="K5232">
            <v>0.13</v>
          </cell>
          <cell r="L5232">
            <v>0.13194999999999998</v>
          </cell>
          <cell r="M5232">
            <v>0.13390000000000002</v>
          </cell>
        </row>
        <row r="5233">
          <cell r="A5233" t="str">
            <v>5K0K0250N000000101</v>
          </cell>
          <cell r="C5233" t="str">
            <v>LBL1-47126,SHOGUN</v>
          </cell>
          <cell r="J5233">
            <v>0.82</v>
          </cell>
          <cell r="K5233">
            <v>0.82</v>
          </cell>
          <cell r="L5233">
            <v>0.83229999999999982</v>
          </cell>
          <cell r="M5233">
            <v>0.84460000000000002</v>
          </cell>
        </row>
        <row r="5234">
          <cell r="A5234" t="str">
            <v>5K0K9180N000000100</v>
          </cell>
          <cell r="C5234" t="str">
            <v>LBL2-4737,SIMBA</v>
          </cell>
          <cell r="J5234">
            <v>0.13700000000000001</v>
          </cell>
          <cell r="K5234">
            <v>0.13700000000000001</v>
          </cell>
          <cell r="L5234">
            <v>0.13905499999999998</v>
          </cell>
          <cell r="M5234">
            <v>0.14111000000000001</v>
          </cell>
        </row>
        <row r="5235">
          <cell r="A5235" t="str">
            <v>5K0K9180N000000200</v>
          </cell>
          <cell r="C5235" t="str">
            <v>LBL2-4738,SIMBA</v>
          </cell>
          <cell r="J5235">
            <v>0.13700000000000001</v>
          </cell>
          <cell r="K5235">
            <v>0.13700000000000001</v>
          </cell>
          <cell r="L5235">
            <v>0.13905499999999998</v>
          </cell>
          <cell r="M5235">
            <v>0.14111000000000001</v>
          </cell>
        </row>
        <row r="5236">
          <cell r="A5236" t="str">
            <v>5K0K9180N000000300</v>
          </cell>
          <cell r="C5236" t="str">
            <v>LBL1-48799,SIMBA</v>
          </cell>
          <cell r="J5236">
            <v>0.13700041511000413</v>
          </cell>
          <cell r="K5236">
            <v>0.13700041511000413</v>
          </cell>
          <cell r="L5236">
            <v>0.13905542133665419</v>
          </cell>
          <cell r="M5236">
            <v>0.14111042756330425</v>
          </cell>
        </row>
        <row r="5237">
          <cell r="A5237" t="str">
            <v>5K0K9181N000000101</v>
          </cell>
          <cell r="C5237" t="str">
            <v>LBL(FOIL)1-39304,SIMBA</v>
          </cell>
          <cell r="J5237">
            <v>0.38900000000000001</v>
          </cell>
          <cell r="K5237">
            <v>0.38900000000000001</v>
          </cell>
          <cell r="L5237">
            <v>0.39483499999999999</v>
          </cell>
          <cell r="M5237">
            <v>0.40067000000000003</v>
          </cell>
        </row>
        <row r="5238">
          <cell r="A5238" t="str">
            <v>5K0K9181N000000201</v>
          </cell>
          <cell r="C5238" t="str">
            <v>LBL(FOIL)1-10319,SIMBA</v>
          </cell>
          <cell r="J5238">
            <v>0.38900005014793643</v>
          </cell>
          <cell r="K5238">
            <v>0.38900005014793643</v>
          </cell>
          <cell r="L5238">
            <v>0.39483505090015542</v>
          </cell>
          <cell r="M5238">
            <v>0.40067005165237451</v>
          </cell>
        </row>
        <row r="5239">
          <cell r="A5239" t="str">
            <v>5K0K9181N000000601</v>
          </cell>
          <cell r="C5239" t="str">
            <v>LBL(FOIL)1-48800,SIMBA</v>
          </cell>
          <cell r="J5239">
            <v>0.38900000000000001</v>
          </cell>
          <cell r="K5239">
            <v>0.38900000000000001</v>
          </cell>
          <cell r="L5239">
            <v>0.39483499999999999</v>
          </cell>
          <cell r="M5239">
            <v>0.40067000000000003</v>
          </cell>
        </row>
        <row r="5240">
          <cell r="A5240" t="str">
            <v>5K0K9181N000001000</v>
          </cell>
          <cell r="C5240" t="str">
            <v>LBL(FOIL)2-4735,SIMBA</v>
          </cell>
          <cell r="J5240">
            <v>0.38900004359007889</v>
          </cell>
          <cell r="K5240">
            <v>0.38900004359007889</v>
          </cell>
          <cell r="L5240">
            <v>0.39483504424393001</v>
          </cell>
          <cell r="M5240">
            <v>0.4006700448977813</v>
          </cell>
        </row>
        <row r="5241">
          <cell r="A5241" t="str">
            <v>5K0K9181N000001100</v>
          </cell>
          <cell r="C5241" t="str">
            <v>LBL(FOIL)2-4736,SIMBA</v>
          </cell>
          <cell r="J5241">
            <v>0.38900019829466587</v>
          </cell>
          <cell r="K5241">
            <v>0.38900019829466587</v>
          </cell>
          <cell r="L5241">
            <v>0.39483520126908583</v>
          </cell>
          <cell r="M5241">
            <v>0.40067020424350586</v>
          </cell>
        </row>
        <row r="5242">
          <cell r="A5242" t="str">
            <v>5K0K9376N000000100</v>
          </cell>
          <cell r="C5242" t="str">
            <v>LBL1-10330,SIMBA</v>
          </cell>
          <cell r="J5242">
            <v>0.32600000000000001</v>
          </cell>
          <cell r="K5242">
            <v>0.32600000000000001</v>
          </cell>
          <cell r="L5242">
            <v>0.33088999999999996</v>
          </cell>
          <cell r="M5242">
            <v>0.33578000000000002</v>
          </cell>
        </row>
        <row r="5243">
          <cell r="A5243" t="str">
            <v>5K0K9376N000000200</v>
          </cell>
          <cell r="C5243" t="str">
            <v>LBL1-10329,SIMBA</v>
          </cell>
          <cell r="J5243">
            <v>0.32600000000000001</v>
          </cell>
          <cell r="K5243">
            <v>0.32600000000000001</v>
          </cell>
          <cell r="L5243">
            <v>0.33088999999999996</v>
          </cell>
          <cell r="M5243">
            <v>0.33578000000000002</v>
          </cell>
        </row>
        <row r="5244">
          <cell r="A5244" t="str">
            <v>5K0LA103N000000300</v>
          </cell>
          <cell r="C5244" t="str">
            <v>LBL2-4228,SUN SHINE</v>
          </cell>
          <cell r="J5244">
            <v>0.17100002269426287</v>
          </cell>
          <cell r="K5244">
            <v>0.17100002269426287</v>
          </cell>
          <cell r="L5244">
            <v>0.1735650230346768</v>
          </cell>
          <cell r="M5244">
            <v>0.17613002337509076</v>
          </cell>
        </row>
        <row r="5245">
          <cell r="A5245" t="str">
            <v>5K0LA103N000000500</v>
          </cell>
          <cell r="C5245" t="str">
            <v>LBL2-4230,SUN SHINE</v>
          </cell>
          <cell r="J5245">
            <v>0.17100002269426293</v>
          </cell>
          <cell r="K5245">
            <v>0.17100002269426293</v>
          </cell>
          <cell r="L5245">
            <v>0.17356502303467686</v>
          </cell>
          <cell r="M5245">
            <v>0.17613002337509082</v>
          </cell>
        </row>
        <row r="5246">
          <cell r="A5246" t="str">
            <v>5K0LA114N000000800</v>
          </cell>
          <cell r="C5246" t="str">
            <v>LBL1-5765,SUN SHINE</v>
          </cell>
          <cell r="J5246">
            <v>0.17099997597078048</v>
          </cell>
          <cell r="K5246">
            <v>0.17099997597078048</v>
          </cell>
          <cell r="L5246">
            <v>0.17356497561034218</v>
          </cell>
          <cell r="M5246">
            <v>0.1761299752499039</v>
          </cell>
        </row>
        <row r="5247">
          <cell r="A5247" t="str">
            <v>5K0LA114N000000900</v>
          </cell>
          <cell r="C5247" t="str">
            <v>LBL1-5771,SUN SHINE</v>
          </cell>
          <cell r="J5247">
            <v>0.17099997597078048</v>
          </cell>
          <cell r="K5247">
            <v>0.17099997597078048</v>
          </cell>
          <cell r="L5247">
            <v>0.17356497561034218</v>
          </cell>
          <cell r="M5247">
            <v>0.1761299752499039</v>
          </cell>
        </row>
        <row r="5248">
          <cell r="A5248" t="str">
            <v>5K0LL250C000000201</v>
          </cell>
          <cell r="C5248" t="str">
            <v>LBL1-48294,SUPREME</v>
          </cell>
          <cell r="J5248">
            <v>0.67700000000000005</v>
          </cell>
          <cell r="K5248">
            <v>0.67700000000000005</v>
          </cell>
          <cell r="L5248">
            <v>0.68715499999999996</v>
          </cell>
          <cell r="M5248">
            <v>0.6973100000000001</v>
          </cell>
        </row>
        <row r="5249">
          <cell r="A5249" t="str">
            <v>5K0LV114N000000101</v>
          </cell>
          <cell r="C5249" t="str">
            <v>LBL1-31466,TEDY</v>
          </cell>
          <cell r="J5249">
            <v>0.17100004707765459</v>
          </cell>
          <cell r="K5249">
            <v>0.17100004707765459</v>
          </cell>
          <cell r="L5249">
            <v>0.1735650477838194</v>
          </cell>
          <cell r="M5249">
            <v>0.17613004848998423</v>
          </cell>
        </row>
        <row r="5250">
          <cell r="A5250" t="str">
            <v>5K0MZ079N000000102</v>
          </cell>
          <cell r="C5250" t="str">
            <v>LBL1-26030,AVODERM</v>
          </cell>
          <cell r="J5250">
            <v>0.12500009819517272</v>
          </cell>
          <cell r="K5250">
            <v>0.12500009819517272</v>
          </cell>
          <cell r="L5250">
            <v>0.12687509966810029</v>
          </cell>
          <cell r="M5250">
            <v>0.12875010114102789</v>
          </cell>
        </row>
        <row r="5251">
          <cell r="A5251" t="str">
            <v>5K0NP114N000000200</v>
          </cell>
          <cell r="C5251" t="str">
            <v>LBL1-48278,WHITE BELL</v>
          </cell>
          <cell r="J5251">
            <v>0.13700002475737769</v>
          </cell>
          <cell r="K5251">
            <v>0.13700002475737769</v>
          </cell>
          <cell r="L5251">
            <v>0.13905502512873835</v>
          </cell>
          <cell r="M5251">
            <v>0.14111002550009902</v>
          </cell>
        </row>
        <row r="5252">
          <cell r="A5252" t="str">
            <v>5K0NP221N000000100</v>
          </cell>
          <cell r="C5252" t="str">
            <v>LBL1-11048,WHITE BELL</v>
          </cell>
          <cell r="J5252">
            <v>9.9000008252459221E-2</v>
          </cell>
          <cell r="K5252">
            <v>9.9000008252459221E-2</v>
          </cell>
          <cell r="L5252">
            <v>0.1004850083762461</v>
          </cell>
          <cell r="M5252">
            <v>0.101970008500033</v>
          </cell>
        </row>
        <row r="5253">
          <cell r="A5253" t="str">
            <v>5K0NQ114N000000100</v>
          </cell>
          <cell r="C5253" t="str">
            <v>LBL1-37142,WHITE DIAMOND</v>
          </cell>
          <cell r="J5253">
            <v>0.1270000444010301</v>
          </cell>
          <cell r="K5253">
            <v>0.1270000444010301</v>
          </cell>
          <cell r="L5253">
            <v>0.12890504506704553</v>
          </cell>
          <cell r="M5253">
            <v>0.13081004573306101</v>
          </cell>
        </row>
        <row r="5254">
          <cell r="A5254" t="str">
            <v>5K0NQ114N000000200</v>
          </cell>
          <cell r="C5254" t="str">
            <v>LBL1-37144,WHITE DIAMOND</v>
          </cell>
          <cell r="J5254">
            <v>0.127</v>
          </cell>
          <cell r="K5254">
            <v>0.127</v>
          </cell>
          <cell r="L5254">
            <v>0.12890499999999999</v>
          </cell>
          <cell r="M5254">
            <v>0.13081000000000001</v>
          </cell>
        </row>
        <row r="5255">
          <cell r="A5255" t="str">
            <v>5K0NQ114N000000300</v>
          </cell>
          <cell r="C5255" t="str">
            <v>LBL1-37146,WHITE DIAMOND</v>
          </cell>
          <cell r="J5255">
            <v>0.13700000000000001</v>
          </cell>
          <cell r="K5255">
            <v>0.13700000000000001</v>
          </cell>
          <cell r="L5255">
            <v>0.13905499999999998</v>
          </cell>
          <cell r="M5255">
            <v>0.14111000000000001</v>
          </cell>
        </row>
        <row r="5256">
          <cell r="A5256" t="str">
            <v>5K0NQ228N000000100</v>
          </cell>
          <cell r="C5256" t="str">
            <v>LBL1-5843,WHITE DIAMOND</v>
          </cell>
          <cell r="J5256">
            <v>9.3000309597523215E-2</v>
          </cell>
          <cell r="K5256">
            <v>9.3000309597523215E-2</v>
          </cell>
          <cell r="L5256">
            <v>9.4395314241486047E-2</v>
          </cell>
          <cell r="M5256">
            <v>9.5790318885448908E-2</v>
          </cell>
        </row>
        <row r="5257">
          <cell r="A5257" t="str">
            <v>5K0NY167N000002500</v>
          </cell>
          <cell r="C5257" t="str">
            <v>LBL1-59891,IAMS</v>
          </cell>
          <cell r="J5257">
            <v>0.13500014725371817</v>
          </cell>
          <cell r="K5257">
            <v>0.13500014725371817</v>
          </cell>
          <cell r="L5257">
            <v>0.13702514946252392</v>
          </cell>
          <cell r="M5257">
            <v>0.13905015167132972</v>
          </cell>
        </row>
        <row r="5258">
          <cell r="A5258" t="str">
            <v>5K0NY167N000002600</v>
          </cell>
          <cell r="C5258" t="str">
            <v>LBL1-59890,IAMS</v>
          </cell>
          <cell r="J5258">
            <v>0.13499999999999998</v>
          </cell>
          <cell r="K5258">
            <v>0.13499999999999998</v>
          </cell>
          <cell r="L5258">
            <v>0.13702499999999998</v>
          </cell>
          <cell r="M5258">
            <v>0.13904999999999998</v>
          </cell>
        </row>
        <row r="5259">
          <cell r="A5259" t="str">
            <v>5K0NY181N000001701</v>
          </cell>
          <cell r="C5259" t="str">
            <v>LBL1-43928,IAMS</v>
          </cell>
          <cell r="J5259">
            <v>9.5000000000000001E-2</v>
          </cell>
          <cell r="K5259">
            <v>9.5000000000000001E-2</v>
          </cell>
          <cell r="L5259">
            <v>9.6424999999999997E-2</v>
          </cell>
          <cell r="M5259">
            <v>9.7850000000000006E-2</v>
          </cell>
        </row>
        <row r="5260">
          <cell r="A5260" t="str">
            <v>5K0PH181N000000700</v>
          </cell>
          <cell r="C5260" t="str">
            <v>LBL1-55579,BRIT CARE</v>
          </cell>
          <cell r="J5260">
            <v>9.5000000000000001E-2</v>
          </cell>
          <cell r="K5260">
            <v>9.5000000000000001E-2</v>
          </cell>
          <cell r="L5260">
            <v>9.6424999999999997E-2</v>
          </cell>
          <cell r="M5260">
            <v>9.7850000000000006E-2</v>
          </cell>
        </row>
        <row r="5261">
          <cell r="A5261" t="str">
            <v>5K0PH181N000000800</v>
          </cell>
          <cell r="C5261" t="str">
            <v>LBL1-55584,BRIT CARE</v>
          </cell>
          <cell r="J5261">
            <v>9.4999999999999987E-2</v>
          </cell>
          <cell r="K5261">
            <v>9.4999999999999987E-2</v>
          </cell>
          <cell r="L5261">
            <v>9.6424999999999983E-2</v>
          </cell>
          <cell r="M5261">
            <v>9.7849999999999993E-2</v>
          </cell>
        </row>
        <row r="5262">
          <cell r="A5262" t="str">
            <v>5K0PH181N000000900</v>
          </cell>
          <cell r="C5262" t="str">
            <v>LBL1-55581,BRIT CARE</v>
          </cell>
          <cell r="J5262">
            <v>9.5000000000000001E-2</v>
          </cell>
          <cell r="K5262">
            <v>9.5000000000000001E-2</v>
          </cell>
          <cell r="L5262">
            <v>9.6424999999999997E-2</v>
          </cell>
          <cell r="M5262">
            <v>9.7850000000000006E-2</v>
          </cell>
        </row>
        <row r="5263">
          <cell r="A5263" t="str">
            <v>5K0PH181N000001100</v>
          </cell>
          <cell r="C5263" t="str">
            <v>LBL1-55582,BRIT CARE</v>
          </cell>
          <cell r="J5263">
            <v>9.5000000000000001E-2</v>
          </cell>
          <cell r="K5263">
            <v>9.5000000000000001E-2</v>
          </cell>
          <cell r="L5263">
            <v>9.6424999999999997E-2</v>
          </cell>
          <cell r="M5263">
            <v>9.7850000000000006E-2</v>
          </cell>
        </row>
        <row r="5264">
          <cell r="A5264" t="str">
            <v>5K0PH181N000001200</v>
          </cell>
          <cell r="C5264" t="str">
            <v>LBL1-55580,BRIT CARE</v>
          </cell>
          <cell r="J5264">
            <v>9.4999999999999987E-2</v>
          </cell>
          <cell r="K5264">
            <v>9.4999999999999987E-2</v>
          </cell>
          <cell r="L5264">
            <v>9.6424999999999983E-2</v>
          </cell>
          <cell r="M5264">
            <v>9.7849999999999993E-2</v>
          </cell>
        </row>
        <row r="5265">
          <cell r="A5265" t="str">
            <v>5K0RT114N000000102</v>
          </cell>
          <cell r="C5265" t="str">
            <v>LBL1-29049,BLUE SEA</v>
          </cell>
          <cell r="J5265">
            <v>0.13699990097048922</v>
          </cell>
          <cell r="K5265">
            <v>0.13699990097048922</v>
          </cell>
          <cell r="L5265">
            <v>0.13905489948504654</v>
          </cell>
          <cell r="M5265">
            <v>0.14110989799960391</v>
          </cell>
        </row>
        <row r="5266">
          <cell r="A5266" t="str">
            <v>5K0RT114N000000201</v>
          </cell>
          <cell r="C5266" t="str">
            <v>LBL2-4412,BLUE SEA</v>
          </cell>
          <cell r="J5266">
            <v>0.1370000375629179</v>
          </cell>
          <cell r="K5266">
            <v>0.1370000375629179</v>
          </cell>
          <cell r="L5266">
            <v>0.13905503812636166</v>
          </cell>
          <cell r="M5266">
            <v>0.14111003868980543</v>
          </cell>
        </row>
        <row r="5267">
          <cell r="A5267" t="str">
            <v>5K0UP114N000000101</v>
          </cell>
          <cell r="C5267" t="str">
            <v>LBL1-40595,OLA</v>
          </cell>
          <cell r="J5267">
            <v>0.17100000000000001</v>
          </cell>
          <cell r="K5267">
            <v>0.17100000000000001</v>
          </cell>
          <cell r="L5267">
            <v>0.173565</v>
          </cell>
          <cell r="M5267">
            <v>0.17613000000000001</v>
          </cell>
        </row>
        <row r="5268">
          <cell r="A5268" t="str">
            <v>5K0UP114N000000201</v>
          </cell>
          <cell r="C5268" t="str">
            <v>LBL1-40597,OLA</v>
          </cell>
          <cell r="J5268">
            <v>0.17099979575163399</v>
          </cell>
          <cell r="K5268">
            <v>0.17099979575163399</v>
          </cell>
          <cell r="L5268">
            <v>0.17356479268790848</v>
          </cell>
          <cell r="M5268">
            <v>0.17612978962418302</v>
          </cell>
        </row>
        <row r="5269">
          <cell r="A5269" t="str">
            <v>5K0UP250N000000201</v>
          </cell>
          <cell r="C5269" t="str">
            <v>LBL1-8829,OLA</v>
          </cell>
          <cell r="J5269">
            <v>0.8789995783259541</v>
          </cell>
          <cell r="K5269">
            <v>0.8789995783259541</v>
          </cell>
          <cell r="L5269">
            <v>0.89218457200084333</v>
          </cell>
          <cell r="M5269">
            <v>0.90536956567573279</v>
          </cell>
        </row>
        <row r="5270">
          <cell r="A5270" t="str">
            <v>5K0WA181N000000300</v>
          </cell>
          <cell r="C5270" t="str">
            <v>LBL1-53216,OSOPURE</v>
          </cell>
          <cell r="J5270">
            <v>0.14499999999999999</v>
          </cell>
          <cell r="K5270">
            <v>0.14499999999999999</v>
          </cell>
          <cell r="L5270">
            <v>0.14717499999999997</v>
          </cell>
          <cell r="M5270">
            <v>0.14934999999999998</v>
          </cell>
        </row>
        <row r="5271">
          <cell r="A5271" t="str">
            <v>5K0Z9250N000000200</v>
          </cell>
          <cell r="C5271" t="str">
            <v>LBL2-5020,FIRST STREET</v>
          </cell>
          <cell r="J5271">
            <v>0.84399955486312039</v>
          </cell>
          <cell r="K5271">
            <v>0.84399955486312039</v>
          </cell>
          <cell r="L5271">
            <v>0.85665954818606715</v>
          </cell>
          <cell r="M5271">
            <v>0.86931954150901403</v>
          </cell>
        </row>
        <row r="5272">
          <cell r="A5272" t="str">
            <v>5K15X161N000000101</v>
          </cell>
          <cell r="C5272" t="str">
            <v>LBL1-16712,PRODIET</v>
          </cell>
          <cell r="J5272">
            <v>0.38400007204416309</v>
          </cell>
          <cell r="K5272">
            <v>0.38400007204416309</v>
          </cell>
          <cell r="L5272">
            <v>0.38976007312482552</v>
          </cell>
          <cell r="M5272">
            <v>0.39552007420548801</v>
          </cell>
        </row>
        <row r="5273">
          <cell r="A5273" t="str">
            <v>5K15X161N000000201</v>
          </cell>
          <cell r="C5273" t="str">
            <v>LBL1-16714,PRODIET</v>
          </cell>
          <cell r="J5273">
            <v>0.38400008728415352</v>
          </cell>
          <cell r="K5273">
            <v>0.38400008728415352</v>
          </cell>
          <cell r="L5273">
            <v>0.38976008859341577</v>
          </cell>
          <cell r="M5273">
            <v>0.39552008990267812</v>
          </cell>
        </row>
        <row r="5274">
          <cell r="A5274" t="str">
            <v>5K15X161N000000301</v>
          </cell>
          <cell r="C5274" t="str">
            <v>LBL1-16717,PRODIET</v>
          </cell>
          <cell r="J5274">
            <v>0.38400010729038148</v>
          </cell>
          <cell r="K5274">
            <v>0.38400010729038148</v>
          </cell>
          <cell r="L5274">
            <v>0.38976010889973717</v>
          </cell>
          <cell r="M5274">
            <v>0.39552011050909291</v>
          </cell>
        </row>
        <row r="5275">
          <cell r="A5275" t="str">
            <v>5K15X161N000000401</v>
          </cell>
          <cell r="C5275" t="str">
            <v>LBL1-16716,PRODIET</v>
          </cell>
          <cell r="J5275">
            <v>0.38400003602175709</v>
          </cell>
          <cell r="K5275">
            <v>0.38400003602175709</v>
          </cell>
          <cell r="L5275">
            <v>0.38976003656208341</v>
          </cell>
          <cell r="M5275">
            <v>0.39552003710240979</v>
          </cell>
        </row>
        <row r="5276">
          <cell r="A5276" t="str">
            <v>5K15X161N000000501</v>
          </cell>
          <cell r="C5276" t="str">
            <v>LBL1-16715,PRODIET</v>
          </cell>
          <cell r="J5276">
            <v>0.38400011511359244</v>
          </cell>
          <cell r="K5276">
            <v>0.38400011511359244</v>
          </cell>
          <cell r="L5276">
            <v>0.38976011684029627</v>
          </cell>
          <cell r="M5276">
            <v>0.3955201185670002</v>
          </cell>
        </row>
        <row r="5277">
          <cell r="A5277" t="str">
            <v>5K15X161N000000601</v>
          </cell>
          <cell r="C5277" t="str">
            <v>LBL1-16713,PRODIET</v>
          </cell>
          <cell r="J5277">
            <v>0.38399999999999995</v>
          </cell>
          <cell r="K5277">
            <v>0.38399999999999995</v>
          </cell>
          <cell r="L5277">
            <v>0.38975999999999994</v>
          </cell>
          <cell r="M5277">
            <v>0.39551999999999998</v>
          </cell>
        </row>
        <row r="5278">
          <cell r="A5278" t="str">
            <v>5K17G023N000000501</v>
          </cell>
          <cell r="C5278" t="str">
            <v>LBL1-28251,NATURE'S RECIPE</v>
          </cell>
          <cell r="J5278">
            <v>0.22100006176779424</v>
          </cell>
          <cell r="K5278">
            <v>0.22100006176779424</v>
          </cell>
          <cell r="L5278">
            <v>0.22431506269431115</v>
          </cell>
          <cell r="M5278">
            <v>0.22763006362082808</v>
          </cell>
        </row>
        <row r="5279">
          <cell r="A5279" t="str">
            <v>5K18P114N000000700</v>
          </cell>
          <cell r="C5279" t="str">
            <v>LBL2-5772,LULU</v>
          </cell>
          <cell r="J5279">
            <v>0.15699993005199467</v>
          </cell>
          <cell r="K5279">
            <v>0.15699993005199467</v>
          </cell>
          <cell r="L5279">
            <v>0.15935492900277456</v>
          </cell>
          <cell r="M5279">
            <v>0.16170992795355452</v>
          </cell>
        </row>
        <row r="5280">
          <cell r="A5280" t="str">
            <v>5K18P114N000000800</v>
          </cell>
          <cell r="C5280" t="str">
            <v>LBL2-5773,LULU</v>
          </cell>
          <cell r="J5280">
            <v>0.15699993005199467</v>
          </cell>
          <cell r="K5280">
            <v>0.15699993005199467</v>
          </cell>
          <cell r="L5280">
            <v>0.15935492900277456</v>
          </cell>
          <cell r="M5280">
            <v>0.16170992795355452</v>
          </cell>
        </row>
        <row r="5281">
          <cell r="A5281" t="str">
            <v>5K19C313N000000102</v>
          </cell>
          <cell r="C5281" t="str">
            <v>LBL2-532,ALTAGHZIAH</v>
          </cell>
          <cell r="J5281">
            <v>0.17099999999999999</v>
          </cell>
          <cell r="K5281">
            <v>0.17099999999999999</v>
          </cell>
          <cell r="L5281">
            <v>0.17356499999999997</v>
          </cell>
          <cell r="M5281">
            <v>0.17612999999999998</v>
          </cell>
        </row>
        <row r="5282">
          <cell r="A5282" t="str">
            <v>5K19C313N000000302</v>
          </cell>
          <cell r="C5282" t="str">
            <v>LBL2-530,ALTAGHZIAH</v>
          </cell>
          <cell r="J5282">
            <v>0.17099996595860567</v>
          </cell>
          <cell r="K5282">
            <v>0.17099996595860567</v>
          </cell>
          <cell r="L5282">
            <v>0.17356496544798475</v>
          </cell>
          <cell r="M5282">
            <v>0.17612996493736385</v>
          </cell>
        </row>
        <row r="5283">
          <cell r="A5283" t="str">
            <v>5K1GN146N000000601</v>
          </cell>
          <cell r="C5283" t="str">
            <v>LBL1-16576,MIO9</v>
          </cell>
          <cell r="J5283">
            <v>0.09</v>
          </cell>
          <cell r="K5283">
            <v>0.09</v>
          </cell>
          <cell r="L5283">
            <v>9.1349999999999987E-2</v>
          </cell>
          <cell r="M5283">
            <v>9.2700000000000005E-2</v>
          </cell>
        </row>
        <row r="5284">
          <cell r="A5284" t="str">
            <v>5K1GN146N000000701</v>
          </cell>
          <cell r="C5284" t="str">
            <v>LBL1-16572,MIO9</v>
          </cell>
          <cell r="J5284">
            <v>0.09</v>
          </cell>
          <cell r="K5284">
            <v>0.09</v>
          </cell>
          <cell r="L5284">
            <v>9.1349999999999987E-2</v>
          </cell>
          <cell r="M5284">
            <v>9.2700000000000005E-2</v>
          </cell>
        </row>
        <row r="5285">
          <cell r="A5285" t="str">
            <v>5K1GN146N000000801</v>
          </cell>
          <cell r="C5285" t="str">
            <v>LBL1-16573,MIO9</v>
          </cell>
          <cell r="J5285">
            <v>0.09</v>
          </cell>
          <cell r="K5285">
            <v>0.09</v>
          </cell>
          <cell r="L5285">
            <v>9.1349999999999987E-2</v>
          </cell>
          <cell r="M5285">
            <v>9.2700000000000005E-2</v>
          </cell>
        </row>
        <row r="5286">
          <cell r="A5286" t="str">
            <v>5K1GN146N000000901</v>
          </cell>
          <cell r="C5286" t="str">
            <v>LBL1-16575,MIO9</v>
          </cell>
          <cell r="J5286">
            <v>0.09</v>
          </cell>
          <cell r="K5286">
            <v>0.09</v>
          </cell>
          <cell r="L5286">
            <v>9.1349999999999987E-2</v>
          </cell>
          <cell r="M5286">
            <v>9.2700000000000005E-2</v>
          </cell>
        </row>
        <row r="5287">
          <cell r="A5287" t="str">
            <v>5K1GN146N000001001</v>
          </cell>
          <cell r="C5287" t="str">
            <v>LBL1-16574,MIO9</v>
          </cell>
          <cell r="J5287">
            <v>0.09</v>
          </cell>
          <cell r="K5287">
            <v>0.09</v>
          </cell>
          <cell r="L5287">
            <v>9.1349999999999987E-2</v>
          </cell>
          <cell r="M5287">
            <v>9.2700000000000005E-2</v>
          </cell>
        </row>
        <row r="5288">
          <cell r="A5288" t="str">
            <v>5K1GN146N000001101</v>
          </cell>
          <cell r="C5288" t="str">
            <v>LBL1-16571,MIO9</v>
          </cell>
          <cell r="J5288">
            <v>0.09</v>
          </cell>
          <cell r="K5288">
            <v>0.09</v>
          </cell>
          <cell r="L5288">
            <v>9.1349999999999987E-2</v>
          </cell>
          <cell r="M5288">
            <v>9.2700000000000005E-2</v>
          </cell>
        </row>
        <row r="5289">
          <cell r="A5289" t="str">
            <v>5K1JV181N000000201</v>
          </cell>
          <cell r="C5289" t="str">
            <v>LBL1-25627,MOLINA</v>
          </cell>
          <cell r="J5289">
            <v>9.4999999999999987E-2</v>
          </cell>
          <cell r="K5289">
            <v>9.4999999999999987E-2</v>
          </cell>
          <cell r="L5289">
            <v>9.6424999999999983E-2</v>
          </cell>
          <cell r="M5289">
            <v>9.7849999999999993E-2</v>
          </cell>
        </row>
        <row r="5290">
          <cell r="A5290" t="str">
            <v>5K1JV181N000000301</v>
          </cell>
          <cell r="C5290" t="str">
            <v>LBL1-25625,MOLINA</v>
          </cell>
          <cell r="J5290">
            <v>9.4999999999999987E-2</v>
          </cell>
          <cell r="K5290">
            <v>9.4999999999999987E-2</v>
          </cell>
          <cell r="L5290">
            <v>9.6424999999999983E-2</v>
          </cell>
          <cell r="M5290">
            <v>9.7849999999999993E-2</v>
          </cell>
        </row>
        <row r="5291">
          <cell r="A5291" t="str">
            <v>5K1JV181N000000701</v>
          </cell>
          <cell r="C5291" t="str">
            <v>LBL1-25628,MOLINA</v>
          </cell>
          <cell r="J5291">
            <v>9.4999999999999987E-2</v>
          </cell>
          <cell r="K5291">
            <v>9.4999999999999987E-2</v>
          </cell>
          <cell r="L5291">
            <v>9.6424999999999983E-2</v>
          </cell>
          <cell r="M5291">
            <v>9.7849999999999993E-2</v>
          </cell>
        </row>
        <row r="5292">
          <cell r="A5292" t="str">
            <v>5K1JV181N000001501</v>
          </cell>
          <cell r="C5292" t="str">
            <v>LBL1-59201,MOLINA</v>
          </cell>
          <cell r="J5292">
            <v>9.4999999999999987E-2</v>
          </cell>
          <cell r="K5292">
            <v>9.4999999999999987E-2</v>
          </cell>
          <cell r="L5292">
            <v>9.6424999999999983E-2</v>
          </cell>
          <cell r="M5292">
            <v>9.7849999999999993E-2</v>
          </cell>
        </row>
        <row r="5293">
          <cell r="A5293" t="str">
            <v>5K1KU081N000000401</v>
          </cell>
          <cell r="C5293" t="str">
            <v>LBL2-782,MARIO</v>
          </cell>
          <cell r="J5293">
            <v>0.14800000000000002</v>
          </cell>
          <cell r="K5293">
            <v>0.14800000000000002</v>
          </cell>
          <cell r="L5293">
            <v>0.15021999999999999</v>
          </cell>
          <cell r="M5293">
            <v>0.15244000000000002</v>
          </cell>
        </row>
        <row r="5294">
          <cell r="A5294" t="str">
            <v>5K1NK081N000001300</v>
          </cell>
          <cell r="C5294" t="str">
            <v>LBL2-5091,MOON</v>
          </cell>
          <cell r="J5294">
            <v>0.14500000000000005</v>
          </cell>
          <cell r="K5294">
            <v>0.14500000000000005</v>
          </cell>
          <cell r="L5294">
            <v>0.14717500000000003</v>
          </cell>
          <cell r="M5294">
            <v>0.14935000000000004</v>
          </cell>
        </row>
        <row r="5295">
          <cell r="A5295" t="str">
            <v>5K1T9161N000000100</v>
          </cell>
          <cell r="C5295" t="str">
            <v>LBL1-59972,TAIRYO</v>
          </cell>
          <cell r="J5295">
            <v>0.30700014854426616</v>
          </cell>
          <cell r="K5295">
            <v>0.30700014854426616</v>
          </cell>
          <cell r="L5295">
            <v>0.31160515077243012</v>
          </cell>
          <cell r="M5295">
            <v>0.31621015300059413</v>
          </cell>
        </row>
        <row r="5296">
          <cell r="A5296" t="str">
            <v>5K1T9161N000000300</v>
          </cell>
          <cell r="C5296" t="str">
            <v>LBL1-59974,TAIRYO</v>
          </cell>
          <cell r="J5296">
            <v>0.30700027233115468</v>
          </cell>
          <cell r="K5296">
            <v>0.30700027233115468</v>
          </cell>
          <cell r="L5296">
            <v>0.31160527641612196</v>
          </cell>
          <cell r="M5296">
            <v>0.31621028050108935</v>
          </cell>
        </row>
        <row r="5297">
          <cell r="A5297" t="str">
            <v>5K1TN360N000000100</v>
          </cell>
          <cell r="C5297" t="str">
            <v>LBL2-3363,BESTPRICE</v>
          </cell>
          <cell r="J5297">
            <v>0.11800001134713144</v>
          </cell>
          <cell r="K5297">
            <v>0.11800001134713144</v>
          </cell>
          <cell r="L5297">
            <v>0.11977001151733839</v>
          </cell>
          <cell r="M5297">
            <v>0.12154001168754539</v>
          </cell>
        </row>
        <row r="5298">
          <cell r="A5298" t="str">
            <v>5K1TY114N000000601</v>
          </cell>
          <cell r="C5298" t="str">
            <v>LBL1-55756,AL SERAG</v>
          </cell>
          <cell r="J5298">
            <v>0.43000000000000005</v>
          </cell>
          <cell r="K5298">
            <v>0.43000000000000005</v>
          </cell>
          <cell r="L5298">
            <v>0.43645</v>
          </cell>
          <cell r="M5298">
            <v>0.44290000000000007</v>
          </cell>
        </row>
        <row r="5299">
          <cell r="A5299" t="str">
            <v>5K1V6081N000000500</v>
          </cell>
          <cell r="C5299" t="str">
            <v>LBL2-5169,3M</v>
          </cell>
          <cell r="J5299">
            <v>0.16</v>
          </cell>
          <cell r="K5299">
            <v>0.16</v>
          </cell>
          <cell r="L5299">
            <v>0.16239999999999999</v>
          </cell>
          <cell r="M5299">
            <v>0.1648</v>
          </cell>
        </row>
        <row r="5300">
          <cell r="A5300" t="str">
            <v>5K1V6081N000000600</v>
          </cell>
          <cell r="C5300" t="str">
            <v>LBL2-5170,3M</v>
          </cell>
          <cell r="J5300">
            <v>0.16</v>
          </cell>
          <cell r="K5300">
            <v>0.16</v>
          </cell>
          <cell r="L5300">
            <v>0.16239999999999999</v>
          </cell>
          <cell r="M5300">
            <v>0.1648</v>
          </cell>
        </row>
        <row r="5301">
          <cell r="A5301" t="str">
            <v>5K1V6081N000000700</v>
          </cell>
          <cell r="C5301" t="str">
            <v>LBL2-5171,3M</v>
          </cell>
          <cell r="J5301">
            <v>0.16</v>
          </cell>
          <cell r="K5301">
            <v>0.16</v>
          </cell>
          <cell r="L5301">
            <v>0.16239999999999999</v>
          </cell>
          <cell r="M5301">
            <v>0.1648</v>
          </cell>
        </row>
        <row r="5302">
          <cell r="A5302" t="str">
            <v>5K1VX282N000000101</v>
          </cell>
          <cell r="C5302" t="str">
            <v>LBL2-1068,BILJAC</v>
          </cell>
          <cell r="J5302">
            <v>0.38400000000000001</v>
          </cell>
          <cell r="K5302">
            <v>0.38400000000000001</v>
          </cell>
          <cell r="L5302">
            <v>0.38976</v>
          </cell>
          <cell r="M5302">
            <v>0.39552000000000004</v>
          </cell>
        </row>
        <row r="5303">
          <cell r="A5303" t="str">
            <v>5K1VX282N000000301</v>
          </cell>
          <cell r="C5303" t="str">
            <v>LBL2-1191,BILJAC</v>
          </cell>
          <cell r="J5303">
            <v>0.38400000000000001</v>
          </cell>
          <cell r="K5303">
            <v>0.38400000000000001</v>
          </cell>
          <cell r="L5303">
            <v>0.38976</v>
          </cell>
          <cell r="M5303">
            <v>0.39552000000000004</v>
          </cell>
        </row>
        <row r="5304">
          <cell r="A5304" t="str">
            <v>5K1VX282N000000401</v>
          </cell>
          <cell r="C5304" t="str">
            <v>LBL2-1192,BILJAC</v>
          </cell>
          <cell r="J5304">
            <v>0.38400000000000001</v>
          </cell>
          <cell r="K5304">
            <v>0.38400000000000001</v>
          </cell>
          <cell r="L5304">
            <v>0.38976</v>
          </cell>
          <cell r="M5304">
            <v>0.39552000000000004</v>
          </cell>
        </row>
        <row r="5305">
          <cell r="A5305" t="str">
            <v>5K1YI126N000000103</v>
          </cell>
          <cell r="C5305" t="str">
            <v>LBL1-31299,JOHNWEST</v>
          </cell>
          <cell r="J5305">
            <v>0.12500013092775406</v>
          </cell>
          <cell r="K5305">
            <v>0.12500013092775406</v>
          </cell>
          <cell r="L5305">
            <v>0.12687513289167035</v>
          </cell>
          <cell r="M5305">
            <v>0.12875013485558667</v>
          </cell>
        </row>
        <row r="5306">
          <cell r="A5306" t="str">
            <v>5K1YI126N000000303</v>
          </cell>
          <cell r="C5306" t="str">
            <v>LBL1-32092,JOHNWEST</v>
          </cell>
          <cell r="J5306">
            <v>0.12500008446944741</v>
          </cell>
          <cell r="K5306">
            <v>0.12500008446944741</v>
          </cell>
          <cell r="L5306">
            <v>0.12687508573648912</v>
          </cell>
          <cell r="M5306">
            <v>0.12875008700353083</v>
          </cell>
        </row>
        <row r="5307">
          <cell r="A5307" t="str">
            <v>5K1YI141N000000302</v>
          </cell>
          <cell r="C5307" t="str">
            <v>LBL1-2445,JOHNWEST</v>
          </cell>
          <cell r="J5307">
            <v>0.32600037050759539</v>
          </cell>
          <cell r="K5307">
            <v>0.32600037050759539</v>
          </cell>
          <cell r="L5307">
            <v>0.33089037606520927</v>
          </cell>
          <cell r="M5307">
            <v>0.33578038162282325</v>
          </cell>
        </row>
        <row r="5308">
          <cell r="A5308" t="str">
            <v>5K1YI223N000000401</v>
          </cell>
          <cell r="C5308" t="str">
            <v>LBL1-11830,JOHNWEST</v>
          </cell>
          <cell r="J5308">
            <v>9.8999918101594975E-2</v>
          </cell>
          <cell r="K5308">
            <v>9.8999918101594975E-2</v>
          </cell>
          <cell r="L5308">
            <v>0.10048491687311889</v>
          </cell>
          <cell r="M5308">
            <v>0.10196991564464283</v>
          </cell>
        </row>
        <row r="5309">
          <cell r="A5309" t="str">
            <v>5K1YI223N000000901</v>
          </cell>
          <cell r="C5309" t="str">
            <v>LBL1-1741,JOHNWEST</v>
          </cell>
          <cell r="J5309">
            <v>9.8999999999999991E-2</v>
          </cell>
          <cell r="K5309">
            <v>9.8999999999999991E-2</v>
          </cell>
          <cell r="L5309">
            <v>0.10048499999999998</v>
          </cell>
          <cell r="M5309">
            <v>0.10196999999999999</v>
          </cell>
        </row>
        <row r="5310">
          <cell r="A5310" t="str">
            <v>5K26J081C000000400</v>
          </cell>
          <cell r="C5310" t="str">
            <v>LBL2-5792,LA MARINA</v>
          </cell>
          <cell r="J5310">
            <v>0.14800004189710073</v>
          </cell>
          <cell r="K5310">
            <v>0.14800004189710073</v>
          </cell>
          <cell r="L5310">
            <v>0.15022004252555723</v>
          </cell>
          <cell r="M5310">
            <v>0.15244004315401374</v>
          </cell>
        </row>
        <row r="5311">
          <cell r="A5311" t="str">
            <v>5K26J081N000000200</v>
          </cell>
          <cell r="C5311" t="str">
            <v>LBL2-4260,LA MARINA</v>
          </cell>
          <cell r="J5311">
            <v>9.5999996072169955E-2</v>
          </cell>
          <cell r="K5311">
            <v>9.5999996072169955E-2</v>
          </cell>
          <cell r="L5311">
            <v>9.7439996013252497E-2</v>
          </cell>
          <cell r="M5311">
            <v>9.8879995954335054E-2</v>
          </cell>
        </row>
        <row r="5312">
          <cell r="A5312" t="str">
            <v>5K26W087N000000100</v>
          </cell>
          <cell r="C5312" t="str">
            <v>LBL2-2505,WHOLE HEARTED</v>
          </cell>
          <cell r="J5312">
            <v>0.14500080089700465</v>
          </cell>
          <cell r="K5312">
            <v>0.14500080089700465</v>
          </cell>
          <cell r="L5312">
            <v>0.1471758129104597</v>
          </cell>
          <cell r="M5312">
            <v>0.1493508249239148</v>
          </cell>
        </row>
        <row r="5313">
          <cell r="A5313" t="str">
            <v>5K26W087N000000200</v>
          </cell>
          <cell r="C5313" t="str">
            <v>LBL2-2508,WHOLE HEARTED</v>
          </cell>
          <cell r="J5313">
            <v>0.14500080089700465</v>
          </cell>
          <cell r="K5313">
            <v>0.14500080089700465</v>
          </cell>
          <cell r="L5313">
            <v>0.1471758129104597</v>
          </cell>
          <cell r="M5313">
            <v>0.1493508249239148</v>
          </cell>
        </row>
        <row r="5314">
          <cell r="A5314" t="str">
            <v>5K26W087N000000300</v>
          </cell>
          <cell r="C5314" t="str">
            <v>LBL2-2506,WHOLE HEARTED</v>
          </cell>
          <cell r="J5314">
            <v>0.14500080089700465</v>
          </cell>
          <cell r="K5314">
            <v>0.14500080089700465</v>
          </cell>
          <cell r="L5314">
            <v>0.1471758129104597</v>
          </cell>
          <cell r="M5314">
            <v>0.1493508249239148</v>
          </cell>
        </row>
        <row r="5315">
          <cell r="A5315" t="str">
            <v>5K26W087N000000400</v>
          </cell>
          <cell r="C5315" t="str">
            <v>LBL2-2507,WHOLE HEARTED</v>
          </cell>
          <cell r="J5315">
            <v>0.14500080089700465</v>
          </cell>
          <cell r="K5315">
            <v>0.14500080089700465</v>
          </cell>
          <cell r="L5315">
            <v>0.1471758129104597</v>
          </cell>
          <cell r="M5315">
            <v>0.1493508249239148</v>
          </cell>
        </row>
        <row r="5316">
          <cell r="A5316" t="str">
            <v>5K26W087N000000500</v>
          </cell>
          <cell r="C5316" t="str">
            <v>LBL2-2510,WHOLE HEARTED</v>
          </cell>
          <cell r="J5316">
            <v>0.14500080089700465</v>
          </cell>
          <cell r="K5316">
            <v>0.14500080089700465</v>
          </cell>
          <cell r="L5316">
            <v>0.1471758129104597</v>
          </cell>
          <cell r="M5316">
            <v>0.1493508249239148</v>
          </cell>
        </row>
        <row r="5317">
          <cell r="A5317" t="str">
            <v>5K26W087N000000600</v>
          </cell>
          <cell r="C5317" t="str">
            <v>LBL2-2509,WHOLE HEARTED</v>
          </cell>
          <cell r="J5317">
            <v>0.14500080089700465</v>
          </cell>
          <cell r="K5317">
            <v>0.14500080089700465</v>
          </cell>
          <cell r="L5317">
            <v>0.1471758129104597</v>
          </cell>
          <cell r="M5317">
            <v>0.1493508249239148</v>
          </cell>
        </row>
        <row r="5318">
          <cell r="A5318" t="str">
            <v>5K26W218N000000100</v>
          </cell>
          <cell r="C5318" t="str">
            <v>LBL2-2490,WHOLE HEARTED</v>
          </cell>
          <cell r="J5318">
            <v>0.11500044790826838</v>
          </cell>
          <cell r="K5318">
            <v>0.11500044790826838</v>
          </cell>
          <cell r="L5318">
            <v>0.11672545462689239</v>
          </cell>
          <cell r="M5318">
            <v>0.11845046134551644</v>
          </cell>
        </row>
        <row r="5319">
          <cell r="A5319" t="str">
            <v>5K26W218N000000200</v>
          </cell>
          <cell r="C5319" t="str">
            <v>LBL2-2493,WHOLE HEARTED</v>
          </cell>
          <cell r="J5319">
            <v>0.11500044790826838</v>
          </cell>
          <cell r="K5319">
            <v>0.11500044790826838</v>
          </cell>
          <cell r="L5319">
            <v>0.11672545462689239</v>
          </cell>
          <cell r="M5319">
            <v>0.11845046134551644</v>
          </cell>
        </row>
        <row r="5320">
          <cell r="A5320" t="str">
            <v>5K26W218N000000300</v>
          </cell>
          <cell r="C5320" t="str">
            <v>LBL2-2495,WHOLE HEARTED</v>
          </cell>
          <cell r="J5320">
            <v>0.11500044790826838</v>
          </cell>
          <cell r="K5320">
            <v>0.11500044790826838</v>
          </cell>
          <cell r="L5320">
            <v>0.11672545462689239</v>
          </cell>
          <cell r="M5320">
            <v>0.11845046134551644</v>
          </cell>
        </row>
        <row r="5321">
          <cell r="A5321" t="str">
            <v>5K26W218N000000400</v>
          </cell>
          <cell r="C5321" t="str">
            <v>LBL2-2496,WHOLE HEARTED</v>
          </cell>
          <cell r="J5321">
            <v>0.11500044790826838</v>
          </cell>
          <cell r="K5321">
            <v>0.11500044790826838</v>
          </cell>
          <cell r="L5321">
            <v>0.11672545462689239</v>
          </cell>
          <cell r="M5321">
            <v>0.11845046134551644</v>
          </cell>
        </row>
        <row r="5322">
          <cell r="A5322" t="str">
            <v>5K26W218N000000500</v>
          </cell>
          <cell r="C5322" t="str">
            <v>LBL2-2497,WHOLE HEARTED</v>
          </cell>
          <cell r="J5322">
            <v>0.11500044790826838</v>
          </cell>
          <cell r="K5322">
            <v>0.11500044790826838</v>
          </cell>
          <cell r="L5322">
            <v>0.11672545462689239</v>
          </cell>
          <cell r="M5322">
            <v>0.11845046134551644</v>
          </cell>
        </row>
        <row r="5323">
          <cell r="A5323" t="str">
            <v>5K276081N000000500</v>
          </cell>
          <cell r="C5323" t="str">
            <v>LBL2-4724,SEA WHALES</v>
          </cell>
          <cell r="J5323">
            <v>0.14700000000000002</v>
          </cell>
          <cell r="K5323">
            <v>0.14700000000000002</v>
          </cell>
          <cell r="L5323">
            <v>0.149205</v>
          </cell>
          <cell r="M5323">
            <v>0.15141000000000002</v>
          </cell>
        </row>
        <row r="5324">
          <cell r="A5324" t="str">
            <v>5K276081N000000600</v>
          </cell>
          <cell r="C5324" t="str">
            <v>LBL2-4725,SEA WHALES</v>
          </cell>
          <cell r="J5324">
            <v>0.14700000000000002</v>
          </cell>
          <cell r="K5324">
            <v>0.14700000000000002</v>
          </cell>
          <cell r="L5324">
            <v>0.149205</v>
          </cell>
          <cell r="M5324">
            <v>0.15141000000000002</v>
          </cell>
        </row>
        <row r="5325">
          <cell r="A5325" t="str">
            <v>5K27W023N000000100</v>
          </cell>
          <cell r="C5325" t="str">
            <v>LBL2-4853,MARSHALL</v>
          </cell>
          <cell r="J5325">
            <v>0.221</v>
          </cell>
          <cell r="K5325">
            <v>0.221</v>
          </cell>
          <cell r="L5325">
            <v>0.22431499999999999</v>
          </cell>
          <cell r="M5325">
            <v>0.22763</v>
          </cell>
        </row>
        <row r="5326">
          <cell r="A5326" t="str">
            <v>5K283114N000000100</v>
          </cell>
          <cell r="C5326" t="str">
            <v>LBL2-5191,VIRGINIA</v>
          </cell>
          <cell r="J5326">
            <v>0.44499999999999995</v>
          </cell>
          <cell r="K5326">
            <v>0.44499999999999995</v>
          </cell>
          <cell r="L5326">
            <v>0.45167499999999988</v>
          </cell>
          <cell r="M5326">
            <v>0.45834999999999998</v>
          </cell>
        </row>
        <row r="5327">
          <cell r="A5327" t="str">
            <v>5K283114N000000200</v>
          </cell>
          <cell r="C5327" t="str">
            <v>LBL2-5192,VIRGINIA</v>
          </cell>
          <cell r="J5327">
            <v>0.44499999999999995</v>
          </cell>
          <cell r="K5327">
            <v>0.44499999999999995</v>
          </cell>
          <cell r="L5327">
            <v>0.45167499999999988</v>
          </cell>
          <cell r="M5327">
            <v>0.45834999999999998</v>
          </cell>
        </row>
        <row r="5328">
          <cell r="A5328" t="str">
            <v>5K288081N000000100</v>
          </cell>
          <cell r="C5328" t="str">
            <v>LBL2-5076,MAMLAKET SAFA</v>
          </cell>
          <cell r="J5328">
            <v>0.14800004452260634</v>
          </cell>
          <cell r="K5328">
            <v>0.14800004452260634</v>
          </cell>
          <cell r="L5328">
            <v>0.15022004519044543</v>
          </cell>
          <cell r="M5328">
            <v>0.15244004585828455</v>
          </cell>
        </row>
        <row r="5329">
          <cell r="A5329" t="str">
            <v>5KZ01250N000000600</v>
          </cell>
          <cell r="C5329" t="str">
            <v>LBL2-4145,CHICKEN OF THE SEA</v>
          </cell>
          <cell r="J5329">
            <v>0.67699988653126053</v>
          </cell>
          <cell r="K5329">
            <v>0.67699988653126053</v>
          </cell>
          <cell r="L5329">
            <v>0.68715488482922937</v>
          </cell>
          <cell r="M5329">
            <v>0.69730988312719833</v>
          </cell>
        </row>
        <row r="5330">
          <cell r="A5330" t="str">
            <v>5MZ05114N000000100</v>
          </cell>
          <cell r="C5330" t="str">
            <v>PLT.LID2-4710,SEALECT</v>
          </cell>
          <cell r="J5330">
            <v>0.25</v>
          </cell>
          <cell r="K5330">
            <v>0.25</v>
          </cell>
          <cell r="L5330">
            <v>0.25374999999999998</v>
          </cell>
          <cell r="M5330">
            <v>0.25750000000000001</v>
          </cell>
        </row>
        <row r="5331">
          <cell r="A5331" t="str">
            <v>5MZZZNNNN000001200</v>
          </cell>
          <cell r="C5331" t="str">
            <v>PLT.LID2-890,(SIZE 300)ALL BRAND</v>
          </cell>
          <cell r="J5331">
            <v>0.73</v>
          </cell>
          <cell r="K5331">
            <v>0.73</v>
          </cell>
          <cell r="L5331">
            <v>0.74094999999999989</v>
          </cell>
          <cell r="M5331">
            <v>0.75190000000000001</v>
          </cell>
        </row>
        <row r="5332">
          <cell r="A5332" t="str">
            <v>5N00C012N000000101</v>
          </cell>
          <cell r="C5332" t="str">
            <v>COR.INB1-57637,SOLID GOLD</v>
          </cell>
          <cell r="J5332">
            <v>13</v>
          </cell>
          <cell r="K5332">
            <v>13</v>
          </cell>
          <cell r="L5332">
            <v>13.194999999999999</v>
          </cell>
          <cell r="M5332">
            <v>13.39</v>
          </cell>
        </row>
        <row r="5333">
          <cell r="A5333" t="str">
            <v>5N00C012N000000201</v>
          </cell>
          <cell r="C5333" t="str">
            <v>COR.INB1-57633,SOLID GOLD</v>
          </cell>
          <cell r="J5333">
            <v>6.4575938094945649</v>
          </cell>
          <cell r="K5333">
            <v>6.4575938094945649</v>
          </cell>
          <cell r="L5333">
            <v>6.5544577166369828</v>
          </cell>
          <cell r="M5333">
            <v>6.6513216237794017</v>
          </cell>
        </row>
        <row r="5334">
          <cell r="A5334" t="str">
            <v>5N00C012N000000301</v>
          </cell>
          <cell r="C5334" t="str">
            <v>COR.INB1-57635,SOLID GOLD</v>
          </cell>
          <cell r="J5334">
            <v>7.5</v>
          </cell>
          <cell r="K5334">
            <v>7.5</v>
          </cell>
          <cell r="L5334">
            <v>7.6124999999999989</v>
          </cell>
          <cell r="M5334">
            <v>7.7250000000000005</v>
          </cell>
        </row>
        <row r="5335">
          <cell r="A5335" t="str">
            <v>5N00C012N000000401</v>
          </cell>
          <cell r="C5335" t="str">
            <v>COR.INB1-57634,SOLID GOLD</v>
          </cell>
          <cell r="J5335">
            <v>13</v>
          </cell>
          <cell r="K5335">
            <v>13</v>
          </cell>
          <cell r="L5335">
            <v>13.194999999999999</v>
          </cell>
          <cell r="M5335">
            <v>13.39</v>
          </cell>
        </row>
        <row r="5336">
          <cell r="A5336" t="str">
            <v>5N00C012N000000501</v>
          </cell>
          <cell r="C5336" t="str">
            <v>COR.INB1-57636,SOLID GOLD</v>
          </cell>
          <cell r="J5336">
            <v>13</v>
          </cell>
          <cell r="K5336">
            <v>13</v>
          </cell>
          <cell r="L5336">
            <v>13.194999999999999</v>
          </cell>
          <cell r="M5336">
            <v>13.39</v>
          </cell>
        </row>
        <row r="5337">
          <cell r="A5337" t="str">
            <v>5N00C181N000000101</v>
          </cell>
          <cell r="C5337" t="str">
            <v>COR.INB1-57622,SOLID GOLD</v>
          </cell>
          <cell r="J5337">
            <v>6.5</v>
          </cell>
          <cell r="K5337">
            <v>6.5</v>
          </cell>
          <cell r="L5337">
            <v>6.5974999999999993</v>
          </cell>
          <cell r="M5337">
            <v>6.6950000000000003</v>
          </cell>
        </row>
        <row r="5338">
          <cell r="A5338" t="str">
            <v>5N00C181N000000201</v>
          </cell>
          <cell r="C5338" t="str">
            <v>COR.INB1-57623,SOLID GOLD</v>
          </cell>
          <cell r="J5338">
            <v>11.5</v>
          </cell>
          <cell r="K5338">
            <v>11.5</v>
          </cell>
          <cell r="L5338">
            <v>11.672499999999999</v>
          </cell>
          <cell r="M5338">
            <v>11.845000000000001</v>
          </cell>
        </row>
        <row r="5339">
          <cell r="A5339" t="str">
            <v>5N00C181N000000301</v>
          </cell>
          <cell r="C5339" t="str">
            <v>COR.INB1-57624,SOLID GOLD</v>
          </cell>
          <cell r="J5339">
            <v>11.5</v>
          </cell>
          <cell r="K5339">
            <v>11.5</v>
          </cell>
          <cell r="L5339">
            <v>11.672499999999999</v>
          </cell>
          <cell r="M5339">
            <v>11.845000000000001</v>
          </cell>
        </row>
        <row r="5340">
          <cell r="A5340" t="str">
            <v>5N00C181N000000401</v>
          </cell>
          <cell r="C5340" t="str">
            <v>COR.INB1-57625,SOLID GOLD</v>
          </cell>
          <cell r="J5340">
            <v>11.5</v>
          </cell>
          <cell r="K5340">
            <v>11.5</v>
          </cell>
          <cell r="L5340">
            <v>11.672499999999999</v>
          </cell>
          <cell r="M5340">
            <v>11.845000000000001</v>
          </cell>
        </row>
        <row r="5341">
          <cell r="A5341" t="str">
            <v>5N00C181N000000501</v>
          </cell>
          <cell r="C5341" t="str">
            <v>COR.INB1-57626,SOLID GOLD</v>
          </cell>
          <cell r="J5341">
            <v>11.5</v>
          </cell>
          <cell r="K5341">
            <v>11.5</v>
          </cell>
          <cell r="L5341">
            <v>11.672499999999999</v>
          </cell>
          <cell r="M5341">
            <v>11.845000000000001</v>
          </cell>
        </row>
        <row r="5342">
          <cell r="A5342" t="str">
            <v>5N00C181N000000601</v>
          </cell>
          <cell r="C5342" t="str">
            <v>COR.INB1-57660,SOLID GOLD</v>
          </cell>
          <cell r="J5342">
            <v>11.5</v>
          </cell>
          <cell r="K5342">
            <v>11.5</v>
          </cell>
          <cell r="L5342">
            <v>11.672499999999999</v>
          </cell>
          <cell r="M5342">
            <v>11.845000000000001</v>
          </cell>
        </row>
        <row r="5343">
          <cell r="A5343" t="str">
            <v>5N010025N000001800</v>
          </cell>
          <cell r="C5343" t="str">
            <v>COR.INB1-21195,ALMO NATURE</v>
          </cell>
          <cell r="J5343">
            <v>11.389999999999999</v>
          </cell>
          <cell r="K5343">
            <v>11.389999999999999</v>
          </cell>
          <cell r="L5343">
            <v>11.560849999999999</v>
          </cell>
          <cell r="M5343">
            <v>11.731699999999998</v>
          </cell>
        </row>
        <row r="5344">
          <cell r="A5344" t="str">
            <v>5N010025N000002600</v>
          </cell>
          <cell r="C5344" t="str">
            <v>COR.INB1-21198,ALMO NATURE</v>
          </cell>
          <cell r="J5344">
            <v>13.31</v>
          </cell>
          <cell r="K5344">
            <v>13.31</v>
          </cell>
          <cell r="L5344">
            <v>13.509649999999999</v>
          </cell>
          <cell r="M5344">
            <v>13.709300000000001</v>
          </cell>
        </row>
        <row r="5345">
          <cell r="A5345" t="str">
            <v>5N010025N000002902</v>
          </cell>
          <cell r="C5345" t="str">
            <v>COR.INB1-31190,ALMO NATURE</v>
          </cell>
          <cell r="J5345">
            <v>18.36</v>
          </cell>
          <cell r="K5345">
            <v>18.36</v>
          </cell>
          <cell r="L5345">
            <v>18.635399999999997</v>
          </cell>
          <cell r="M5345">
            <v>18.910799999999998</v>
          </cell>
        </row>
        <row r="5346">
          <cell r="A5346" t="str">
            <v>5N010025N000004400</v>
          </cell>
          <cell r="C5346" t="str">
            <v>COR.INB1-21197,ALMO NATURE</v>
          </cell>
          <cell r="J5346">
            <v>11.39</v>
          </cell>
          <cell r="K5346">
            <v>11.39</v>
          </cell>
          <cell r="L5346">
            <v>11.56085</v>
          </cell>
          <cell r="M5346">
            <v>11.7317</v>
          </cell>
        </row>
        <row r="5347">
          <cell r="A5347" t="str">
            <v>5N010025N000004900</v>
          </cell>
          <cell r="C5347" t="str">
            <v>COR.INB1-42073,ALMO NATURE</v>
          </cell>
          <cell r="J5347">
            <v>12.69</v>
          </cell>
          <cell r="K5347">
            <v>12.69</v>
          </cell>
          <cell r="L5347">
            <v>12.880349999999998</v>
          </cell>
          <cell r="M5347">
            <v>13.0707</v>
          </cell>
        </row>
        <row r="5348">
          <cell r="A5348" t="str">
            <v>5N010025N000008102</v>
          </cell>
          <cell r="C5348" t="str">
            <v>COR.INB2-3085,ALMO NATURE</v>
          </cell>
          <cell r="J5348">
            <v>14</v>
          </cell>
          <cell r="K5348">
            <v>14</v>
          </cell>
          <cell r="L5348">
            <v>14.209999999999999</v>
          </cell>
          <cell r="M5348">
            <v>14.42</v>
          </cell>
        </row>
        <row r="5349">
          <cell r="A5349" t="str">
            <v>5N010025N000008201</v>
          </cell>
          <cell r="C5349" t="str">
            <v>COR.INB2-3089,ALMO NATURE</v>
          </cell>
          <cell r="J5349">
            <v>15.86</v>
          </cell>
          <cell r="K5349">
            <v>15.86</v>
          </cell>
          <cell r="L5349">
            <v>16.097899999999999</v>
          </cell>
          <cell r="M5349">
            <v>16.335799999999999</v>
          </cell>
        </row>
        <row r="5350">
          <cell r="A5350" t="str">
            <v>5N010025N000008301</v>
          </cell>
          <cell r="C5350" t="str">
            <v>COR.INB2-3086,ALMO NATURE</v>
          </cell>
          <cell r="J5350">
            <v>15.86</v>
          </cell>
          <cell r="K5350">
            <v>15.86</v>
          </cell>
          <cell r="L5350">
            <v>16.097899999999999</v>
          </cell>
          <cell r="M5350">
            <v>16.335799999999999</v>
          </cell>
        </row>
        <row r="5351">
          <cell r="A5351" t="str">
            <v>5N010025N000008401</v>
          </cell>
          <cell r="C5351" t="str">
            <v>COR.INB2-3087,ALMO NATURE</v>
          </cell>
          <cell r="J5351">
            <v>15.86</v>
          </cell>
          <cell r="K5351">
            <v>15.86</v>
          </cell>
          <cell r="L5351">
            <v>16.097899999999999</v>
          </cell>
          <cell r="M5351">
            <v>16.335799999999999</v>
          </cell>
        </row>
        <row r="5352">
          <cell r="A5352" t="str">
            <v>5N010025N000008501</v>
          </cell>
          <cell r="C5352" t="str">
            <v>COR.INB2-3088,ALMO NATURE</v>
          </cell>
          <cell r="J5352">
            <v>15.860000000000001</v>
          </cell>
          <cell r="K5352">
            <v>15.860000000000001</v>
          </cell>
          <cell r="L5352">
            <v>16.097899999999999</v>
          </cell>
          <cell r="M5352">
            <v>16.335800000000003</v>
          </cell>
        </row>
        <row r="5353">
          <cell r="A5353" t="str">
            <v>5N010025N000008601</v>
          </cell>
          <cell r="C5353" t="str">
            <v>COR.INB2-3090,ALMO NATURE</v>
          </cell>
          <cell r="J5353">
            <v>15.86</v>
          </cell>
          <cell r="K5353">
            <v>15.86</v>
          </cell>
          <cell r="L5353">
            <v>16.097899999999999</v>
          </cell>
          <cell r="M5353">
            <v>16.335799999999999</v>
          </cell>
        </row>
        <row r="5354">
          <cell r="A5354" t="str">
            <v>5N010043N000000401</v>
          </cell>
          <cell r="C5354" t="str">
            <v>COR.INB1-52065,ALMO NATURE</v>
          </cell>
          <cell r="J5354">
            <v>13.82</v>
          </cell>
          <cell r="K5354">
            <v>13.82</v>
          </cell>
          <cell r="L5354">
            <v>14.027299999999999</v>
          </cell>
          <cell r="M5354">
            <v>14.2346</v>
          </cell>
        </row>
        <row r="5355">
          <cell r="A5355" t="str">
            <v>5N010043N000000800</v>
          </cell>
          <cell r="C5355" t="str">
            <v>COR.INB1-21400,ALMO NATURE</v>
          </cell>
          <cell r="J5355">
            <v>11.459999999999999</v>
          </cell>
          <cell r="K5355">
            <v>11.459999999999999</v>
          </cell>
          <cell r="L5355">
            <v>11.631899999999998</v>
          </cell>
          <cell r="M5355">
            <v>11.803799999999999</v>
          </cell>
        </row>
        <row r="5356">
          <cell r="A5356" t="str">
            <v>5N010043N000000900</v>
          </cell>
          <cell r="C5356" t="str">
            <v>COR.INB1-21399,ALMO NATURE</v>
          </cell>
          <cell r="J5356">
            <v>11.46</v>
          </cell>
          <cell r="K5356">
            <v>11.46</v>
          </cell>
          <cell r="L5356">
            <v>11.6319</v>
          </cell>
          <cell r="M5356">
            <v>11.803800000000001</v>
          </cell>
        </row>
        <row r="5357">
          <cell r="A5357" t="str">
            <v>5N010043N000001000</v>
          </cell>
          <cell r="C5357" t="str">
            <v>COR.INB1-21398,ALMO NATURE</v>
          </cell>
          <cell r="J5357">
            <v>11.46</v>
          </cell>
          <cell r="K5357">
            <v>11.46</v>
          </cell>
          <cell r="L5357">
            <v>11.6319</v>
          </cell>
          <cell r="M5357">
            <v>11.803800000000001</v>
          </cell>
        </row>
        <row r="5358">
          <cell r="A5358" t="str">
            <v>5N010043N000001100</v>
          </cell>
          <cell r="C5358" t="str">
            <v>COR.INB1-21397,ALMO NATURE</v>
          </cell>
          <cell r="J5358">
            <v>11.46</v>
          </cell>
          <cell r="K5358">
            <v>11.46</v>
          </cell>
          <cell r="L5358">
            <v>11.6319</v>
          </cell>
          <cell r="M5358">
            <v>11.803800000000001</v>
          </cell>
        </row>
        <row r="5359">
          <cell r="A5359" t="str">
            <v>5N010043N000001200</v>
          </cell>
          <cell r="C5359" t="str">
            <v>COR.INB1-21027,ALMO NATURE</v>
          </cell>
          <cell r="J5359">
            <v>11.46</v>
          </cell>
          <cell r="K5359">
            <v>11.46</v>
          </cell>
          <cell r="L5359">
            <v>11.6319</v>
          </cell>
          <cell r="M5359">
            <v>11.803800000000001</v>
          </cell>
        </row>
        <row r="5360">
          <cell r="A5360" t="str">
            <v>5N010043N000001601</v>
          </cell>
          <cell r="C5360" t="str">
            <v>COR.INB1-52070,ALMO NATURE</v>
          </cell>
          <cell r="J5360">
            <v>13.82</v>
          </cell>
          <cell r="K5360">
            <v>13.82</v>
          </cell>
          <cell r="L5360">
            <v>14.027299999999999</v>
          </cell>
          <cell r="M5360">
            <v>14.2346</v>
          </cell>
        </row>
        <row r="5361">
          <cell r="A5361" t="str">
            <v>5N010043N000002201</v>
          </cell>
          <cell r="C5361" t="str">
            <v>COR.INB1-52066,ALMO NATURE</v>
          </cell>
          <cell r="J5361">
            <v>13.820000000000002</v>
          </cell>
          <cell r="K5361">
            <v>13.820000000000002</v>
          </cell>
          <cell r="L5361">
            <v>14.0273</v>
          </cell>
          <cell r="M5361">
            <v>14.234600000000002</v>
          </cell>
        </row>
        <row r="5362">
          <cell r="A5362" t="str">
            <v>5N010043N000002301</v>
          </cell>
          <cell r="C5362" t="str">
            <v>COR.INB1-58563,ALMO NATURE</v>
          </cell>
          <cell r="J5362">
            <v>13.82</v>
          </cell>
          <cell r="K5362">
            <v>13.82</v>
          </cell>
          <cell r="L5362">
            <v>14.027299999999999</v>
          </cell>
          <cell r="M5362">
            <v>14.2346</v>
          </cell>
        </row>
        <row r="5363">
          <cell r="A5363" t="str">
            <v>5N010255N000000100</v>
          </cell>
          <cell r="C5363" t="str">
            <v>COR.INB1-32612,ALMO NATURE</v>
          </cell>
          <cell r="J5363">
            <v>12.530000000000001</v>
          </cell>
          <cell r="K5363">
            <v>12.530000000000001</v>
          </cell>
          <cell r="L5363">
            <v>12.71795</v>
          </cell>
          <cell r="M5363">
            <v>12.905900000000001</v>
          </cell>
        </row>
        <row r="5364">
          <cell r="A5364" t="str">
            <v>5N010255N000000200</v>
          </cell>
          <cell r="C5364" t="str">
            <v>COR.INB1-32613,ALMO NATURE</v>
          </cell>
          <cell r="J5364">
            <v>12.530000000000001</v>
          </cell>
          <cell r="K5364">
            <v>12.530000000000001</v>
          </cell>
          <cell r="L5364">
            <v>12.71795</v>
          </cell>
          <cell r="M5364">
            <v>12.905900000000001</v>
          </cell>
        </row>
        <row r="5365">
          <cell r="A5365" t="str">
            <v>5N010255N000000300</v>
          </cell>
          <cell r="C5365" t="str">
            <v>COR.INB1-32614,ALMO NATURE</v>
          </cell>
          <cell r="J5365">
            <v>12.53</v>
          </cell>
          <cell r="K5365">
            <v>12.53</v>
          </cell>
          <cell r="L5365">
            <v>12.717949999999998</v>
          </cell>
          <cell r="M5365">
            <v>12.905899999999999</v>
          </cell>
        </row>
        <row r="5366">
          <cell r="A5366" t="str">
            <v>5N0GH316N000000301</v>
          </cell>
          <cell r="C5366" t="str">
            <v>COR.INB2-2013,PRIMO</v>
          </cell>
          <cell r="J5366">
            <v>12.75</v>
          </cell>
          <cell r="K5366">
            <v>12.75</v>
          </cell>
          <cell r="L5366">
            <v>12.941249999999998</v>
          </cell>
          <cell r="M5366">
            <v>13.1325</v>
          </cell>
        </row>
        <row r="5367">
          <cell r="A5367" t="str">
            <v>5N15X035N000000101</v>
          </cell>
          <cell r="C5367" t="str">
            <v>COR.INB1-10785,PRODIET</v>
          </cell>
          <cell r="J5367">
            <v>8.0499999999999989</v>
          </cell>
          <cell r="K5367">
            <v>8.0499999999999989</v>
          </cell>
          <cell r="L5367">
            <v>8.1707499999999982</v>
          </cell>
          <cell r="M5367">
            <v>8.2914999999999992</v>
          </cell>
        </row>
        <row r="5368">
          <cell r="A5368" t="str">
            <v>5N15X035N000000201</v>
          </cell>
          <cell r="C5368" t="str">
            <v>COR.INB1-10783,PRODIET</v>
          </cell>
          <cell r="J5368">
            <v>8.0499999999999989</v>
          </cell>
          <cell r="K5368">
            <v>8.0499999999999989</v>
          </cell>
          <cell r="L5368">
            <v>8.1707499999999982</v>
          </cell>
          <cell r="M5368">
            <v>8.2914999999999992</v>
          </cell>
        </row>
        <row r="5369">
          <cell r="A5369" t="str">
            <v>5N15X035N000000301</v>
          </cell>
          <cell r="C5369" t="str">
            <v>COR.INB1-10789,PRODIET</v>
          </cell>
          <cell r="J5369">
            <v>9.65</v>
          </cell>
          <cell r="K5369">
            <v>9.65</v>
          </cell>
          <cell r="L5369">
            <v>9.7947499999999987</v>
          </cell>
          <cell r="M5369">
            <v>9.9395000000000007</v>
          </cell>
        </row>
        <row r="5370">
          <cell r="A5370" t="str">
            <v>5N15X035N000000401</v>
          </cell>
          <cell r="C5370" t="str">
            <v>COR.INB1-41016,PRODIET</v>
          </cell>
          <cell r="J5370">
            <v>7.4</v>
          </cell>
          <cell r="K5370">
            <v>7.4</v>
          </cell>
          <cell r="L5370">
            <v>7.5109999999999992</v>
          </cell>
          <cell r="M5370">
            <v>7.6220000000000008</v>
          </cell>
        </row>
        <row r="5371">
          <cell r="A5371" t="str">
            <v>5N15X035N000000501</v>
          </cell>
          <cell r="C5371" t="str">
            <v>COR.INB1-10788,PRODIET</v>
          </cell>
          <cell r="J5371">
            <v>7.3999999999999986</v>
          </cell>
          <cell r="K5371">
            <v>7.3999999999999986</v>
          </cell>
          <cell r="L5371">
            <v>7.5109999999999975</v>
          </cell>
          <cell r="M5371">
            <v>7.621999999999999</v>
          </cell>
        </row>
        <row r="5372">
          <cell r="A5372" t="str">
            <v>5N15X035N000000601</v>
          </cell>
          <cell r="C5372" t="str">
            <v>COR.INB1-10787,PRODIET</v>
          </cell>
          <cell r="J5372">
            <v>13.7</v>
          </cell>
          <cell r="K5372">
            <v>13.7</v>
          </cell>
          <cell r="L5372">
            <v>13.905499999999998</v>
          </cell>
          <cell r="M5372">
            <v>14.110999999999999</v>
          </cell>
        </row>
        <row r="5373">
          <cell r="A5373" t="str">
            <v>5N15X035N000000701</v>
          </cell>
          <cell r="C5373" t="str">
            <v>COR.INB1-10782,PRODIET</v>
          </cell>
          <cell r="J5373">
            <v>13.7</v>
          </cell>
          <cell r="K5373">
            <v>13.7</v>
          </cell>
          <cell r="L5373">
            <v>13.905499999999998</v>
          </cell>
          <cell r="M5373">
            <v>14.110999999999999</v>
          </cell>
        </row>
        <row r="5374">
          <cell r="A5374" t="str">
            <v>5N15X035N000000801</v>
          </cell>
          <cell r="C5374" t="str">
            <v>COR.INB1-10786,PRODIET</v>
          </cell>
          <cell r="J5374">
            <v>7.3999999999999995</v>
          </cell>
          <cell r="K5374">
            <v>7.3999999999999995</v>
          </cell>
          <cell r="L5374">
            <v>7.5109999999999983</v>
          </cell>
          <cell r="M5374">
            <v>7.6219999999999999</v>
          </cell>
        </row>
        <row r="5375">
          <cell r="A5375" t="str">
            <v>5N1JJ158N000000600</v>
          </cell>
          <cell r="C5375" t="str">
            <v>COR.INB2-4963,SPECIAL KITTY TREATS</v>
          </cell>
          <cell r="J5375">
            <v>10.45</v>
          </cell>
          <cell r="K5375">
            <v>10.45</v>
          </cell>
          <cell r="L5375">
            <v>10.606749999999998</v>
          </cell>
          <cell r="M5375">
            <v>10.763499999999999</v>
          </cell>
        </row>
        <row r="5376">
          <cell r="A5376" t="str">
            <v>5N1JV181N000000200</v>
          </cell>
          <cell r="C5376" t="str">
            <v>COR.INB1-25617,MOLINA</v>
          </cell>
          <cell r="J5376">
            <v>1.5999999999999999</v>
          </cell>
          <cell r="K5376">
            <v>1.5999999999999999</v>
          </cell>
          <cell r="L5376">
            <v>1.6239999999999997</v>
          </cell>
          <cell r="M5376">
            <v>1.6479999999999999</v>
          </cell>
        </row>
        <row r="5377">
          <cell r="A5377" t="str">
            <v>5N1JV181N000000300</v>
          </cell>
          <cell r="C5377" t="str">
            <v>COR.INB1-25615,MOLINA</v>
          </cell>
          <cell r="J5377">
            <v>1.5999999999999999</v>
          </cell>
          <cell r="K5377">
            <v>1.5999999999999999</v>
          </cell>
          <cell r="L5377">
            <v>1.6239999999999997</v>
          </cell>
          <cell r="M5377">
            <v>1.6479999999999999</v>
          </cell>
        </row>
        <row r="5378">
          <cell r="A5378" t="str">
            <v>5N1JV181N000000500</v>
          </cell>
          <cell r="C5378" t="str">
            <v>COR.INB1-25623,MOLINA</v>
          </cell>
          <cell r="J5378">
            <v>1.5</v>
          </cell>
          <cell r="K5378">
            <v>1.5</v>
          </cell>
          <cell r="L5378">
            <v>1.5225</v>
          </cell>
          <cell r="M5378">
            <v>1.5449999999999999</v>
          </cell>
        </row>
        <row r="5379">
          <cell r="A5379" t="str">
            <v>5N1JV181N000000700</v>
          </cell>
          <cell r="C5379" t="str">
            <v>COR.INB1-25618,MOLINA</v>
          </cell>
          <cell r="J5379">
            <v>1.5999999999999999</v>
          </cell>
          <cell r="K5379">
            <v>1.5999999999999999</v>
          </cell>
          <cell r="L5379">
            <v>1.6239999999999997</v>
          </cell>
          <cell r="M5379">
            <v>1.6479999999999999</v>
          </cell>
        </row>
        <row r="5380">
          <cell r="A5380" t="str">
            <v>5N1JV181N000000800</v>
          </cell>
          <cell r="C5380" t="str">
            <v>COR.INB1-25616,MOLINA</v>
          </cell>
          <cell r="J5380">
            <v>1.5</v>
          </cell>
          <cell r="K5380">
            <v>1.5</v>
          </cell>
          <cell r="L5380">
            <v>1.5225</v>
          </cell>
          <cell r="M5380">
            <v>1.5449999999999999</v>
          </cell>
        </row>
        <row r="5381">
          <cell r="A5381" t="str">
            <v>5N1JV181N000000900</v>
          </cell>
          <cell r="C5381" t="str">
            <v>COR.INB1-25619,MOLINA</v>
          </cell>
          <cell r="J5381">
            <v>1.5</v>
          </cell>
          <cell r="K5381">
            <v>1.5</v>
          </cell>
          <cell r="L5381">
            <v>1.5225</v>
          </cell>
          <cell r="M5381">
            <v>1.5449999999999999</v>
          </cell>
        </row>
        <row r="5382">
          <cell r="A5382" t="str">
            <v>5N1MK356N000000100</v>
          </cell>
          <cell r="C5382" t="str">
            <v>COR.INB1-31324,NATURAL BALANCE</v>
          </cell>
          <cell r="J5382">
            <v>4.57</v>
          </cell>
          <cell r="K5382">
            <v>4.57</v>
          </cell>
          <cell r="L5382">
            <v>4.6385499999999995</v>
          </cell>
          <cell r="M5382">
            <v>4.7071000000000005</v>
          </cell>
        </row>
        <row r="5383">
          <cell r="A5383" t="str">
            <v>5N1MK356N000000400</v>
          </cell>
          <cell r="C5383" t="str">
            <v>COR.INB1-31327,NATURAL BALANCE</v>
          </cell>
          <cell r="J5383">
            <v>4.57</v>
          </cell>
          <cell r="K5383">
            <v>4.57</v>
          </cell>
          <cell r="L5383">
            <v>4.6385499999999995</v>
          </cell>
          <cell r="M5383">
            <v>4.7071000000000005</v>
          </cell>
        </row>
        <row r="5384">
          <cell r="A5384" t="str">
            <v>5N26W087N000000100</v>
          </cell>
          <cell r="C5384" t="str">
            <v>COR.INB2-2511,WHOLE HEARTED</v>
          </cell>
          <cell r="J5384">
            <v>11.49</v>
          </cell>
          <cell r="K5384">
            <v>11.49</v>
          </cell>
          <cell r="L5384">
            <v>11.662349999999998</v>
          </cell>
          <cell r="M5384">
            <v>11.8347</v>
          </cell>
        </row>
        <row r="5385">
          <cell r="A5385" t="str">
            <v>5N26W087N000000200</v>
          </cell>
          <cell r="C5385" t="str">
            <v>COR.INB2-2512,WHOLE HEARTED</v>
          </cell>
          <cell r="J5385">
            <v>11.49</v>
          </cell>
          <cell r="K5385">
            <v>11.49</v>
          </cell>
          <cell r="L5385">
            <v>11.662349999999998</v>
          </cell>
          <cell r="M5385">
            <v>11.8347</v>
          </cell>
        </row>
        <row r="5386">
          <cell r="A5386" t="str">
            <v>5N26W087N000000300</v>
          </cell>
          <cell r="C5386" t="str">
            <v>COR.INB2-2513,WHOLE HEARTED</v>
          </cell>
          <cell r="J5386">
            <v>11.49</v>
          </cell>
          <cell r="K5386">
            <v>11.49</v>
          </cell>
          <cell r="L5386">
            <v>11.662349999999998</v>
          </cell>
          <cell r="M5386">
            <v>11.8347</v>
          </cell>
        </row>
        <row r="5387">
          <cell r="A5387" t="str">
            <v>5N26W087N000000400</v>
          </cell>
          <cell r="C5387" t="str">
            <v>COR.INB2-2514,WHOLE HEARTED</v>
          </cell>
          <cell r="J5387">
            <v>11.49</v>
          </cell>
          <cell r="K5387">
            <v>11.49</v>
          </cell>
          <cell r="L5387">
            <v>11.662349999999998</v>
          </cell>
          <cell r="M5387">
            <v>11.8347</v>
          </cell>
        </row>
        <row r="5388">
          <cell r="A5388" t="str">
            <v>5N26W087N000000500</v>
          </cell>
          <cell r="C5388" t="str">
            <v>COR.INB2-2515,WHOLE HEARTED</v>
          </cell>
          <cell r="J5388">
            <v>11.49</v>
          </cell>
          <cell r="K5388">
            <v>11.49</v>
          </cell>
          <cell r="L5388">
            <v>11.662349999999998</v>
          </cell>
          <cell r="M5388">
            <v>11.8347</v>
          </cell>
        </row>
        <row r="5389">
          <cell r="A5389" t="str">
            <v>5N26W087N000000600</v>
          </cell>
          <cell r="C5389" t="str">
            <v>COR.INB2-2516,WHOLE HEARTED</v>
          </cell>
          <cell r="J5389">
            <v>11.49</v>
          </cell>
          <cell r="K5389">
            <v>11.49</v>
          </cell>
          <cell r="L5389">
            <v>11.662349999999998</v>
          </cell>
          <cell r="M5389">
            <v>11.8347</v>
          </cell>
        </row>
        <row r="5390">
          <cell r="A5390" t="str">
            <v>5N26W218N000000100</v>
          </cell>
          <cell r="C5390" t="str">
            <v>COR.INB2-2501,WHOLE HEARTED</v>
          </cell>
          <cell r="J5390">
            <v>9.52</v>
          </cell>
          <cell r="K5390">
            <v>9.52</v>
          </cell>
          <cell r="L5390">
            <v>9.6627999999999989</v>
          </cell>
          <cell r="M5390">
            <v>9.8056000000000001</v>
          </cell>
        </row>
        <row r="5391">
          <cell r="A5391" t="str">
            <v>5N26W218N000000200</v>
          </cell>
          <cell r="C5391" t="str">
            <v>COR.INB2-2499,WHOLE HEARTED</v>
          </cell>
          <cell r="J5391">
            <v>9.52</v>
          </cell>
          <cell r="K5391">
            <v>9.52</v>
          </cell>
          <cell r="L5391">
            <v>9.6627999999999989</v>
          </cell>
          <cell r="M5391">
            <v>9.8056000000000001</v>
          </cell>
        </row>
        <row r="5392">
          <cell r="A5392" t="str">
            <v>5N26W218N000000300</v>
          </cell>
          <cell r="C5392" t="str">
            <v>COR.INB2-2500,WHOLE HEARTED</v>
          </cell>
          <cell r="J5392">
            <v>9.52</v>
          </cell>
          <cell r="K5392">
            <v>9.52</v>
          </cell>
          <cell r="L5392">
            <v>9.6627999999999989</v>
          </cell>
          <cell r="M5392">
            <v>9.8056000000000001</v>
          </cell>
        </row>
        <row r="5393">
          <cell r="A5393" t="str">
            <v>5N26W218N000000400</v>
          </cell>
          <cell r="C5393" t="str">
            <v>COR.INB2-2502,WHOLE HEARTED</v>
          </cell>
          <cell r="J5393">
            <v>9.52</v>
          </cell>
          <cell r="K5393">
            <v>9.52</v>
          </cell>
          <cell r="L5393">
            <v>9.6627999999999989</v>
          </cell>
          <cell r="M5393">
            <v>9.8056000000000001</v>
          </cell>
        </row>
        <row r="5394">
          <cell r="A5394" t="str">
            <v>5N26W218N000000500</v>
          </cell>
          <cell r="C5394" t="str">
            <v>COR.INB2-2503,WHOLE HEARTED</v>
          </cell>
          <cell r="J5394">
            <v>9.52</v>
          </cell>
          <cell r="K5394">
            <v>9.52</v>
          </cell>
          <cell r="L5394">
            <v>9.6627999999999989</v>
          </cell>
          <cell r="M5394">
            <v>9.8056000000000001</v>
          </cell>
        </row>
        <row r="5395">
          <cell r="A5395" t="str">
            <v>5N26W218N000000600</v>
          </cell>
          <cell r="C5395" t="str">
            <v>COR.INB2-2504,WHOLE HEARTED</v>
          </cell>
          <cell r="J5395">
            <v>9.52</v>
          </cell>
          <cell r="K5395">
            <v>9.52</v>
          </cell>
          <cell r="L5395">
            <v>9.6627999999999989</v>
          </cell>
          <cell r="M5395">
            <v>9.8056000000000001</v>
          </cell>
        </row>
        <row r="5396">
          <cell r="A5396" t="str">
            <v>5NB26195N000000300</v>
          </cell>
          <cell r="C5396" t="str">
            <v>COR.INB2-6099,ANNIE CHUN'S</v>
          </cell>
          <cell r="J5396">
            <v>8.65</v>
          </cell>
          <cell r="K5396">
            <v>8.65</v>
          </cell>
          <cell r="L5396">
            <v>8.7797499999999999</v>
          </cell>
          <cell r="M5396">
            <v>8.9095000000000013</v>
          </cell>
        </row>
        <row r="5397">
          <cell r="A5397" t="str">
            <v>5R0D1153N000001001</v>
          </cell>
          <cell r="C5397" t="str">
            <v>NO-COR.INB1-25255,MEOW MIX</v>
          </cell>
          <cell r="J5397">
            <v>3.12</v>
          </cell>
          <cell r="K5397">
            <v>3.12</v>
          </cell>
          <cell r="L5397">
            <v>3.1667999999999998</v>
          </cell>
          <cell r="M5397">
            <v>3.2136</v>
          </cell>
        </row>
        <row r="5398">
          <cell r="A5398" t="str">
            <v>5R0D1153N000001401</v>
          </cell>
          <cell r="C5398" t="str">
            <v>NO-COR.INB1-25473,MEOW MIX</v>
          </cell>
          <cell r="J5398">
            <v>6.4200000000000008</v>
          </cell>
          <cell r="K5398">
            <v>6.4200000000000008</v>
          </cell>
          <cell r="L5398">
            <v>6.5163000000000002</v>
          </cell>
          <cell r="M5398">
            <v>6.6126000000000014</v>
          </cell>
        </row>
        <row r="5399">
          <cell r="A5399" t="str">
            <v>5R0D1153N000001701</v>
          </cell>
          <cell r="C5399" t="str">
            <v>NO-COR.INB1-28410,MEOW MIX</v>
          </cell>
          <cell r="J5399">
            <v>3.12</v>
          </cell>
          <cell r="K5399">
            <v>3.12</v>
          </cell>
          <cell r="L5399">
            <v>3.1667999999999998</v>
          </cell>
          <cell r="M5399">
            <v>3.2136</v>
          </cell>
        </row>
        <row r="5400">
          <cell r="A5400" t="str">
            <v>5R0D1153N000001801</v>
          </cell>
          <cell r="C5400" t="str">
            <v>NO-COR.INB1-28411,MEOW MIX</v>
          </cell>
          <cell r="J5400">
            <v>3.02</v>
          </cell>
          <cell r="K5400">
            <v>3.02</v>
          </cell>
          <cell r="L5400">
            <v>3.0652999999999997</v>
          </cell>
          <cell r="M5400">
            <v>3.1106000000000003</v>
          </cell>
        </row>
        <row r="5401">
          <cell r="A5401" t="str">
            <v>5R0D1153N000001901</v>
          </cell>
          <cell r="C5401" t="str">
            <v>NO-COR.INB1-28848,MEOW MIX</v>
          </cell>
          <cell r="J5401">
            <v>5.9700000000000006</v>
          </cell>
          <cell r="K5401">
            <v>5.9700000000000006</v>
          </cell>
          <cell r="L5401">
            <v>6.0595499999999998</v>
          </cell>
          <cell r="M5401">
            <v>6.1491000000000007</v>
          </cell>
        </row>
        <row r="5402">
          <cell r="A5402" t="str">
            <v>5R0D1153N000002101</v>
          </cell>
          <cell r="C5402" t="str">
            <v>NON-COR.INB1-36307,MEOW MIX</v>
          </cell>
          <cell r="J5402">
            <v>3.12</v>
          </cell>
          <cell r="K5402">
            <v>3.12</v>
          </cell>
          <cell r="L5402">
            <v>3.1667999999999998</v>
          </cell>
          <cell r="M5402">
            <v>3.2136</v>
          </cell>
        </row>
        <row r="5403">
          <cell r="A5403" t="str">
            <v>5R0D1261N000000103</v>
          </cell>
          <cell r="C5403" t="str">
            <v>NO-COR.INB2-440,MEOW MIX</v>
          </cell>
          <cell r="J5403">
            <v>2.54</v>
          </cell>
          <cell r="K5403">
            <v>2.54</v>
          </cell>
          <cell r="L5403">
            <v>2.5780999999999996</v>
          </cell>
          <cell r="M5403">
            <v>2.6162000000000001</v>
          </cell>
        </row>
        <row r="5404">
          <cell r="A5404" t="str">
            <v>5R0D1261N000000300</v>
          </cell>
          <cell r="C5404" t="str">
            <v>NO-COR.INB2-5213,MEOW MIX</v>
          </cell>
          <cell r="J5404">
            <v>2.54</v>
          </cell>
          <cell r="K5404">
            <v>2.54</v>
          </cell>
          <cell r="L5404">
            <v>2.5780999999999996</v>
          </cell>
          <cell r="M5404">
            <v>2.6162000000000001</v>
          </cell>
        </row>
        <row r="5405">
          <cell r="A5405" t="str">
            <v>5R0D3046N000000105</v>
          </cell>
          <cell r="C5405" t="str">
            <v>NO-COR.INB1-51626,NO BRAND</v>
          </cell>
          <cell r="J5405">
            <v>4.8800000000000008</v>
          </cell>
          <cell r="K5405">
            <v>4.8800000000000008</v>
          </cell>
          <cell r="L5405">
            <v>4.9532000000000007</v>
          </cell>
          <cell r="M5405">
            <v>5.0264000000000006</v>
          </cell>
        </row>
        <row r="5406">
          <cell r="A5406" t="str">
            <v>5R1JJ158N000000100</v>
          </cell>
          <cell r="C5406" t="str">
            <v>NO-COR.INB2-4964,SPECIAL KITTY TREATS</v>
          </cell>
          <cell r="J5406">
            <v>3.85</v>
          </cell>
          <cell r="K5406">
            <v>3.85</v>
          </cell>
          <cell r="L5406">
            <v>3.9077499999999996</v>
          </cell>
          <cell r="M5406">
            <v>3.9655</v>
          </cell>
        </row>
        <row r="5407">
          <cell r="A5407" t="str">
            <v>5R1KM330N000000100</v>
          </cell>
          <cell r="C5407" t="str">
            <v>NO-COR.INB2-3808,DAVE'S</v>
          </cell>
          <cell r="J5407">
            <v>12.799999999999999</v>
          </cell>
          <cell r="K5407">
            <v>12.799999999999999</v>
          </cell>
          <cell r="L5407">
            <v>12.991999999999997</v>
          </cell>
          <cell r="M5407">
            <v>13.183999999999999</v>
          </cell>
        </row>
        <row r="5408">
          <cell r="A5408" t="str">
            <v>5R1KM330N000000200</v>
          </cell>
          <cell r="C5408" t="str">
            <v>NO-COR.INB2-3809,DAVE'S</v>
          </cell>
          <cell r="J5408">
            <v>12.799999999999999</v>
          </cell>
          <cell r="K5408">
            <v>12.799999999999999</v>
          </cell>
          <cell r="L5408">
            <v>12.991999999999997</v>
          </cell>
          <cell r="M5408">
            <v>13.183999999999999</v>
          </cell>
        </row>
        <row r="5409">
          <cell r="A5409" t="str">
            <v>5R1KM330N000000300</v>
          </cell>
          <cell r="C5409" t="str">
            <v>NO-COR.INB2-3812,DAVE'S</v>
          </cell>
          <cell r="J5409">
            <v>12.799999999999999</v>
          </cell>
          <cell r="K5409">
            <v>12.799999999999999</v>
          </cell>
          <cell r="L5409">
            <v>12.991999999999997</v>
          </cell>
          <cell r="M5409">
            <v>13.183999999999999</v>
          </cell>
        </row>
        <row r="5410">
          <cell r="A5410" t="str">
            <v>5R1KM330N000000400</v>
          </cell>
          <cell r="C5410" t="str">
            <v>NO-COR.INB2-3810,DAVE'S</v>
          </cell>
          <cell r="J5410">
            <v>12.799999999999999</v>
          </cell>
          <cell r="K5410">
            <v>12.799999999999999</v>
          </cell>
          <cell r="L5410">
            <v>12.991999999999997</v>
          </cell>
          <cell r="M5410">
            <v>13.183999999999999</v>
          </cell>
        </row>
        <row r="5411">
          <cell r="A5411" t="str">
            <v>5R1KM330N000000500</v>
          </cell>
          <cell r="C5411" t="str">
            <v>NO-COR.INB2-3811,DAVE'S</v>
          </cell>
          <cell r="J5411">
            <v>12.799999999999999</v>
          </cell>
          <cell r="K5411">
            <v>12.799999999999999</v>
          </cell>
          <cell r="L5411">
            <v>12.991999999999997</v>
          </cell>
          <cell r="M5411">
            <v>13.183999999999999</v>
          </cell>
        </row>
        <row r="5412">
          <cell r="A5412" t="str">
            <v>5R1Q5041N000000101</v>
          </cell>
          <cell r="C5412" t="str">
            <v>NO-COR.INB1-33530,B.F.F.</v>
          </cell>
          <cell r="J5412">
            <v>6.8799856870228995</v>
          </cell>
          <cell r="K5412">
            <v>6.8799856870228995</v>
          </cell>
          <cell r="L5412">
            <v>6.983185472328242</v>
          </cell>
          <cell r="M5412">
            <v>7.0863852576335864</v>
          </cell>
        </row>
        <row r="5413">
          <cell r="A5413" t="str">
            <v>5R1Q5041N000000102</v>
          </cell>
          <cell r="C5413" t="str">
            <v>NO-COR.INB1-33530,B.F.F.</v>
          </cell>
          <cell r="J5413">
            <v>8.3000000000000007</v>
          </cell>
          <cell r="K5413">
            <v>8.3000000000000007</v>
          </cell>
          <cell r="L5413">
            <v>8.4245000000000001</v>
          </cell>
          <cell r="M5413">
            <v>8.5490000000000013</v>
          </cell>
        </row>
        <row r="5414">
          <cell r="A5414" t="str">
            <v>5R1Q5041N000000201</v>
          </cell>
          <cell r="C5414" t="str">
            <v>NO-COR.INB1-33531,B.F.F.</v>
          </cell>
          <cell r="J5414">
            <v>7.3776985195154756</v>
          </cell>
          <cell r="K5414">
            <v>7.3776985195154756</v>
          </cell>
          <cell r="L5414">
            <v>7.4883639973082072</v>
          </cell>
          <cell r="M5414">
            <v>7.5990294751009397</v>
          </cell>
        </row>
        <row r="5415">
          <cell r="A5415" t="str">
            <v>5R1Q5041N000000202</v>
          </cell>
          <cell r="C5415" t="str">
            <v>NO-COR.INB1-33531,B.F.F.</v>
          </cell>
          <cell r="J5415">
            <v>8.3000000000000007</v>
          </cell>
          <cell r="K5415">
            <v>8.3000000000000007</v>
          </cell>
          <cell r="L5415">
            <v>8.4245000000000001</v>
          </cell>
          <cell r="M5415">
            <v>8.5490000000000013</v>
          </cell>
        </row>
        <row r="5416">
          <cell r="A5416" t="str">
            <v>5R1Q5041N000000301</v>
          </cell>
          <cell r="C5416" t="str">
            <v>NO-COR.INB1-33533,B.F.F.</v>
          </cell>
          <cell r="J5416">
            <v>7.2916235014185036</v>
          </cell>
          <cell r="K5416">
            <v>7.2916235014185036</v>
          </cell>
          <cell r="L5416">
            <v>7.4009978539397805</v>
          </cell>
          <cell r="M5416">
            <v>7.5103722064610592</v>
          </cell>
        </row>
        <row r="5417">
          <cell r="A5417" t="str">
            <v>5R1Q5041N000000302</v>
          </cell>
          <cell r="C5417" t="str">
            <v>NO-COR.INB1-33533,B.F.F.</v>
          </cell>
          <cell r="J5417">
            <v>8.3000000000000007</v>
          </cell>
          <cell r="K5417">
            <v>8.3000000000000007</v>
          </cell>
          <cell r="L5417">
            <v>8.4245000000000001</v>
          </cell>
          <cell r="M5417">
            <v>8.5490000000000013</v>
          </cell>
        </row>
        <row r="5418">
          <cell r="A5418" t="str">
            <v>5R1Q5041N000000401</v>
          </cell>
          <cell r="C5418" t="str">
            <v>NO-COR.INB1-33532,B.F.F.</v>
          </cell>
          <cell r="J5418">
            <v>7.3384833538840937</v>
          </cell>
          <cell r="K5418">
            <v>7.3384833538840937</v>
          </cell>
          <cell r="L5418">
            <v>7.4485606041923544</v>
          </cell>
          <cell r="M5418">
            <v>7.558637854500617</v>
          </cell>
        </row>
        <row r="5419">
          <cell r="A5419" t="str">
            <v>5R1Q5041N000000402</v>
          </cell>
          <cell r="C5419" t="str">
            <v>NO-COR.INB1-33532,B.F.F.</v>
          </cell>
          <cell r="J5419">
            <v>8.3000000000000007</v>
          </cell>
          <cell r="K5419">
            <v>8.3000000000000007</v>
          </cell>
          <cell r="L5419">
            <v>8.4245000000000001</v>
          </cell>
          <cell r="M5419">
            <v>8.5490000000000013</v>
          </cell>
        </row>
        <row r="5420">
          <cell r="A5420" t="str">
            <v>5R1Q5041N000000501</v>
          </cell>
          <cell r="C5420" t="str">
            <v>NO-COR.INB1-33523,B.F.F.</v>
          </cell>
          <cell r="J5420">
            <v>6.7078468788984891</v>
          </cell>
          <cell r="K5420">
            <v>6.7078468788984891</v>
          </cell>
          <cell r="L5420">
            <v>6.8084645820819656</v>
          </cell>
          <cell r="M5420">
            <v>6.9090822852654439</v>
          </cell>
        </row>
        <row r="5421">
          <cell r="A5421" t="str">
            <v>5R1Q5041N000000502</v>
          </cell>
          <cell r="C5421" t="str">
            <v>NO-COR.INB1-33523,B.F.F.</v>
          </cell>
          <cell r="J5421">
            <v>8.3000000000000007</v>
          </cell>
          <cell r="K5421">
            <v>8.3000000000000007</v>
          </cell>
          <cell r="L5421">
            <v>8.4245000000000001</v>
          </cell>
          <cell r="M5421">
            <v>8.5490000000000013</v>
          </cell>
        </row>
        <row r="5422">
          <cell r="A5422" t="str">
            <v>5R1Q5041N000000601</v>
          </cell>
          <cell r="C5422" t="str">
            <v>NO-COR.INB1-33529,B.F.F.</v>
          </cell>
          <cell r="J5422">
            <v>7.2978348214285704</v>
          </cell>
          <cell r="K5422">
            <v>7.2978348214285704</v>
          </cell>
          <cell r="L5422">
            <v>7.4073023437499979</v>
          </cell>
          <cell r="M5422">
            <v>7.5167698660714279</v>
          </cell>
        </row>
        <row r="5423">
          <cell r="A5423" t="str">
            <v>5R1Q5041N000000602</v>
          </cell>
          <cell r="C5423" t="str">
            <v>NO-COR.INB1-33529,B.F.F.</v>
          </cell>
          <cell r="J5423">
            <v>8.3000000000000007</v>
          </cell>
          <cell r="K5423">
            <v>8.3000000000000007</v>
          </cell>
          <cell r="L5423">
            <v>8.4245000000000001</v>
          </cell>
          <cell r="M5423">
            <v>8.5490000000000013</v>
          </cell>
        </row>
        <row r="5424">
          <cell r="A5424" t="str">
            <v>5R1Q5041N000000702</v>
          </cell>
          <cell r="C5424" t="str">
            <v>NO-COR.INB1-60635,B.F.F.</v>
          </cell>
          <cell r="J5424">
            <v>12.639999999999999</v>
          </cell>
          <cell r="K5424">
            <v>12.639999999999999</v>
          </cell>
          <cell r="L5424">
            <v>12.829599999999997</v>
          </cell>
          <cell r="M5424">
            <v>13.0192</v>
          </cell>
        </row>
        <row r="5425">
          <cell r="A5425" t="str">
            <v>5R1Q5041N000000703</v>
          </cell>
          <cell r="C5425" t="str">
            <v>NO-COR.INB1-60635,B.F.F.</v>
          </cell>
          <cell r="J5425">
            <v>12.64</v>
          </cell>
          <cell r="K5425">
            <v>12.64</v>
          </cell>
          <cell r="L5425">
            <v>12.829599999999999</v>
          </cell>
          <cell r="M5425">
            <v>13.019200000000001</v>
          </cell>
        </row>
        <row r="5426">
          <cell r="A5426" t="str">
            <v>5R1V9179N000000101</v>
          </cell>
          <cell r="C5426" t="str">
            <v>NO-COR.INB1-46906,MAIN CHOICE</v>
          </cell>
          <cell r="J5426">
            <v>11.04</v>
          </cell>
          <cell r="K5426">
            <v>11.04</v>
          </cell>
          <cell r="L5426">
            <v>11.205599999999999</v>
          </cell>
          <cell r="M5426">
            <v>11.3712</v>
          </cell>
        </row>
        <row r="5427">
          <cell r="A5427" t="str">
            <v>5R1YI223N000000702</v>
          </cell>
          <cell r="C5427" t="str">
            <v>NO-COR.INB1-61513,JOHNWEST</v>
          </cell>
          <cell r="J5427">
            <v>1.54</v>
          </cell>
          <cell r="K5427">
            <v>1.54</v>
          </cell>
          <cell r="L5427">
            <v>1.5630999999999999</v>
          </cell>
          <cell r="M5427">
            <v>1.5862000000000001</v>
          </cell>
        </row>
        <row r="5428">
          <cell r="A5428" t="str">
            <v>5R1YI223N000000901</v>
          </cell>
          <cell r="C5428" t="str">
            <v>NON-COR.INB1-61515,JOHNWEST</v>
          </cell>
          <cell r="J5428">
            <v>1.54</v>
          </cell>
          <cell r="K5428">
            <v>1.54</v>
          </cell>
          <cell r="L5428">
            <v>1.5630999999999999</v>
          </cell>
          <cell r="M5428">
            <v>1.5862000000000001</v>
          </cell>
        </row>
        <row r="5429">
          <cell r="A5429" t="str">
            <v>5R1YI378N000000100</v>
          </cell>
          <cell r="C5429" t="str">
            <v>NO-COR.INB1-61513,JOHNWEST</v>
          </cell>
          <cell r="J5429">
            <v>1.54</v>
          </cell>
          <cell r="K5429">
            <v>1.54</v>
          </cell>
          <cell r="L5429">
            <v>1.5630999999999999</v>
          </cell>
          <cell r="M5429">
            <v>1.5862000000000001</v>
          </cell>
        </row>
        <row r="5430">
          <cell r="A5430" t="str">
            <v>5R1YI378N000000200</v>
          </cell>
          <cell r="C5430" t="str">
            <v>NO-COR.INB1-61514,JOHNWEST</v>
          </cell>
          <cell r="J5430">
            <v>1.54</v>
          </cell>
          <cell r="K5430">
            <v>1.54</v>
          </cell>
          <cell r="L5430">
            <v>1.5630999999999999</v>
          </cell>
          <cell r="M5430">
            <v>1.5862000000000001</v>
          </cell>
        </row>
        <row r="5431">
          <cell r="A5431" t="str">
            <v>5R1YI378N000000300</v>
          </cell>
          <cell r="C5431" t="str">
            <v>NO-COR.INB1-61515,JOHNWEST</v>
          </cell>
          <cell r="J5431">
            <v>1.54</v>
          </cell>
          <cell r="K5431">
            <v>1.54</v>
          </cell>
          <cell r="L5431">
            <v>1.5630999999999999</v>
          </cell>
          <cell r="M5431">
            <v>1.5862000000000001</v>
          </cell>
        </row>
        <row r="5432">
          <cell r="A5432" t="str">
            <v>5R26N316N000000300</v>
          </cell>
          <cell r="C5432" t="str">
            <v>INB2-3999,CESAR</v>
          </cell>
          <cell r="J5432">
            <v>3.3833333333333333</v>
          </cell>
          <cell r="K5432">
            <v>3.3833333333333333</v>
          </cell>
          <cell r="L5432">
            <v>3.4340833333333332</v>
          </cell>
          <cell r="M5432">
            <v>3.4848333333333334</v>
          </cell>
        </row>
        <row r="5433">
          <cell r="A5433" t="str">
            <v>5R26N316N000000400</v>
          </cell>
          <cell r="C5433" t="str">
            <v>INB2-4000,CESAR</v>
          </cell>
          <cell r="J5433">
            <v>3.65</v>
          </cell>
          <cell r="K5433">
            <v>3.65</v>
          </cell>
          <cell r="L5433">
            <v>3.7047499999999998</v>
          </cell>
          <cell r="M5433">
            <v>3.7595000000000001</v>
          </cell>
        </row>
        <row r="5434">
          <cell r="C5434" t="str">
            <v>Cinnamon (Whole) -  อบเชยแท่ง = 336/kg</v>
          </cell>
          <cell r="H5434">
            <v>336</v>
          </cell>
          <cell r="K5434">
            <v>336</v>
          </cell>
          <cell r="L5434">
            <v>341.03999999999996</v>
          </cell>
          <cell r="M5434">
            <v>346.08</v>
          </cell>
        </row>
        <row r="5435">
          <cell r="C5435" t="str">
            <v>Black pepper (Whole) – พริกไทยดำเม็ด = 410/kg</v>
          </cell>
          <cell r="H5435">
            <v>410</v>
          </cell>
          <cell r="K5435">
            <v>410</v>
          </cell>
          <cell r="L5435">
            <v>416.15</v>
          </cell>
          <cell r="M5435">
            <v>422.3</v>
          </cell>
        </row>
        <row r="5436">
          <cell r="C5436" t="str">
            <v>Cardamon (Whole) – ลูกกระวานเทศ =546/kg</v>
          </cell>
          <cell r="H5436">
            <v>546</v>
          </cell>
          <cell r="K5436">
            <v>546</v>
          </cell>
          <cell r="L5436">
            <v>554.18999999999994</v>
          </cell>
          <cell r="M5436">
            <v>562.38</v>
          </cell>
        </row>
        <row r="5437">
          <cell r="C5437" t="str">
            <v>Clove (Whole) – กานพลู = 619/kg</v>
          </cell>
          <cell r="H5437">
            <v>619</v>
          </cell>
          <cell r="K5437">
            <v>619</v>
          </cell>
          <cell r="L5437">
            <v>628.28499999999997</v>
          </cell>
          <cell r="M5437">
            <v>637.57000000000005</v>
          </cell>
        </row>
        <row r="5438">
          <cell r="C5438" t="str">
            <v xml:space="preserve">Grilled Chicken Flavor </v>
          </cell>
          <cell r="H5438">
            <v>3500</v>
          </cell>
          <cell r="K5438">
            <v>3500</v>
          </cell>
          <cell r="L5438">
            <v>3552.4999999999995</v>
          </cell>
          <cell r="M5438">
            <v>3605</v>
          </cell>
        </row>
        <row r="5439">
          <cell r="C5439" t="str">
            <v>Chondroitin &gt;&gt;&gt;  ราคา 5,040 บ./กก.  (ราคารวมค่าขนส่งถึง SCC)</v>
          </cell>
          <cell r="H5439">
            <v>5040</v>
          </cell>
          <cell r="K5439">
            <v>5040</v>
          </cell>
          <cell r="L5439">
            <v>5115.5999999999995</v>
          </cell>
          <cell r="M5439">
            <v>5191.2</v>
          </cell>
        </row>
        <row r="5440">
          <cell r="C5440" t="str">
            <v>Yucca extract    &gt;&gt;&gt; ราคา 600 บาท / กก.  ( ราคารวมคาขนส่งถึง SCC)</v>
          </cell>
          <cell r="H5440">
            <v>600</v>
          </cell>
          <cell r="K5440">
            <v>600</v>
          </cell>
          <cell r="L5440">
            <v>608.99999999999989</v>
          </cell>
          <cell r="M5440">
            <v>618</v>
          </cell>
        </row>
        <row r="5441">
          <cell r="C5441" t="str">
            <v xml:space="preserve">Crondroitin sulfate  &gt;&gt;&gt; ราคา 5,040 บ./กก. (MOQ 25  kg.และรวมค่าขนส่งถึง SCC) </v>
          </cell>
          <cell r="H5441">
            <v>5040</v>
          </cell>
          <cell r="K5441">
            <v>5040</v>
          </cell>
          <cell r="L5441">
            <v>5115.5999999999995</v>
          </cell>
          <cell r="M5441">
            <v>5191.2</v>
          </cell>
        </row>
        <row r="5442">
          <cell r="C5442" t="str">
            <v>Cranberry powder(non china) &gt;&gt;&gt; ราคา 1,627 บ./กก</v>
          </cell>
          <cell r="H5442">
            <v>1627</v>
          </cell>
          <cell r="K5442">
            <v>1627</v>
          </cell>
          <cell r="L5442">
            <v>1651.4049999999997</v>
          </cell>
          <cell r="M5442">
            <v>1675.81</v>
          </cell>
        </row>
        <row r="5443">
          <cell r="C5443" t="str">
            <v>Natural Beta Carotene (Vegex Orange Red 401 WSS-P) ) &gt;&gt;&gt; ราคา 15,750 บ./กก</v>
          </cell>
          <cell r="H5443">
            <v>15750</v>
          </cell>
          <cell r="K5443">
            <v>15750</v>
          </cell>
          <cell r="L5443">
            <v>15986.249999999998</v>
          </cell>
          <cell r="M5443">
            <v>16222.5</v>
          </cell>
        </row>
        <row r="5444">
          <cell r="C5444" t="str">
            <v>Phosphoric acid &gt;&gt;&gt; ราคา 78 บ./กก.</v>
          </cell>
          <cell r="H5444">
            <v>78</v>
          </cell>
          <cell r="K5444">
            <v>78</v>
          </cell>
          <cell r="L5444">
            <v>79.169999999999987</v>
          </cell>
          <cell r="M5444">
            <v>80.34</v>
          </cell>
        </row>
        <row r="5445">
          <cell r="C5445" t="str">
            <v>Lactic acid liquid 88% (PURAC FCC 88 LIQUID) &gt;&gt;&gt; ราคา 120 บ./กก.</v>
          </cell>
          <cell r="H5445">
            <v>120</v>
          </cell>
          <cell r="K5445">
            <v>120</v>
          </cell>
          <cell r="L5445">
            <v>121.79999999999998</v>
          </cell>
          <cell r="M5445">
            <v>123.60000000000001</v>
          </cell>
        </row>
        <row r="5446">
          <cell r="C5446" t="str">
            <v>AFB BioFlavor® B22024 &gt;&gt;&gt; ราคา  800 บ./กก.  (รวมค่าขนส่งถึง SCC)</v>
          </cell>
          <cell r="H5446">
            <v>800</v>
          </cell>
          <cell r="K5446">
            <v>800</v>
          </cell>
          <cell r="L5446">
            <v>811.99999999999989</v>
          </cell>
          <cell r="M5446">
            <v>824</v>
          </cell>
        </row>
        <row r="5447">
          <cell r="C5447" t="str">
            <v>SMOKEZ H-10  &gt;&gt;&gt; ราคา 715 บาท./กก.</v>
          </cell>
          <cell r="H5447">
            <v>715</v>
          </cell>
          <cell r="K5447">
            <v>715</v>
          </cell>
          <cell r="L5447">
            <v>725.72499999999991</v>
          </cell>
          <cell r="M5447">
            <v>736.45</v>
          </cell>
        </row>
        <row r="5448">
          <cell r="C5448" t="str">
            <v>แป้ง NEOVIS T-300 &gt;&gt;&gt; ราคา  39 บ./กก.</v>
          </cell>
          <cell r="H5448">
            <v>39</v>
          </cell>
          <cell r="K5448">
            <v>39</v>
          </cell>
          <cell r="L5448">
            <v>39.584999999999994</v>
          </cell>
          <cell r="M5448">
            <v>40.17</v>
          </cell>
        </row>
        <row r="5449">
          <cell r="C5449" t="str">
            <v>Vegex Orange Red 401 WSS-P ราคา 15,750 บ./กก. ค่ะ.... (รวมค่าขนส่งถึง SCC)</v>
          </cell>
          <cell r="H5449">
            <v>15750</v>
          </cell>
          <cell r="K5449">
            <v>15750</v>
          </cell>
          <cell r="L5449">
            <v>15986.249999999998</v>
          </cell>
          <cell r="M5449">
            <v>16222.5</v>
          </cell>
        </row>
        <row r="5450">
          <cell r="C5450" t="str">
            <v>AQUAGEL WD-3953  &gt;&gt;&gt; ราคา 745 บ/กก. (รวมค่าขนส่งถึง SCC)</v>
          </cell>
          <cell r="H5450">
            <v>745</v>
          </cell>
          <cell r="K5450">
            <v>745</v>
          </cell>
          <cell r="L5450">
            <v>756.17499999999995</v>
          </cell>
          <cell r="M5450">
            <v>767.35</v>
          </cell>
        </row>
        <row r="5451">
          <cell r="C5451" t="str">
            <v>Pea Fiber  &gt;&gt;&gt;  ราคา  69  บ./กก.  (รวมราคา ค่าขนส่ง ถึง SCC)</v>
          </cell>
          <cell r="H5451">
            <v>69</v>
          </cell>
          <cell r="K5451">
            <v>69</v>
          </cell>
          <cell r="L5451">
            <v>70.034999999999997</v>
          </cell>
          <cell r="M5451">
            <v>71.070000000000007</v>
          </cell>
        </row>
        <row r="5452">
          <cell r="C5452" t="str">
            <v>Naturox IP Premium Liquid    &gt;&gt;&gt;  ราคา 1,945 บ./กก. (ราคารวมค่าขนส่งถึง SCC)</v>
          </cell>
          <cell r="H5452">
            <v>1945</v>
          </cell>
          <cell r="K5452">
            <v>1945</v>
          </cell>
          <cell r="L5452">
            <v>1974.1749999999997</v>
          </cell>
          <cell r="M5452">
            <v>2003.3500000000001</v>
          </cell>
        </row>
        <row r="5453">
          <cell r="A5453" t="str">
            <v>5217H000CF01</v>
          </cell>
          <cell r="C5453" t="str">
            <v>LID 211 EZO TFG (NO PRINTED) BPA-NI CK</v>
          </cell>
          <cell r="J5453">
            <v>1.28</v>
          </cell>
          <cell r="K5453">
            <v>1.28</v>
          </cell>
          <cell r="L5453">
            <v>1.2991999999999999</v>
          </cell>
          <cell r="M5453">
            <v>1.3184</v>
          </cell>
        </row>
        <row r="5454">
          <cell r="C5454" t="str">
            <v>Plain Lid Film size 245mm x 800m 15,238 pcs/roll (for C-Tray) MOQ  :  18 roll ราคาถึง SCC  =  THB 0.53/PC</v>
          </cell>
          <cell r="H5454">
            <v>0.53</v>
          </cell>
          <cell r="K5454">
            <v>0.53</v>
          </cell>
          <cell r="L5454">
            <v>0.53794999999999993</v>
          </cell>
          <cell r="M5454">
            <v>0.54590000000000005</v>
          </cell>
        </row>
        <row r="5455">
          <cell r="C5455" t="str">
            <v>Plain Aluminium Lid Film 235mm x 800m PET12 / AL7 / NY15 / EP-PP40 MOQ: 18 rolls (15,520 PC x 18 rolls = 279,360 PCS) MOQ: 18 rolls (15,520 PC x 18 rolls = 279,360 PCS) ราคาถึง SCC = THB 0.46/PC</v>
          </cell>
          <cell r="H5455">
            <v>0.46</v>
          </cell>
          <cell r="K5455">
            <v>0.46</v>
          </cell>
          <cell r="L5455">
            <v>0.46689999999999998</v>
          </cell>
          <cell r="M5455">
            <v>0.47380000000000005</v>
          </cell>
        </row>
        <row r="5456">
          <cell r="A5456" t="str">
            <v xml:space="preserve">พี่พรให้ใช้ราคา Raw red meat  </v>
          </cell>
          <cell r="C5456" t="str">
            <v xml:space="preserve">Raw red meat  15 บาท + ค่าขนส่ง 2 บาท เป็น 17 บาท </v>
          </cell>
          <cell r="H5456">
            <v>17</v>
          </cell>
          <cell r="K5456">
            <v>17</v>
          </cell>
          <cell r="L5456">
            <v>17.850000000000001</v>
          </cell>
          <cell r="M5456">
            <v>17.850000000000001</v>
          </cell>
        </row>
        <row r="5457">
          <cell r="A5457" t="str">
            <v>11M1SL004001</v>
          </cell>
          <cell r="B5457" t="str">
            <v>SKIPJACK</v>
          </cell>
          <cell r="C5457" t="str">
            <v>SKIPJACK</v>
          </cell>
          <cell r="M5457">
            <v>1700</v>
          </cell>
        </row>
        <row r="5458">
          <cell r="A5458" t="str">
            <v>11M1YL004001</v>
          </cell>
          <cell r="B5458" t="str">
            <v>YELOWFIN</v>
          </cell>
          <cell r="C5458" t="str">
            <v>YELOWFIN</v>
          </cell>
          <cell r="M5458">
            <v>1900</v>
          </cell>
        </row>
        <row r="5459">
          <cell r="A5459" t="str">
            <v>11M210000001</v>
          </cell>
          <cell r="B5459" t="str">
            <v>SALMON</v>
          </cell>
          <cell r="C5459" t="str">
            <v>SALMON</v>
          </cell>
          <cell r="M5459">
            <v>3500</v>
          </cell>
        </row>
        <row r="5460">
          <cell r="A5460" t="str">
            <v>11M1T0000002</v>
          </cell>
          <cell r="B5460" t="str">
            <v>TONGGOL</v>
          </cell>
          <cell r="C5460" t="str">
            <v>TONGGOL</v>
          </cell>
          <cell r="M5460">
            <v>56</v>
          </cell>
        </row>
        <row r="5461">
          <cell r="A5461" t="str">
            <v>11M1B0000002</v>
          </cell>
          <cell r="B5461" t="str">
            <v>BONITO</v>
          </cell>
          <cell r="C5461" t="str">
            <v>BONITO</v>
          </cell>
          <cell r="M5461">
            <v>45</v>
          </cell>
        </row>
        <row r="5462">
          <cell r="A5462" t="str">
            <v>2XA10STN0001</v>
          </cell>
          <cell r="B5462" t="str">
            <v>Tuna SHD</v>
          </cell>
          <cell r="C5462" t="str">
            <v>Tuna SHD</v>
          </cell>
          <cell r="M5462">
            <v>1.5</v>
          </cell>
        </row>
        <row r="5463">
          <cell r="A5463" t="str">
            <v>2XA10MTN0001</v>
          </cell>
          <cell r="B5463" t="str">
            <v>DEBONE RED MEAT</v>
          </cell>
          <cell r="C5463" t="str">
            <v>DEBONE RED MEAT</v>
          </cell>
          <cell r="M5463">
            <v>0.5</v>
          </cell>
        </row>
        <row r="5464">
          <cell r="A5464" t="str">
            <v>2XA10MTN0001-1</v>
          </cell>
          <cell r="B5464" t="str">
            <v>FLAKE REDMEAT</v>
          </cell>
          <cell r="C5464" t="str">
            <v>FLAKE REDMEAT</v>
          </cell>
          <cell r="M5464">
            <v>0.55000000000000004</v>
          </cell>
        </row>
        <row r="5465">
          <cell r="A5465" t="str">
            <v>2XA10MTN0001-2</v>
          </cell>
          <cell r="B5465" t="str">
            <v>YF RED MEAT</v>
          </cell>
          <cell r="C5465" t="str">
            <v>YF RED MEAT</v>
          </cell>
          <cell r="M5465">
            <v>0.6</v>
          </cell>
        </row>
        <row r="5466">
          <cell r="A5466" t="str">
            <v>11L4000E1001</v>
          </cell>
          <cell r="B5466" t="str">
            <v>SARDINE(CHOP)</v>
          </cell>
          <cell r="C5466" t="str">
            <v>SARDINE(CHOP)</v>
          </cell>
          <cell r="M5466">
            <v>22</v>
          </cell>
        </row>
        <row r="5467">
          <cell r="A5467" t="str">
            <v>11M420400001</v>
          </cell>
          <cell r="B5467" t="str">
            <v>SARDINE(W/L)</v>
          </cell>
          <cell r="C5467" t="str">
            <v>SARDINE(W/L)</v>
          </cell>
          <cell r="M5467">
            <v>24</v>
          </cell>
        </row>
        <row r="5468">
          <cell r="A5468" t="str">
            <v>11M420400001-EU</v>
          </cell>
          <cell r="B5468" t="str">
            <v>SARDINE EU (W/L)</v>
          </cell>
          <cell r="C5468" t="str">
            <v>SARDINE EU (W/L)</v>
          </cell>
          <cell r="M5468">
            <v>32</v>
          </cell>
        </row>
        <row r="5469">
          <cell r="A5469" t="str">
            <v>11L3000E1001</v>
          </cell>
          <cell r="B5469" t="str">
            <v>MACKEREL(CHOP)</v>
          </cell>
          <cell r="C5469" t="str">
            <v>MACKEREL(CHOP)</v>
          </cell>
          <cell r="M5469">
            <v>22</v>
          </cell>
        </row>
        <row r="5470">
          <cell r="A5470" t="str">
            <v>11M300000001</v>
          </cell>
          <cell r="B5470" t="str">
            <v>MACKEREL(W/L)</v>
          </cell>
          <cell r="C5470" t="str">
            <v>MACKEREL(W/L)</v>
          </cell>
          <cell r="M5470">
            <v>26</v>
          </cell>
        </row>
        <row r="5471">
          <cell r="A5471" t="str">
            <v>11L5000B1001</v>
          </cell>
          <cell r="B5471" t="str">
            <v>SEA BREAM(CHOP)</v>
          </cell>
          <cell r="C5471" t="str">
            <v>SEA BREAM(CHOP)</v>
          </cell>
          <cell r="M5471">
            <v>47</v>
          </cell>
        </row>
        <row r="5472">
          <cell r="A5472" t="str">
            <v>11M500700001</v>
          </cell>
          <cell r="B5472" t="str">
            <v>SEA BREAM(W/L)</v>
          </cell>
          <cell r="C5472" t="str">
            <v>SEA BREAM(W/L)</v>
          </cell>
          <cell r="M5472">
            <v>52</v>
          </cell>
        </row>
        <row r="5473">
          <cell r="A5473" t="str">
            <v>11M500700001-EU</v>
          </cell>
          <cell r="B5473" t="str">
            <v xml:space="preserve">SEA BREAM EU (W/L), Gilthead Beam </v>
          </cell>
          <cell r="C5473" t="str">
            <v xml:space="preserve">SEA BREAM EU (W/L), Gilthead Beam </v>
          </cell>
          <cell r="M5473">
            <v>6</v>
          </cell>
        </row>
        <row r="5474">
          <cell r="A5474" t="str">
            <v>11M50M000001</v>
          </cell>
          <cell r="B5474" t="str">
            <v xml:space="preserve">Shirasu </v>
          </cell>
          <cell r="C5474" t="str">
            <v xml:space="preserve">Shirasu </v>
          </cell>
          <cell r="M5474">
            <v>8</v>
          </cell>
        </row>
        <row r="5475">
          <cell r="A5475" t="str">
            <v>12M1S0000017</v>
          </cell>
          <cell r="B5475" t="str">
            <v>Sand shrimp (Boiled)</v>
          </cell>
          <cell r="C5475" t="str">
            <v>Sand shrimp (Boiled)</v>
          </cell>
          <cell r="M5475">
            <v>250</v>
          </cell>
        </row>
        <row r="5476">
          <cell r="A5476" t="str">
            <v>14L110000038</v>
          </cell>
          <cell r="B5476" t="str">
            <v>CHICKEN BREAST</v>
          </cell>
          <cell r="C5476" t="str">
            <v>CHICKEN BREAST</v>
          </cell>
          <cell r="K5476">
            <v>0</v>
          </cell>
          <cell r="L5476">
            <v>0</v>
          </cell>
          <cell r="M5476">
            <v>80</v>
          </cell>
        </row>
        <row r="5477">
          <cell r="A5477" t="str">
            <v>14L110000041</v>
          </cell>
          <cell r="B5477" t="str">
            <v>CHICKEN BREAST (Special)</v>
          </cell>
          <cell r="C5477" t="str">
            <v>CHICKEN BREAST (Special)</v>
          </cell>
          <cell r="M5477">
            <v>90</v>
          </cell>
        </row>
        <row r="5478">
          <cell r="A5478" t="str">
            <v>13L140500001</v>
          </cell>
          <cell r="B5478" t="str">
            <v>Squid</v>
          </cell>
          <cell r="C5478" t="str">
            <v>Squid</v>
          </cell>
          <cell r="M5478">
            <v>330</v>
          </cell>
        </row>
        <row r="5479">
          <cell r="A5479" t="str">
            <v>13L3100B1001</v>
          </cell>
          <cell r="B5479" t="str">
            <v>Baby clam</v>
          </cell>
          <cell r="C5479" t="str">
            <v>Baby clam</v>
          </cell>
          <cell r="M5479">
            <v>150</v>
          </cell>
        </row>
        <row r="5480">
          <cell r="A5480" t="str">
            <v>13M340000001</v>
          </cell>
          <cell r="B5480" t="str">
            <v>Scallop</v>
          </cell>
          <cell r="C5480" t="str">
            <v>Scallop</v>
          </cell>
          <cell r="M5480">
            <v>500</v>
          </cell>
        </row>
        <row r="5481">
          <cell r="A5481" t="str">
            <v>D000001</v>
          </cell>
          <cell r="B5481" t="str">
            <v>Water</v>
          </cell>
          <cell r="C5481" t="str">
            <v>Water</v>
          </cell>
          <cell r="H5481">
            <v>2.5000000000000001E-2</v>
          </cell>
          <cell r="K5481">
            <v>2.5000000000000001E-2</v>
          </cell>
          <cell r="L5481">
            <v>2.5000000000000001E-2</v>
          </cell>
          <cell r="M5481">
            <v>2.5000000000000001E-2</v>
          </cell>
        </row>
        <row r="5482">
          <cell r="A5482" t="str">
            <v>D00002</v>
          </cell>
          <cell r="B5482" t="str">
            <v>Sodium Lactate, Powder</v>
          </cell>
          <cell r="C5482" t="str">
            <v xml:space="preserve">Sodium Lactate, Powder </v>
          </cell>
          <cell r="H5482">
            <v>285.48</v>
          </cell>
          <cell r="K5482">
            <v>285.48</v>
          </cell>
          <cell r="L5482">
            <v>289.76220000000001</v>
          </cell>
          <cell r="M5482">
            <v>294.04440000000005</v>
          </cell>
        </row>
        <row r="5483">
          <cell r="A5483" t="str">
            <v>D00003</v>
          </cell>
          <cell r="B5483" t="str">
            <v>Calcium Propionate, granules, Powder</v>
          </cell>
          <cell r="C5483" t="str">
            <v>Calcium Propionate, granules, Powder</v>
          </cell>
          <cell r="H5483">
            <v>142</v>
          </cell>
          <cell r="K5483">
            <v>142</v>
          </cell>
          <cell r="L5483">
            <v>144.13</v>
          </cell>
          <cell r="M5483">
            <v>146.26</v>
          </cell>
        </row>
        <row r="5484">
          <cell r="A5484" t="str">
            <v>D00004</v>
          </cell>
          <cell r="B5484" t="str">
            <v xml:space="preserve">SMOKEZ H-10 </v>
          </cell>
          <cell r="C5484" t="str">
            <v xml:space="preserve">SMOKEZ H-10 </v>
          </cell>
          <cell r="H5484">
            <v>680</v>
          </cell>
          <cell r="K5484">
            <v>680</v>
          </cell>
          <cell r="L5484">
            <v>690.19999999999993</v>
          </cell>
          <cell r="M5484">
            <v>700.4</v>
          </cell>
        </row>
        <row r="5485">
          <cell r="A5485" t="str">
            <v>D00005</v>
          </cell>
          <cell r="B5485" t="str">
            <v>Molasses liquid</v>
          </cell>
          <cell r="C5485" t="str">
            <v>Molasses liquid</v>
          </cell>
          <cell r="H5485">
            <v>15</v>
          </cell>
          <cell r="K5485">
            <v>15</v>
          </cell>
          <cell r="L5485">
            <v>15.224999999999998</v>
          </cell>
          <cell r="M5485">
            <v>15.450000000000001</v>
          </cell>
        </row>
        <row r="5486">
          <cell r="A5486" t="str">
            <v>D00006</v>
          </cell>
          <cell r="B5486" t="str">
            <v xml:space="preserve">SATIVA32/100 (POWDER)/PEA FLOUR </v>
          </cell>
          <cell r="C5486" t="str">
            <v xml:space="preserve">SATIVA32/100 (POWDER)/PEA FLOUR </v>
          </cell>
          <cell r="H5486">
            <v>28.8</v>
          </cell>
          <cell r="K5486">
            <v>28.8</v>
          </cell>
          <cell r="L5486">
            <v>29.231999999999999</v>
          </cell>
          <cell r="M5486">
            <v>29.664000000000001</v>
          </cell>
        </row>
        <row r="5487">
          <cell r="A5487" t="str">
            <v>D00007</v>
          </cell>
          <cell r="B5487" t="str">
            <v>FIBRADAN 20 (PEA FIBER POWDER)</v>
          </cell>
          <cell r="C5487" t="str">
            <v>FIBRADAN 20 (PEA FIBER POWDER)</v>
          </cell>
          <cell r="H5487">
            <v>33.119999999999997</v>
          </cell>
          <cell r="K5487">
            <v>33.119999999999997</v>
          </cell>
          <cell r="L5487">
            <v>33.616799999999991</v>
          </cell>
          <cell r="M5487">
            <v>34.113599999999998</v>
          </cell>
        </row>
        <row r="5488">
          <cell r="A5488" t="str">
            <v>D00008</v>
          </cell>
          <cell r="B5488" t="str">
            <v xml:space="preserve">Lactic Acid, liquid 88% </v>
          </cell>
          <cell r="C5488" t="str">
            <v xml:space="preserve">Lactic Acid, liquid 88% </v>
          </cell>
          <cell r="H5488">
            <v>176.9</v>
          </cell>
          <cell r="K5488">
            <v>176.9</v>
          </cell>
          <cell r="L5488">
            <v>179.55349999999999</v>
          </cell>
          <cell r="M5488">
            <v>182.20700000000002</v>
          </cell>
        </row>
        <row r="5489">
          <cell r="A5489" t="str">
            <v>D00009</v>
          </cell>
          <cell r="B5489" t="str">
            <v>SATIVA 32/100(POWDER)/PEA FLOUR F&amp;E Plus Co.,Ltd.</v>
          </cell>
          <cell r="C5489" t="str">
            <v>SATIVA 32/100(POWDER)/PEA FLOUR F&amp;E Plus Co.,Ltd.</v>
          </cell>
          <cell r="H5489">
            <v>89</v>
          </cell>
          <cell r="K5489">
            <v>89</v>
          </cell>
          <cell r="L5489">
            <v>90.334999999999994</v>
          </cell>
          <cell r="M5489">
            <v>91.67</v>
          </cell>
        </row>
        <row r="5490">
          <cell r="A5490" t="str">
            <v>D00010</v>
          </cell>
          <cell r="B5490" t="str">
            <v>FIBRADAN 20 (PEA FIBER POWDER F&amp;E Plus Co.,Ltd.</v>
          </cell>
          <cell r="C5490" t="str">
            <v>FIBRADAN 20 (PEA FIBER POWDER F&amp;E Plus Co.,Ltd.</v>
          </cell>
          <cell r="H5490">
            <v>68</v>
          </cell>
          <cell r="K5490">
            <v>68</v>
          </cell>
          <cell r="L5490">
            <v>69.02</v>
          </cell>
          <cell r="M5490">
            <v>70.040000000000006</v>
          </cell>
        </row>
        <row r="5491">
          <cell r="A5491" t="str">
            <v>D00011</v>
          </cell>
          <cell r="B5491" t="str">
            <v>สีเขียว apple from Winner</v>
          </cell>
          <cell r="C5491" t="str">
            <v xml:space="preserve">สีเขียว apple </v>
          </cell>
          <cell r="H5491">
            <v>504</v>
          </cell>
          <cell r="K5491">
            <v>504</v>
          </cell>
          <cell r="L5491">
            <v>511.55999999999995</v>
          </cell>
          <cell r="M5491">
            <v>519.12</v>
          </cell>
        </row>
        <row r="5492">
          <cell r="A5492" t="str">
            <v>D00012</v>
          </cell>
          <cell r="C5492" t="str">
            <v>FROZEN SPINACH</v>
          </cell>
          <cell r="H5492">
            <v>65</v>
          </cell>
          <cell r="K5492">
            <v>65</v>
          </cell>
          <cell r="L5492">
            <v>65.974999999999994</v>
          </cell>
          <cell r="M5492">
            <v>66.95</v>
          </cell>
        </row>
        <row r="5493">
          <cell r="A5493" t="str">
            <v>D00013</v>
          </cell>
          <cell r="B5493" t="str">
            <v>Carcoal powder</v>
          </cell>
          <cell r="C5493" t="str">
            <v>Carcoal powder</v>
          </cell>
          <cell r="H5493">
            <v>3360</v>
          </cell>
          <cell r="K5493">
            <v>3360</v>
          </cell>
          <cell r="L5493">
            <v>3410.3999999999996</v>
          </cell>
          <cell r="M5493">
            <v>3460.8</v>
          </cell>
        </row>
        <row r="5494">
          <cell r="A5494" t="str">
            <v>D00014</v>
          </cell>
          <cell r="B5494" t="str">
            <v>Goji berry  Seed</v>
          </cell>
          <cell r="C5494" t="str">
            <v>Goji berry   Seed</v>
          </cell>
          <cell r="H5494">
            <v>2625</v>
          </cell>
          <cell r="K5494">
            <v>2625</v>
          </cell>
          <cell r="L5494">
            <v>2664.3749999999995</v>
          </cell>
          <cell r="M5494">
            <v>2703.75</v>
          </cell>
        </row>
        <row r="5495">
          <cell r="A5495" t="str">
            <v>D00015</v>
          </cell>
          <cell r="C5495" t="str">
            <v>Jelly ball Orange (ผลิตเอง PF610999)</v>
          </cell>
          <cell r="K5495">
            <v>418.45</v>
          </cell>
          <cell r="L5495">
            <v>418.45</v>
          </cell>
          <cell r="M5495">
            <v>418.45</v>
          </cell>
        </row>
        <row r="5496">
          <cell r="A5496" t="str">
            <v>D00016</v>
          </cell>
          <cell r="C5496" t="str">
            <v>Jelly ball Black (ผลิตเอง PF611000)</v>
          </cell>
          <cell r="K5496">
            <v>464.06</v>
          </cell>
          <cell r="L5496">
            <v>464.06</v>
          </cell>
          <cell r="M5496">
            <v>464.06</v>
          </cell>
        </row>
        <row r="5497">
          <cell r="A5497" t="str">
            <v>R00001</v>
          </cell>
          <cell r="B5497" t="str">
            <v>Chicken fillet ANTIBIOTIC RE CND ขอให้ใช้ราคา 90 บาท/กก. ครับ</v>
          </cell>
          <cell r="C5497" t="str">
            <v>Chicken fillet ANTIBIOTIC RE CND ขอให้ใช้ราคา 90 บาท/กก. ครับ</v>
          </cell>
          <cell r="H5497">
            <v>90</v>
          </cell>
          <cell r="K5497">
            <v>90</v>
          </cell>
          <cell r="L5497">
            <v>91.35</v>
          </cell>
          <cell r="M5497">
            <v>92.7</v>
          </cell>
        </row>
        <row r="5498">
          <cell r="A5498">
            <v>4600241</v>
          </cell>
          <cell r="B5498" t="str">
            <v>SKIM MILK POWDER (ESP 300)</v>
          </cell>
          <cell r="C5498" t="str">
            <v>Skim milk powdered</v>
          </cell>
          <cell r="H5498">
            <v>131</v>
          </cell>
          <cell r="K5498">
            <v>131</v>
          </cell>
          <cell r="L5498">
            <v>132.96499999999997</v>
          </cell>
          <cell r="M5498">
            <v>134.93</v>
          </cell>
        </row>
        <row r="5499">
          <cell r="B5499" t="str">
            <v>Clear Pouch 85x133x21 PET12/NY15(Barrier)/CPP70 MOQ 100,000</v>
          </cell>
          <cell r="C5499" t="str">
            <v>Clear Pouch 85x133x21 PET12/NY15(Barrier)/CPP70 MOQ 100,000</v>
          </cell>
          <cell r="H5499">
            <v>1.08</v>
          </cell>
          <cell r="K5499">
            <v>1.08</v>
          </cell>
          <cell r="L5499">
            <v>1.0962000000000001</v>
          </cell>
          <cell r="M5499">
            <v>1.1124000000000001</v>
          </cell>
        </row>
        <row r="5500">
          <cell r="A5500" t="str">
            <v>5139N000BF02</v>
          </cell>
          <cell r="C5500" t="str">
            <v>CAN 300x103(2P) TFC (BPA-NI)</v>
          </cell>
          <cell r="J5500">
            <v>1.57</v>
          </cell>
          <cell r="K5500">
            <v>1.57</v>
          </cell>
          <cell r="L5500">
            <v>1.5935499999999998</v>
          </cell>
          <cell r="M5500">
            <v>1.6171000000000002</v>
          </cell>
        </row>
        <row r="5501">
          <cell r="A5501" t="str">
            <v>5F0QN034N000000600</v>
          </cell>
          <cell r="B5501" t="str">
            <v>Carton 85X133X21 MM. PACK 12</v>
          </cell>
          <cell r="C5501" t="str">
            <v>Carton 85X133X21 MM. PACK 12</v>
          </cell>
          <cell r="H5501">
            <v>2.4500000000000002</v>
          </cell>
          <cell r="K5501">
            <v>2.4500000000000002</v>
          </cell>
          <cell r="L5501">
            <v>2.4867499999999998</v>
          </cell>
          <cell r="M5501">
            <v>2.5235000000000003</v>
          </cell>
        </row>
        <row r="5502">
          <cell r="A5502" t="str">
            <v>5R1PJ043N000000200</v>
          </cell>
          <cell r="B5502" t="str">
            <v>INBปรุ 95X140X25 MM.PACK 12</v>
          </cell>
          <cell r="C5502" t="str">
            <v>INBปรุ 95X140X25 MM.PACK 12</v>
          </cell>
          <cell r="H5502">
            <v>7.59</v>
          </cell>
          <cell r="K5502">
            <v>7.59</v>
          </cell>
          <cell r="L5502">
            <v>7.7038499999999992</v>
          </cell>
          <cell r="M5502">
            <v>7.8177000000000003</v>
          </cell>
        </row>
        <row r="5503">
          <cell r="A5503" t="str">
            <v>5K041184N000000100</v>
          </cell>
          <cell r="B5503" t="str">
            <v>LBL 300X200,2P.(EZO,BEAD CAN)UV+ป</v>
          </cell>
          <cell r="C5503" t="str">
            <v>LBL 300X200,2P.(EZO,BEAD CAN)UV+ป</v>
          </cell>
          <cell r="H5503">
            <v>0.35</v>
          </cell>
          <cell r="K5503">
            <v>0.35</v>
          </cell>
          <cell r="L5503">
            <v>0.3745</v>
          </cell>
          <cell r="M5503">
            <v>0.38573499999999999</v>
          </cell>
        </row>
        <row r="5504">
          <cell r="A5504" t="str">
            <v>5F0X7186N000000900</v>
          </cell>
          <cell r="B5504" t="str">
            <v>CTN 300X200,2P.(EZO)BEAD CAN PACK 54</v>
          </cell>
          <cell r="C5504" t="str">
            <v>CTN 300X200,2P.(EZO)BEAD CAN PACK 54</v>
          </cell>
          <cell r="H5504">
            <v>7.63</v>
          </cell>
          <cell r="K5504">
            <v>7.63</v>
          </cell>
          <cell r="L5504">
            <v>8.1641000000000012</v>
          </cell>
          <cell r="M5504">
            <v>8.4090230000000012</v>
          </cell>
        </row>
        <row r="5505">
          <cell r="A5505" t="str">
            <v>5AAPB0000022</v>
          </cell>
          <cell r="B5505" t="str">
            <v>SHRINK PE 20x40CM. ตัดเปิด 1 ด้าน 100MIC</v>
          </cell>
          <cell r="C5505" t="str">
            <v>SHRINK PE 20x40CM. ตัดเปิด 1 ด้าน 100MIC</v>
          </cell>
          <cell r="I5505">
            <v>77</v>
          </cell>
          <cell r="J5505">
            <v>77</v>
          </cell>
          <cell r="K5505">
            <v>77</v>
          </cell>
          <cell r="L5505">
            <v>78.154999999999987</v>
          </cell>
          <cell r="M5505">
            <v>79.31</v>
          </cell>
        </row>
        <row r="5506">
          <cell r="A5506" t="str">
            <v>5F1J2063N000000100</v>
          </cell>
          <cell r="B5506" t="str">
            <v>5FP231263C82</v>
          </cell>
          <cell r="C5506" t="str">
            <v>กล่องฝาครอบ 100x190x25 MM. PACK 12</v>
          </cell>
          <cell r="H5506">
            <v>2.2549999999999999</v>
          </cell>
          <cell r="K5506">
            <v>2.2549999999999999</v>
          </cell>
          <cell r="L5506">
            <v>2.2888249999999997</v>
          </cell>
          <cell r="M5506">
            <v>2.3226499999999999</v>
          </cell>
        </row>
        <row r="5507">
          <cell r="A5507" t="str">
            <v>5N1J2063N000000100</v>
          </cell>
          <cell r="B5507" t="str">
            <v>5NP231223EH1</v>
          </cell>
          <cell r="C5507" t="str">
            <v>INNER DISPLAY 100x190x25 MM. P.12</v>
          </cell>
          <cell r="H5507">
            <v>8.5910000000000011</v>
          </cell>
          <cell r="K5507">
            <v>8.5910000000000011</v>
          </cell>
          <cell r="L5507">
            <v>8.7198650000000004</v>
          </cell>
          <cell r="M5507">
            <v>8.8487300000000015</v>
          </cell>
        </row>
        <row r="5508">
          <cell r="A5508" t="str">
            <v>5J0GH196N000000100</v>
          </cell>
          <cell r="B5508" t="str">
            <v>5JAAN402100N</v>
          </cell>
          <cell r="C5508" t="str">
            <v>STK 5.4X5.4 CM., UV 1 สี</v>
          </cell>
          <cell r="H5508">
            <v>0.2</v>
          </cell>
          <cell r="K5508">
            <v>0.2</v>
          </cell>
          <cell r="L5508">
            <v>0.20299999999999999</v>
          </cell>
          <cell r="M5508">
            <v>0.20600000000000002</v>
          </cell>
        </row>
        <row r="5509">
          <cell r="A5509" t="str">
            <v>5G0GX103C000000200</v>
          </cell>
          <cell r="C5509" t="str">
            <v>Tray 307x111,2P.(EZO) Pack 24</v>
          </cell>
          <cell r="H5509">
            <v>3.2635000000000001</v>
          </cell>
          <cell r="K5509">
            <v>3.2635000000000001</v>
          </cell>
          <cell r="L5509">
            <v>3.3124524999999996</v>
          </cell>
          <cell r="M5509">
            <v>3.361405</v>
          </cell>
        </row>
        <row r="5510">
          <cell r="A5510" t="str">
            <v>5G0VS161N000000200</v>
          </cell>
          <cell r="C5510" t="str">
            <v>Tray 300x407(3P)Bead/Neck-in Pack 24</v>
          </cell>
          <cell r="H5510">
            <v>6.65</v>
          </cell>
          <cell r="K5510">
            <v>6.65</v>
          </cell>
          <cell r="L5510">
            <v>6.7497499999999997</v>
          </cell>
          <cell r="M5510">
            <v>6.8495000000000008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workbookViewId="0">
      <selection activeCell="M21" sqref="M21"/>
    </sheetView>
  </sheetViews>
  <sheetFormatPr defaultRowHeight="21"/>
  <cols>
    <col min="1" max="1" width="9.5" style="1" customWidth="1"/>
    <col min="2" max="2" width="32" style="1" customWidth="1"/>
    <col min="3" max="3" width="23.6640625" style="1" customWidth="1"/>
    <col min="4" max="4" width="21" style="1" customWidth="1"/>
    <col min="5" max="9" width="13.33203125" style="1" customWidth="1"/>
    <col min="10" max="13" width="13.33203125" customWidth="1"/>
  </cols>
  <sheetData>
    <row r="1" spans="1:15" ht="34.5">
      <c r="G1" s="2" t="s">
        <v>0</v>
      </c>
      <c r="H1" s="2"/>
      <c r="I1" s="2"/>
    </row>
    <row r="2" spans="1:15">
      <c r="A2" s="3" t="s">
        <v>1</v>
      </c>
      <c r="B2" s="3"/>
      <c r="C2" s="3" t="s">
        <v>22</v>
      </c>
      <c r="D2" s="3"/>
      <c r="E2" s="4" t="s">
        <v>2</v>
      </c>
      <c r="F2" s="3" t="s">
        <v>3</v>
      </c>
      <c r="G2" s="3" t="s">
        <v>24</v>
      </c>
      <c r="H2" s="3"/>
      <c r="I2" s="3"/>
    </row>
    <row r="3" spans="1:15" ht="29.25">
      <c r="A3" s="290" t="s">
        <v>13</v>
      </c>
      <c r="B3" s="290"/>
      <c r="C3" s="290"/>
      <c r="D3" s="290"/>
      <c r="E3" s="290"/>
      <c r="F3" s="290"/>
      <c r="G3" s="290"/>
      <c r="H3" s="290"/>
      <c r="I3"/>
    </row>
    <row r="4" spans="1:15">
      <c r="A4" s="3" t="s">
        <v>4</v>
      </c>
      <c r="B4" s="3"/>
      <c r="C4" s="5">
        <v>43182</v>
      </c>
      <c r="D4" s="3"/>
      <c r="E4" s="4" t="s">
        <v>5</v>
      </c>
      <c r="F4" s="6" t="s">
        <v>3</v>
      </c>
      <c r="G4" s="7" t="s">
        <v>94</v>
      </c>
      <c r="H4" s="7"/>
      <c r="I4" s="7"/>
    </row>
    <row r="5" spans="1:15">
      <c r="A5" s="3" t="s">
        <v>6</v>
      </c>
      <c r="B5" s="3"/>
      <c r="C5" s="37" t="s">
        <v>92</v>
      </c>
      <c r="D5" s="3"/>
      <c r="E5" s="4" t="s">
        <v>7</v>
      </c>
      <c r="F5" s="6" t="s">
        <v>3</v>
      </c>
      <c r="G5" s="7" t="s">
        <v>93</v>
      </c>
      <c r="H5" s="7"/>
      <c r="I5" s="7"/>
    </row>
    <row r="6" spans="1:15">
      <c r="A6" s="3" t="s">
        <v>8</v>
      </c>
      <c r="B6" s="3"/>
      <c r="C6" s="36" t="s">
        <v>95</v>
      </c>
      <c r="D6" s="3"/>
      <c r="E6" s="4" t="s">
        <v>12</v>
      </c>
      <c r="F6" s="3" t="s">
        <v>18</v>
      </c>
      <c r="G6" s="183" t="s">
        <v>183</v>
      </c>
      <c r="H6" s="3"/>
      <c r="I6" s="3"/>
    </row>
    <row r="7" spans="1:15">
      <c r="E7" s="212" t="s">
        <v>168</v>
      </c>
      <c r="F7" s="212" t="s">
        <v>171</v>
      </c>
      <c r="G7" s="212" t="s">
        <v>173</v>
      </c>
      <c r="H7" s="212" t="s">
        <v>175</v>
      </c>
      <c r="I7" s="212" t="s">
        <v>177</v>
      </c>
      <c r="J7" s="212" t="s">
        <v>179</v>
      </c>
      <c r="K7" s="212" t="s">
        <v>181</v>
      </c>
      <c r="L7" s="212" t="s">
        <v>197</v>
      </c>
      <c r="M7" s="212" t="s">
        <v>198</v>
      </c>
    </row>
    <row r="8" spans="1:15">
      <c r="A8" s="291" t="s">
        <v>15</v>
      </c>
      <c r="B8" s="286" t="s">
        <v>9</v>
      </c>
      <c r="C8" s="287" t="s">
        <v>272</v>
      </c>
      <c r="D8" s="41" t="s">
        <v>14</v>
      </c>
      <c r="E8" s="41" t="s">
        <v>10</v>
      </c>
      <c r="F8" s="41" t="s">
        <v>11</v>
      </c>
      <c r="G8" s="41" t="s">
        <v>29</v>
      </c>
      <c r="H8" s="41" t="s">
        <v>30</v>
      </c>
      <c r="I8" s="41" t="s">
        <v>31</v>
      </c>
      <c r="J8" s="41" t="s">
        <v>187</v>
      </c>
      <c r="K8" s="41" t="s">
        <v>188</v>
      </c>
      <c r="L8" s="41" t="s">
        <v>189</v>
      </c>
      <c r="M8" s="41" t="s">
        <v>190</v>
      </c>
    </row>
    <row r="9" spans="1:15">
      <c r="A9" s="292"/>
      <c r="B9" s="288"/>
      <c r="C9" s="289"/>
      <c r="D9" s="42" t="s">
        <v>9</v>
      </c>
      <c r="E9" s="42" t="s">
        <v>32</v>
      </c>
      <c r="F9" s="42" t="s">
        <v>32</v>
      </c>
      <c r="G9" s="42" t="s">
        <v>32</v>
      </c>
      <c r="H9" s="42" t="s">
        <v>32</v>
      </c>
      <c r="I9" s="42" t="s">
        <v>32</v>
      </c>
      <c r="J9" s="42" t="s">
        <v>32</v>
      </c>
      <c r="K9" s="42" t="s">
        <v>32</v>
      </c>
      <c r="L9" s="42" t="s">
        <v>32</v>
      </c>
      <c r="M9" s="42" t="s">
        <v>32</v>
      </c>
    </row>
    <row r="10" spans="1:15">
      <c r="A10" s="8"/>
      <c r="B10" s="293" t="s">
        <v>16</v>
      </c>
      <c r="C10" s="293"/>
      <c r="D10" s="56"/>
      <c r="E10" s="9"/>
      <c r="F10" s="10"/>
      <c r="G10" s="30"/>
      <c r="H10" s="10"/>
      <c r="I10" s="10"/>
      <c r="J10" s="10"/>
      <c r="K10" s="10"/>
      <c r="L10" s="10"/>
      <c r="M10" s="10"/>
    </row>
    <row r="11" spans="1:15">
      <c r="A11" s="196">
        <v>1</v>
      </c>
      <c r="B11" s="35" t="s">
        <v>56</v>
      </c>
      <c r="C11" s="204">
        <v>55</v>
      </c>
      <c r="D11" s="197" t="s">
        <v>90</v>
      </c>
      <c r="E11" s="31">
        <v>23.85</v>
      </c>
      <c r="F11" s="31"/>
      <c r="G11" s="31"/>
      <c r="H11" s="31"/>
      <c r="I11" s="31"/>
      <c r="J11" s="31"/>
      <c r="K11" s="31"/>
      <c r="L11" s="31"/>
      <c r="M11" s="31"/>
      <c r="N11" s="216">
        <f>3500/1000*31.25</f>
        <v>109.375</v>
      </c>
      <c r="O11" s="215" t="str">
        <f>VLOOKUP(D11,[1]NEW!$A$5:$M$5515,3,0)</f>
        <v>SALMON</v>
      </c>
    </row>
    <row r="12" spans="1:15">
      <c r="A12" s="196">
        <v>2</v>
      </c>
      <c r="B12" s="35" t="s">
        <v>184</v>
      </c>
      <c r="C12" s="204">
        <v>35</v>
      </c>
      <c r="D12" s="197" t="s">
        <v>111</v>
      </c>
      <c r="E12" s="31"/>
      <c r="F12" s="31">
        <v>23.85</v>
      </c>
      <c r="G12" s="31"/>
      <c r="H12" s="31"/>
      <c r="I12" s="31"/>
      <c r="J12" s="31"/>
      <c r="K12" s="31"/>
      <c r="L12" s="31"/>
      <c r="M12" s="31"/>
      <c r="N12" s="215">
        <f>VLOOKUP(D12,[1]NEW!$A$5:$M$5515,13,0)</f>
        <v>28.634</v>
      </c>
      <c r="O12" s="215" t="str">
        <f>VLOOKUP(D12,[1]NEW!$A$5:$M$5515,3,0)</f>
        <v>FROZEN MACKEREL(SABA)</v>
      </c>
    </row>
    <row r="13" spans="1:15">
      <c r="A13" s="196">
        <v>3</v>
      </c>
      <c r="B13" s="35" t="s">
        <v>113</v>
      </c>
      <c r="C13" s="204">
        <v>58</v>
      </c>
      <c r="D13" s="197" t="s">
        <v>115</v>
      </c>
      <c r="E13" s="31"/>
      <c r="F13" s="31"/>
      <c r="G13" s="31">
        <v>23.85</v>
      </c>
      <c r="H13" s="31">
        <v>23.85</v>
      </c>
      <c r="I13" s="31">
        <v>23.85</v>
      </c>
      <c r="J13" s="31"/>
      <c r="K13" s="31"/>
      <c r="L13" s="31"/>
      <c r="M13" s="31"/>
      <c r="N13" s="215">
        <f>VLOOKUP(D13,[1]NEW!$A$5:$M$5515,13,0)</f>
        <v>204.79901488323983</v>
      </c>
      <c r="O13" s="215" t="str">
        <f>VLOOKUP(D13,[1]NEW!$A$5:$M$5515,3,0)</f>
        <v>BONELESS BEEF 95L ซื้อต่างประเทศ</v>
      </c>
    </row>
    <row r="14" spans="1:15">
      <c r="A14" s="196">
        <v>4</v>
      </c>
      <c r="B14" s="35" t="s">
        <v>27</v>
      </c>
      <c r="C14" s="204">
        <v>63</v>
      </c>
      <c r="D14" s="197" t="s">
        <v>28</v>
      </c>
      <c r="E14" s="31"/>
      <c r="F14" s="31"/>
      <c r="G14" s="31"/>
      <c r="H14" s="31"/>
      <c r="I14" s="31"/>
      <c r="J14" s="31">
        <v>9.01</v>
      </c>
      <c r="K14" s="31">
        <v>6.89</v>
      </c>
      <c r="L14" s="31">
        <v>5.5120000000000005</v>
      </c>
      <c r="M14" s="31"/>
      <c r="N14" s="215">
        <f>VLOOKUP(D14,[1]NEW!$A$5:$M$5515,13,0)</f>
        <v>68.063433216427669</v>
      </c>
      <c r="O14" s="215" t="str">
        <f>VLOOKUP(D14,[1]NEW!$A$5:$M$5515,3,0)</f>
        <v>MECHANICALLY SEPARTED TURKEY MDM,20%&amp;</v>
      </c>
    </row>
    <row r="15" spans="1:15">
      <c r="A15" s="196">
        <v>5</v>
      </c>
      <c r="B15" s="35" t="s">
        <v>131</v>
      </c>
      <c r="C15" s="204">
        <v>70</v>
      </c>
      <c r="D15" s="197" t="s">
        <v>132</v>
      </c>
      <c r="E15" s="31"/>
      <c r="F15" s="31"/>
      <c r="G15" s="31"/>
      <c r="H15" s="31"/>
      <c r="I15" s="31"/>
      <c r="J15" s="31">
        <v>18.55</v>
      </c>
      <c r="K15" s="31">
        <v>20.67</v>
      </c>
      <c r="L15" s="31">
        <v>22.048000000000002</v>
      </c>
      <c r="M15" s="31">
        <v>21.73</v>
      </c>
      <c r="N15" s="215">
        <f>VLOOKUP(D15,[1]NEW!$A$5:$M$5515,13,0)</f>
        <v>80</v>
      </c>
      <c r="O15" s="215" t="str">
        <f>VLOOKUP(D15,[1]NEW!$A$5:$M$5515,3,0)</f>
        <v>เนื้ออกไก่BBลอกหนัง</v>
      </c>
    </row>
    <row r="16" spans="1:15">
      <c r="A16" s="196">
        <v>6</v>
      </c>
      <c r="B16" s="35" t="s">
        <v>26</v>
      </c>
      <c r="C16" s="204">
        <v>98</v>
      </c>
      <c r="D16" s="197">
        <v>4100005</v>
      </c>
      <c r="E16" s="31"/>
      <c r="F16" s="31">
        <v>5.3000000000000005E-2</v>
      </c>
      <c r="G16" s="31"/>
      <c r="H16" s="31"/>
      <c r="I16" s="31"/>
      <c r="J16" s="31">
        <v>5.3000000000000005E-2</v>
      </c>
      <c r="K16" s="31">
        <v>5.3000000000000005E-2</v>
      </c>
      <c r="L16" s="31">
        <v>5.3000000000000005E-2</v>
      </c>
      <c r="M16" s="31"/>
      <c r="N16" s="215">
        <f>VLOOKUP(D16,[1]NEW!$A$5:$M$5515,13,0)</f>
        <v>51.1601</v>
      </c>
      <c r="O16" s="215" t="str">
        <f>VLOOKUP(D16,[1]NEW!$A$5:$M$5515,3,0)</f>
        <v>กัวกัม ( GUAR GUM )</v>
      </c>
    </row>
    <row r="17" spans="1:15">
      <c r="A17" s="196">
        <v>7</v>
      </c>
      <c r="B17" s="35" t="s">
        <v>72</v>
      </c>
      <c r="C17" s="204">
        <v>98</v>
      </c>
      <c r="D17" s="197">
        <v>4100403</v>
      </c>
      <c r="E17" s="31"/>
      <c r="F17" s="31"/>
      <c r="G17" s="31"/>
      <c r="H17" s="31"/>
      <c r="I17" s="31">
        <v>0.19186</v>
      </c>
      <c r="J17" s="31"/>
      <c r="K17" s="31"/>
      <c r="L17" s="31"/>
      <c r="M17" s="31"/>
      <c r="N17" s="215">
        <f>VLOOKUP(D17,[1]NEW!$A$5:$M$5515,13,0)</f>
        <v>506.39309975621649</v>
      </c>
      <c r="O17" s="215" t="str">
        <f>VLOOKUP(D17,[1]NEW!$A$5:$M$5515,3,0)</f>
        <v>SPINACH FLAKES # 40255</v>
      </c>
    </row>
    <row r="18" spans="1:15">
      <c r="A18" s="196">
        <v>8</v>
      </c>
      <c r="B18" s="35" t="s">
        <v>127</v>
      </c>
      <c r="C18" s="204">
        <v>98</v>
      </c>
      <c r="D18" s="197">
        <v>4100511</v>
      </c>
      <c r="E18" s="31"/>
      <c r="F18" s="31"/>
      <c r="G18" s="31"/>
      <c r="H18" s="31"/>
      <c r="I18" s="31">
        <v>0.21200000000000002</v>
      </c>
      <c r="J18" s="31"/>
      <c r="K18" s="31"/>
      <c r="L18" s="31"/>
      <c r="M18" s="31"/>
      <c r="N18" s="215">
        <f>VLOOKUP(D18,[1]NEW!$A$5:$M$5515,13,0)</f>
        <v>406.12601061166924</v>
      </c>
      <c r="O18" s="215" t="str">
        <f>VLOOKUP(D18,[1]NEW!$A$5:$M$5515,3,0)</f>
        <v>EURO GEL (MB2729)</v>
      </c>
    </row>
    <row r="19" spans="1:15">
      <c r="A19" s="196">
        <v>9</v>
      </c>
      <c r="B19" s="195" t="s">
        <v>151</v>
      </c>
      <c r="C19" s="205">
        <v>80</v>
      </c>
      <c r="D19" s="198" t="s">
        <v>152</v>
      </c>
      <c r="E19" s="31"/>
      <c r="F19" s="31"/>
      <c r="G19" s="31"/>
      <c r="H19" s="31"/>
      <c r="I19" s="31"/>
      <c r="J19" s="31"/>
      <c r="K19" s="31"/>
      <c r="L19" s="31"/>
      <c r="M19" s="31">
        <v>2.12</v>
      </c>
      <c r="N19" s="215">
        <f>VLOOKUP(D19,[1]NEW!$A$5:$M$5515,13,0)</f>
        <v>250</v>
      </c>
      <c r="O19" s="215" t="str">
        <f>VLOOKUP(D19,[1]NEW!$A$5:$M$5515,3,0)</f>
        <v>IMPORT SHRIMP  (SAND)</v>
      </c>
    </row>
    <row r="20" spans="1:15">
      <c r="A20" s="196">
        <v>10</v>
      </c>
      <c r="B20" s="195" t="s">
        <v>153</v>
      </c>
      <c r="C20" s="205">
        <v>98</v>
      </c>
      <c r="D20" s="198">
        <v>4100001</v>
      </c>
      <c r="E20" s="31"/>
      <c r="F20" s="31"/>
      <c r="G20" s="31"/>
      <c r="H20" s="31"/>
      <c r="I20" s="31"/>
      <c r="J20" s="31"/>
      <c r="K20" s="31"/>
      <c r="L20" s="31"/>
      <c r="M20" s="31">
        <v>2.6235000000000005E-2</v>
      </c>
      <c r="N20" s="215">
        <f>VLOOKUP(D20,[1]NEW!$A$5:$M$5515,13,0)</f>
        <v>37.08</v>
      </c>
      <c r="O20" s="215" t="str">
        <f>VLOOKUP(D20,[1]NEW!$A$5:$M$5515,3,0)</f>
        <v>กรดมะนาว ( CITRIC ACID )</v>
      </c>
    </row>
    <row r="21" spans="1:15">
      <c r="A21" s="196">
        <v>11</v>
      </c>
      <c r="B21" s="195" t="s">
        <v>154</v>
      </c>
      <c r="C21" s="205">
        <v>98</v>
      </c>
      <c r="D21" s="198">
        <v>4100097</v>
      </c>
      <c r="E21" s="31"/>
      <c r="F21" s="31"/>
      <c r="G21" s="31"/>
      <c r="H21" s="31"/>
      <c r="I21" s="31"/>
      <c r="J21" s="31"/>
      <c r="K21" s="31"/>
      <c r="L21" s="31"/>
      <c r="M21" s="31">
        <v>0</v>
      </c>
      <c r="N21" s="215">
        <f>VLOOKUP(D21,[1]NEW!$A$5:$M$5515,13,0)</f>
        <v>57.164999999999999</v>
      </c>
      <c r="O21" s="215" t="str">
        <f>VLOOKUP(D21,[1]NEW!$A$5:$M$5515,3,0)</f>
        <v>DISODIUM  PHOSPHATE (ไดโซเดี่ยมฟอสเฟส DSPP</v>
      </c>
    </row>
    <row r="22" spans="1:15">
      <c r="A22" s="196">
        <v>12</v>
      </c>
      <c r="B22" s="195" t="s">
        <v>155</v>
      </c>
      <c r="C22" s="205">
        <v>98</v>
      </c>
      <c r="D22" s="198">
        <v>4100338</v>
      </c>
      <c r="E22" s="31"/>
      <c r="F22" s="31"/>
      <c r="G22" s="31"/>
      <c r="H22" s="31"/>
      <c r="I22" s="31"/>
      <c r="J22" s="31"/>
      <c r="K22" s="31"/>
      <c r="L22" s="31"/>
      <c r="M22" s="31">
        <v>2.385E-3</v>
      </c>
      <c r="N22" s="215">
        <f>VLOOKUP(D22,[1]NEW!$A$5:$M$5515,13,0)</f>
        <v>30.282</v>
      </c>
      <c r="O22" s="215" t="str">
        <f>VLOOKUP(D22,[1]NEW!$A$5:$M$5515,3,0)</f>
        <v>HYDROGEN PEROXIDE</v>
      </c>
    </row>
    <row r="23" spans="1:15">
      <c r="A23" s="196">
        <v>13</v>
      </c>
      <c r="B23" s="199" t="s">
        <v>156</v>
      </c>
      <c r="C23" s="208">
        <v>98</v>
      </c>
      <c r="D23" s="211">
        <v>4100277</v>
      </c>
      <c r="E23" s="31"/>
      <c r="F23" s="31"/>
      <c r="G23" s="31"/>
      <c r="H23" s="31"/>
      <c r="I23" s="31"/>
      <c r="J23" s="31"/>
      <c r="K23" s="31"/>
      <c r="L23" s="31"/>
      <c r="M23" s="31">
        <v>1.7384E-3</v>
      </c>
      <c r="N23" s="215">
        <f>VLOOKUP(D23,[1]NEW!$A$5:$M$5515,13,0)</f>
        <v>3.6249593902439026</v>
      </c>
      <c r="O23" s="215" t="str">
        <f>VLOOKUP(D23,[1]NEW!$A$5:$M$5515,3,0)</f>
        <v>เกลือ non-anticaking , Nacl 97.5%</v>
      </c>
    </row>
    <row r="24" spans="1:15">
      <c r="A24" s="196">
        <v>14</v>
      </c>
      <c r="B24" s="199" t="s">
        <v>157</v>
      </c>
      <c r="C24" s="208">
        <v>98</v>
      </c>
      <c r="D24" s="211">
        <v>4100102</v>
      </c>
      <c r="E24" s="31"/>
      <c r="F24" s="31"/>
      <c r="G24" s="31"/>
      <c r="H24" s="31"/>
      <c r="I24" s="31"/>
      <c r="J24" s="31"/>
      <c r="K24" s="31"/>
      <c r="L24" s="31"/>
      <c r="M24" s="31">
        <v>1.2932000000000002E-3</v>
      </c>
      <c r="N24" s="215">
        <f>VLOOKUP(D24,[1]NEW!$A$5:$M$5515,13,0)</f>
        <v>58.71</v>
      </c>
      <c r="O24" s="215" t="str">
        <f>VLOOKUP(D24,[1]NEW!$A$5:$M$5515,3,0)</f>
        <v>SODIUM ACID PYROPHOSPHATE</v>
      </c>
    </row>
    <row r="25" spans="1:15">
      <c r="A25" s="196">
        <v>15</v>
      </c>
      <c r="B25" s="35" t="s">
        <v>158</v>
      </c>
      <c r="C25" s="204">
        <v>98</v>
      </c>
      <c r="D25" s="197">
        <v>4100105</v>
      </c>
      <c r="E25" s="31"/>
      <c r="F25" s="31"/>
      <c r="G25" s="31"/>
      <c r="H25" s="31"/>
      <c r="I25" s="31"/>
      <c r="J25" s="31"/>
      <c r="K25" s="31"/>
      <c r="L25" s="31"/>
      <c r="M25" s="31">
        <v>2.5174999999999998E-3</v>
      </c>
      <c r="N25" s="215">
        <f>VLOOKUP(D25,[1]NEW!$A$5:$M$5515,13,0)</f>
        <v>23.69</v>
      </c>
      <c r="O25" s="215" t="str">
        <f>VLOOKUP(D25,[1]NEW!$A$5:$M$5515,3,0)</f>
        <v>Sodium Metabisulphites (SMS)</v>
      </c>
    </row>
    <row r="26" spans="1:15">
      <c r="A26" s="196"/>
      <c r="B26" s="15" t="s">
        <v>89</v>
      </c>
      <c r="C26" s="206"/>
      <c r="D26" s="197"/>
      <c r="E26" s="31"/>
      <c r="F26" s="31"/>
      <c r="G26" s="31"/>
      <c r="H26" s="31"/>
      <c r="I26" s="31"/>
      <c r="J26" s="31"/>
      <c r="K26" s="31"/>
      <c r="L26" s="31"/>
      <c r="M26" s="31"/>
      <c r="N26" s="215" t="e">
        <f>VLOOKUP(D26,[1]NEW!$A$5:$M$5515,13,0)</f>
        <v>#N/A</v>
      </c>
      <c r="O26" s="215" t="e">
        <f>VLOOKUP(D26,[1]NEW!$A$5:$M$5515,3,0)</f>
        <v>#N/A</v>
      </c>
    </row>
    <row r="27" spans="1:15">
      <c r="A27" s="196">
        <v>16</v>
      </c>
      <c r="B27" s="35" t="s">
        <v>191</v>
      </c>
      <c r="C27" s="206">
        <v>98</v>
      </c>
      <c r="D27" s="197" t="s">
        <v>71</v>
      </c>
      <c r="E27" s="31">
        <v>2.12</v>
      </c>
      <c r="F27" s="31"/>
      <c r="G27" s="31"/>
      <c r="H27" s="31"/>
      <c r="I27" s="31"/>
      <c r="J27" s="31"/>
      <c r="K27" s="31"/>
      <c r="L27" s="31"/>
      <c r="M27" s="31"/>
      <c r="N27" s="215">
        <f>VLOOKUP(D27,[1]NEW!$A$5:$M$5515,13,0)</f>
        <v>25.75</v>
      </c>
      <c r="O27" s="215" t="str">
        <f>VLOOKUP(D27,[1]NEW!$A$5:$M$5515,3,0)</f>
        <v>แครอทสด (Fresh carrot)</v>
      </c>
    </row>
    <row r="28" spans="1:15">
      <c r="A28" s="196">
        <v>17</v>
      </c>
      <c r="B28" s="35" t="s">
        <v>192</v>
      </c>
      <c r="C28" s="209">
        <v>98</v>
      </c>
      <c r="D28" s="197">
        <v>4100403</v>
      </c>
      <c r="E28" s="31">
        <v>0.19186</v>
      </c>
      <c r="F28" s="31"/>
      <c r="G28" s="31"/>
      <c r="H28" s="31"/>
      <c r="I28" s="31"/>
      <c r="J28" s="31"/>
      <c r="K28" s="31"/>
      <c r="L28" s="31"/>
      <c r="M28" s="31"/>
      <c r="N28" s="215">
        <f>VLOOKUP(D28,[1]NEW!$A$5:$M$5515,13,0)</f>
        <v>506.39309975621649</v>
      </c>
      <c r="O28" s="215" t="str">
        <f>VLOOKUP(D28,[1]NEW!$A$5:$M$5515,3,0)</f>
        <v>SPINACH FLAKES # 40255</v>
      </c>
    </row>
    <row r="29" spans="1:15">
      <c r="A29" s="196">
        <v>18</v>
      </c>
      <c r="B29" s="35" t="s">
        <v>193</v>
      </c>
      <c r="C29" s="213">
        <v>145</v>
      </c>
      <c r="D29" s="197" t="s">
        <v>110</v>
      </c>
      <c r="E29" s="31"/>
      <c r="F29" s="31">
        <v>2.12</v>
      </c>
      <c r="G29" s="31"/>
      <c r="H29" s="31"/>
      <c r="I29" s="31"/>
      <c r="J29" s="31"/>
      <c r="K29" s="31"/>
      <c r="L29" s="31"/>
      <c r="M29" s="31"/>
      <c r="N29" s="215">
        <f>VLOOKUP(D29,[1]NEW!$A$5:$M$5515,13,0)</f>
        <v>62.83</v>
      </c>
      <c r="O29" s="215" t="str">
        <f>VLOOKUP(D29,[1]NEW!$A$5:$M$5515,3,0)</f>
        <v>ข้าวกล้องแดงพันธ์สังข์หยด(ตราหงษ์</v>
      </c>
    </row>
    <row r="30" spans="1:15">
      <c r="A30" s="196">
        <v>19</v>
      </c>
      <c r="B30" s="35" t="s">
        <v>194</v>
      </c>
      <c r="C30" s="209">
        <v>73</v>
      </c>
      <c r="D30" s="197" t="s">
        <v>135</v>
      </c>
      <c r="E30" s="31"/>
      <c r="F30" s="31"/>
      <c r="G30" s="31"/>
      <c r="H30" s="31"/>
      <c r="I30" s="31"/>
      <c r="J30" s="31">
        <v>2.12</v>
      </c>
      <c r="K30" s="31">
        <v>2.12</v>
      </c>
      <c r="L30" s="31">
        <v>2.12</v>
      </c>
      <c r="M30" s="31"/>
      <c r="N30" s="215">
        <f>VLOOKUP(D30,[1]NEW!$A$5:$M$5515,13,0)</f>
        <v>56.65</v>
      </c>
      <c r="O30" s="215" t="str">
        <f>VLOOKUP(D30,[1]NEW!$A$5:$M$5515,3,0)</f>
        <v>PAPAYA มะละกอห่าม[ปอกเปลือก]</v>
      </c>
    </row>
    <row r="31" spans="1:15">
      <c r="A31" s="196">
        <v>20</v>
      </c>
      <c r="B31" s="35" t="s">
        <v>195</v>
      </c>
      <c r="C31" s="213">
        <v>150</v>
      </c>
      <c r="D31" s="197" t="s">
        <v>150</v>
      </c>
      <c r="E31" s="31"/>
      <c r="F31" s="31"/>
      <c r="G31" s="31"/>
      <c r="H31" s="31"/>
      <c r="I31" s="31"/>
      <c r="J31" s="31"/>
      <c r="K31" s="31"/>
      <c r="L31" s="31"/>
      <c r="M31" s="31">
        <v>2.12</v>
      </c>
      <c r="N31" s="215">
        <f>VLOOKUP(D31,[1]NEW!$A$5:$M$5515,13,0)</f>
        <v>332.0308</v>
      </c>
      <c r="O31" s="215" t="str">
        <f>VLOOKUP(D31,[1]NEW!$A$5:$M$5515,3,0)</f>
        <v>QUINOA RED  GRAIN (QUINOA09)</v>
      </c>
    </row>
    <row r="32" spans="1:15">
      <c r="A32" s="196">
        <v>21</v>
      </c>
      <c r="B32" s="35" t="s">
        <v>196</v>
      </c>
      <c r="C32" s="209">
        <v>98</v>
      </c>
      <c r="D32" s="214">
        <v>4100394</v>
      </c>
      <c r="E32" s="31"/>
      <c r="F32" s="17"/>
      <c r="G32" s="31">
        <v>0.19186</v>
      </c>
      <c r="H32" s="17"/>
      <c r="I32" s="17"/>
      <c r="J32" s="17"/>
      <c r="K32" s="17"/>
      <c r="L32" s="17"/>
      <c r="M32" s="17"/>
      <c r="N32" s="215">
        <f>VLOOKUP(D32,[1]NEW!$A$5:$M$5515,13,0)</f>
        <v>654.97939690994542</v>
      </c>
      <c r="O32" s="215" t="str">
        <f>VLOOKUP(D32,[1]NEW!$A$5:$M$5515,3,0)</f>
        <v>PARSLEY LEAVES 2MM ST #47595</v>
      </c>
    </row>
    <row r="33" spans="1:18">
      <c r="A33" s="200"/>
      <c r="B33" s="35" t="s">
        <v>21</v>
      </c>
      <c r="C33" s="206"/>
      <c r="D33" s="201"/>
      <c r="E33" s="43">
        <f t="shared" ref="E33:M33" si="0">SUM(E11:E32)</f>
        <v>26.161860000000001</v>
      </c>
      <c r="F33" s="18">
        <f t="shared" si="0"/>
        <v>26.023000000000003</v>
      </c>
      <c r="G33" s="43">
        <f t="shared" si="0"/>
        <v>24.04186</v>
      </c>
      <c r="H33" s="18">
        <f t="shared" si="0"/>
        <v>23.85</v>
      </c>
      <c r="I33" s="18">
        <f t="shared" si="0"/>
        <v>24.25386</v>
      </c>
      <c r="J33" s="18">
        <f t="shared" si="0"/>
        <v>29.733000000000004</v>
      </c>
      <c r="K33" s="18">
        <f t="shared" si="0"/>
        <v>29.733000000000004</v>
      </c>
      <c r="L33" s="18">
        <f t="shared" si="0"/>
        <v>29.733000000000004</v>
      </c>
      <c r="M33" s="18">
        <f t="shared" si="0"/>
        <v>26.004169100000002</v>
      </c>
      <c r="N33" s="215" t="e">
        <f>VLOOKUP(D33,[1]NEW!$A$5:$M$5515,13,0)</f>
        <v>#N/A</v>
      </c>
      <c r="O33" s="215" t="e">
        <f>VLOOKUP(D33,[1]NEW!$A$5:$M$5515,3,0)</f>
        <v>#N/A</v>
      </c>
    </row>
    <row r="34" spans="1:18">
      <c r="A34" s="200"/>
      <c r="B34" s="35"/>
      <c r="C34" s="206"/>
      <c r="D34" s="202"/>
      <c r="E34" s="43"/>
      <c r="F34" s="19"/>
      <c r="G34" s="32"/>
      <c r="H34" s="19"/>
      <c r="I34" s="19"/>
      <c r="J34" s="19"/>
      <c r="K34" s="19"/>
      <c r="L34" s="19"/>
      <c r="M34" s="19"/>
      <c r="N34" s="215" t="e">
        <f>VLOOKUP(D34,[1]NEW!$A$5:$M$5515,13,0)</f>
        <v>#N/A</v>
      </c>
      <c r="O34" s="215" t="e">
        <f>VLOOKUP(D34,[1]NEW!$A$5:$M$5515,3,0)</f>
        <v>#N/A</v>
      </c>
    </row>
    <row r="35" spans="1:18">
      <c r="A35" s="200"/>
      <c r="B35" s="25" t="s">
        <v>20</v>
      </c>
      <c r="C35" s="207"/>
      <c r="D35" s="202"/>
      <c r="E35" s="31"/>
      <c r="F35" s="19"/>
      <c r="G35" s="32"/>
      <c r="H35" s="19"/>
      <c r="I35" s="19"/>
      <c r="J35" s="19"/>
      <c r="K35" s="19"/>
      <c r="L35" s="19"/>
      <c r="M35" s="19"/>
      <c r="N35" s="215" t="e">
        <f>VLOOKUP(D35,[1]NEW!$A$5:$M$5515,13,0)</f>
        <v>#N/A</v>
      </c>
      <c r="O35" s="215" t="e">
        <f>VLOOKUP(D35,[1]NEW!$A$5:$M$5515,3,0)</f>
        <v>#N/A</v>
      </c>
    </row>
    <row r="36" spans="1:18">
      <c r="A36" s="196">
        <v>22</v>
      </c>
      <c r="B36" s="203" t="s">
        <v>25</v>
      </c>
      <c r="C36" s="210">
        <v>98</v>
      </c>
      <c r="D36" s="197">
        <v>4400091</v>
      </c>
      <c r="E36" s="31">
        <v>0.79500000000000004</v>
      </c>
      <c r="F36" s="31">
        <v>0.79500000000000004</v>
      </c>
      <c r="G36" s="31">
        <v>0.79500000000000004</v>
      </c>
      <c r="H36" s="31">
        <v>0.79500000000000004</v>
      </c>
      <c r="I36" s="31"/>
      <c r="J36" s="31">
        <v>0.79500000000000004</v>
      </c>
      <c r="K36" s="31">
        <v>0.79500000000000004</v>
      </c>
      <c r="L36" s="31">
        <v>0.79500000000000004</v>
      </c>
      <c r="M36" s="31">
        <v>0.79500000000000004</v>
      </c>
      <c r="N36" s="215">
        <f>VLOOKUP(D36,[1]NEW!$A$5:$M$5515,13,0)</f>
        <v>15.543636363636365</v>
      </c>
      <c r="O36" s="215" t="str">
        <f>VLOOKUP(D36,[1]NEW!$A$5:$M$5515,3,0)</f>
        <v>CASSAVA STARCH (NATIVE)</v>
      </c>
    </row>
    <row r="37" spans="1:18">
      <c r="A37" s="196">
        <v>23</v>
      </c>
      <c r="B37" s="203" t="s">
        <v>60</v>
      </c>
      <c r="C37" s="210">
        <v>98</v>
      </c>
      <c r="D37" s="197">
        <v>4100005</v>
      </c>
      <c r="E37" s="31">
        <v>4.24E-2</v>
      </c>
      <c r="F37" s="31"/>
      <c r="G37" s="31">
        <v>4.24E-2</v>
      </c>
      <c r="H37" s="31">
        <v>4.24E-2</v>
      </c>
      <c r="I37" s="31"/>
      <c r="J37" s="31"/>
      <c r="K37" s="31"/>
      <c r="L37" s="31"/>
      <c r="M37" s="31">
        <v>4.24E-2</v>
      </c>
      <c r="N37" s="215">
        <f>VLOOKUP(D37,[1]NEW!$A$5:$M$5515,13,0)</f>
        <v>51.1601</v>
      </c>
      <c r="O37" s="215" t="str">
        <f>VLOOKUP(D37,[1]NEW!$A$5:$M$5515,3,0)</f>
        <v>กัวกัม ( GUAR GUM )</v>
      </c>
    </row>
    <row r="38" spans="1:18">
      <c r="A38" s="196">
        <v>24</v>
      </c>
      <c r="B38" s="203" t="s">
        <v>61</v>
      </c>
      <c r="C38" s="210">
        <v>98</v>
      </c>
      <c r="D38" s="197">
        <v>4100277</v>
      </c>
      <c r="E38" s="31">
        <v>0.10600000000000001</v>
      </c>
      <c r="F38" s="31"/>
      <c r="G38" s="31">
        <v>0.10600000000000001</v>
      </c>
      <c r="H38" s="31">
        <v>0.10600000000000001</v>
      </c>
      <c r="I38" s="31"/>
      <c r="J38" s="31"/>
      <c r="K38" s="31"/>
      <c r="L38" s="31"/>
      <c r="M38" s="31">
        <v>0.10600000000000001</v>
      </c>
      <c r="N38" s="215">
        <f>VLOOKUP(D38,[1]NEW!$A$5:$M$5515,13,0)</f>
        <v>3.6249593902439026</v>
      </c>
      <c r="O38" s="215" t="str">
        <f>VLOOKUP(D38,[1]NEW!$A$5:$M$5515,3,0)</f>
        <v>เกลือ non-anticaking , Nacl 97.5%</v>
      </c>
    </row>
    <row r="39" spans="1:18">
      <c r="A39" s="196">
        <v>25</v>
      </c>
      <c r="B39" s="203" t="s">
        <v>62</v>
      </c>
      <c r="C39" s="210">
        <v>98</v>
      </c>
      <c r="D39" s="197" t="s">
        <v>63</v>
      </c>
      <c r="E39" s="31">
        <v>1.325</v>
      </c>
      <c r="F39" s="31"/>
      <c r="G39" s="31"/>
      <c r="H39" s="31">
        <v>1.325</v>
      </c>
      <c r="I39" s="31"/>
      <c r="J39" s="31"/>
      <c r="K39" s="31"/>
      <c r="L39" s="31"/>
      <c r="M39" s="31">
        <v>1.325</v>
      </c>
      <c r="N39" s="215">
        <f>VLOOKUP(D39,[1]NEW!$A$5:$M$5515,13,0)</f>
        <v>4.12</v>
      </c>
      <c r="O39" s="215" t="str">
        <f>VLOOKUP(D39,[1]NEW!$A$5:$M$5515,3,0)</f>
        <v xml:space="preserve">Fish Broth </v>
      </c>
    </row>
    <row r="40" spans="1:18">
      <c r="A40" s="196">
        <v>26</v>
      </c>
      <c r="B40" s="203" t="s">
        <v>64</v>
      </c>
      <c r="C40" s="210">
        <v>98</v>
      </c>
      <c r="D40" s="197">
        <v>4100013</v>
      </c>
      <c r="E40" s="31">
        <v>5.3E-3</v>
      </c>
      <c r="F40" s="31">
        <v>5.3000000000000005E-2</v>
      </c>
      <c r="G40" s="31">
        <v>5.3E-3</v>
      </c>
      <c r="H40" s="31">
        <v>5.3E-3</v>
      </c>
      <c r="I40" s="31"/>
      <c r="J40" s="31">
        <v>5.3000000000000005E-2</v>
      </c>
      <c r="K40" s="31">
        <v>5.3000000000000005E-2</v>
      </c>
      <c r="L40" s="31">
        <v>5.3000000000000005E-2</v>
      </c>
      <c r="M40" s="31">
        <v>5.3E-3</v>
      </c>
      <c r="N40" s="215">
        <f>VLOOKUP(D40,[1]NEW!$A$5:$M$5515,13,0)</f>
        <v>218.05099999999999</v>
      </c>
      <c r="O40" s="215" t="str">
        <f>VLOOKUP(D40,[1]NEW!$A$5:$M$5515,3,0)</f>
        <v>XANTHAN  GUM</v>
      </c>
    </row>
    <row r="41" spans="1:18">
      <c r="A41" s="196">
        <v>27</v>
      </c>
      <c r="B41" s="203" t="s">
        <v>66</v>
      </c>
      <c r="C41" s="210">
        <v>98</v>
      </c>
      <c r="D41" s="197">
        <v>4100267</v>
      </c>
      <c r="E41" s="31">
        <v>6.36</v>
      </c>
      <c r="F41" s="31"/>
      <c r="G41" s="31">
        <v>3.18</v>
      </c>
      <c r="H41" s="31"/>
      <c r="I41" s="31"/>
      <c r="J41" s="31"/>
      <c r="K41" s="31"/>
      <c r="L41" s="31"/>
      <c r="M41" s="31">
        <v>6.36</v>
      </c>
      <c r="N41" s="215">
        <f>VLOOKUP(D41,[1]NEW!$A$5:$M$5515,13,0)</f>
        <v>51.5</v>
      </c>
      <c r="O41" s="215" t="str">
        <f>VLOOKUP(D41,[1]NEW!$A$5:$M$5515,3,0)</f>
        <v>กะทิ(COCONUT MILK)</v>
      </c>
    </row>
    <row r="42" spans="1:18">
      <c r="A42" s="196">
        <v>28</v>
      </c>
      <c r="B42" s="203" t="s">
        <v>23</v>
      </c>
      <c r="C42" s="210">
        <v>98</v>
      </c>
      <c r="D42" s="197" t="s">
        <v>185</v>
      </c>
      <c r="E42" s="31">
        <v>18.204439999999998</v>
      </c>
      <c r="F42" s="31">
        <v>26.128999999999998</v>
      </c>
      <c r="G42" s="31">
        <v>24.829439999999998</v>
      </c>
      <c r="H42" s="31">
        <v>23.696300000000001</v>
      </c>
      <c r="I42" s="31">
        <v>28.428139999999999</v>
      </c>
      <c r="J42" s="31">
        <v>22.418999999999997</v>
      </c>
      <c r="K42" s="31">
        <v>22.418999999999997</v>
      </c>
      <c r="L42" s="31">
        <v>22.418999999999997</v>
      </c>
      <c r="M42" s="31">
        <v>18.3963</v>
      </c>
      <c r="N42" s="215">
        <f>VLOOKUP(D42,[1]NEW!$A$5:$M$5515,13,0)</f>
        <v>2.5000000000000001E-2</v>
      </c>
      <c r="O42" s="215" t="str">
        <f>VLOOKUP(D42,[1]NEW!$A$5:$M$5515,3,0)</f>
        <v>Water</v>
      </c>
    </row>
    <row r="43" spans="1:18">
      <c r="A43" s="196">
        <v>29</v>
      </c>
      <c r="B43" s="203" t="s">
        <v>127</v>
      </c>
      <c r="C43" s="210">
        <v>98</v>
      </c>
      <c r="D43" s="197">
        <v>4100511</v>
      </c>
      <c r="E43" s="31"/>
      <c r="F43" s="31"/>
      <c r="G43" s="31"/>
      <c r="H43" s="31"/>
      <c r="I43" s="31">
        <v>0.31799999999999995</v>
      </c>
      <c r="J43" s="31"/>
      <c r="K43" s="31"/>
      <c r="L43" s="31"/>
      <c r="M43" s="31"/>
      <c r="N43" s="215">
        <f>VLOOKUP(D43,[1]NEW!$A$5:$M$5515,13,0)</f>
        <v>406.12601061166924</v>
      </c>
      <c r="O43" s="215" t="str">
        <f>VLOOKUP(D43,[1]NEW!$A$5:$M$5515,3,0)</f>
        <v>EURO GEL (MB2729)</v>
      </c>
    </row>
    <row r="44" spans="1:18">
      <c r="A44" s="196">
        <v>30</v>
      </c>
      <c r="B44" s="203" t="s">
        <v>121</v>
      </c>
      <c r="C44" s="210">
        <v>98</v>
      </c>
      <c r="D44" s="197">
        <v>4300001</v>
      </c>
      <c r="E44" s="31"/>
      <c r="F44" s="17"/>
      <c r="G44" s="31"/>
      <c r="H44" s="31">
        <v>3.18</v>
      </c>
      <c r="I44" s="17"/>
      <c r="J44" s="17"/>
      <c r="K44" s="17"/>
      <c r="L44" s="17"/>
      <c r="M44" s="17"/>
      <c r="N44" s="215">
        <f>VLOOKUP(D44,[1]NEW!$A$5:$M$5515,13,0)</f>
        <v>54.59</v>
      </c>
      <c r="O44" s="215" t="str">
        <f>VLOOKUP(D44,[1]NEW!$A$5:$M$5515,3,0)</f>
        <v>ซ๊อสมะเขือเทศเข้มข้น (TOMATO PAST</v>
      </c>
    </row>
    <row r="45" spans="1:18">
      <c r="A45" s="40"/>
      <c r="B45" s="29"/>
      <c r="C45" s="28"/>
      <c r="D45" s="67"/>
      <c r="E45" s="33"/>
      <c r="F45" s="23"/>
      <c r="G45" s="33"/>
      <c r="H45" s="23"/>
      <c r="I45" s="23"/>
      <c r="J45" s="23"/>
      <c r="K45" s="23"/>
      <c r="L45" s="23"/>
      <c r="M45" s="23"/>
      <c r="N45" s="215" t="e">
        <f>VLOOKUP(D45,[1]NEW!$A$5:$M$5515,13,0)</f>
        <v>#N/A</v>
      </c>
      <c r="O45" s="215" t="e">
        <f>VLOOKUP(D45,[1]NEW!$A$5:$M$5515,3,0)</f>
        <v>#N/A</v>
      </c>
    </row>
    <row r="46" spans="1:18">
      <c r="A46" s="26"/>
      <c r="B46" s="16" t="s">
        <v>19</v>
      </c>
      <c r="C46" s="28"/>
      <c r="D46" s="68"/>
      <c r="E46" s="43">
        <f t="shared" ref="E46:M46" si="1">SUM(E36:E45)</f>
        <v>26.838139999999999</v>
      </c>
      <c r="F46" s="18">
        <f t="shared" si="1"/>
        <v>26.976999999999997</v>
      </c>
      <c r="G46" s="43">
        <f t="shared" si="1"/>
        <v>28.95814</v>
      </c>
      <c r="H46" s="18">
        <f t="shared" si="1"/>
        <v>29.15</v>
      </c>
      <c r="I46" s="18">
        <f t="shared" si="1"/>
        <v>28.74614</v>
      </c>
      <c r="J46" s="18">
        <f t="shared" si="1"/>
        <v>23.266999999999996</v>
      </c>
      <c r="K46" s="18">
        <f t="shared" si="1"/>
        <v>23.266999999999996</v>
      </c>
      <c r="L46" s="18">
        <f t="shared" si="1"/>
        <v>23.266999999999996</v>
      </c>
      <c r="M46" s="18">
        <f t="shared" si="1"/>
        <v>27.03</v>
      </c>
      <c r="N46" s="215" t="e">
        <f>VLOOKUP(D46,[1]NEW!$A$5:$M$5515,13,0)</f>
        <v>#N/A</v>
      </c>
      <c r="O46" s="215" t="e">
        <f>VLOOKUP(D46,[1]NEW!$A$5:$M$5515,3,0)</f>
        <v>#N/A</v>
      </c>
    </row>
    <row r="47" spans="1:18">
      <c r="A47" s="12"/>
      <c r="B47" s="15"/>
      <c r="C47" s="62"/>
      <c r="D47" s="68"/>
      <c r="E47" s="44">
        <f t="shared" ref="E47:M47" si="2">SUM(E46,E33)</f>
        <v>53</v>
      </c>
      <c r="F47" s="21">
        <f t="shared" si="2"/>
        <v>53</v>
      </c>
      <c r="G47" s="44">
        <f t="shared" si="2"/>
        <v>53</v>
      </c>
      <c r="H47" s="21">
        <f t="shared" si="2"/>
        <v>53</v>
      </c>
      <c r="I47" s="21">
        <f t="shared" si="2"/>
        <v>53</v>
      </c>
      <c r="J47" s="21">
        <f t="shared" si="2"/>
        <v>53</v>
      </c>
      <c r="K47" s="21">
        <f t="shared" si="2"/>
        <v>53</v>
      </c>
      <c r="L47" s="21">
        <f t="shared" si="2"/>
        <v>53</v>
      </c>
      <c r="M47" s="21">
        <f t="shared" si="2"/>
        <v>53.0341691</v>
      </c>
      <c r="N47" s="215" t="e">
        <f>VLOOKUP(D47,[1]NEW!$A$5:$M$5515,13,0)</f>
        <v>#N/A</v>
      </c>
      <c r="O47" s="215" t="e">
        <f>VLOOKUP(D47,[1]NEW!$A$5:$M$5515,3,0)</f>
        <v>#N/A</v>
      </c>
    </row>
    <row r="48" spans="1:18">
      <c r="A48" s="217" t="s">
        <v>204</v>
      </c>
      <c r="B48" s="222" t="s">
        <v>199</v>
      </c>
      <c r="C48" s="229">
        <v>24</v>
      </c>
      <c r="D48" s="223" t="s">
        <v>200</v>
      </c>
      <c r="E48" s="224" t="s">
        <v>203</v>
      </c>
      <c r="F48" s="21"/>
      <c r="G48" s="44"/>
      <c r="H48" s="21"/>
      <c r="I48" s="21"/>
      <c r="J48" s="21"/>
      <c r="K48" s="21"/>
      <c r="L48" s="21"/>
      <c r="M48" s="21"/>
      <c r="N48" s="285">
        <f>VLOOKUP(D48,[1]NEW!$A$5:$M$5515,13,0)</f>
        <v>3.7005544568271773</v>
      </c>
      <c r="O48" s="215" t="str">
        <f>VLOOKUP(D48,[1]NEW!$A$5:$M$5515,3,0)</f>
        <v>OVAL CLEAR CUP 3.8 OZ,60 MIL C (D</v>
      </c>
      <c r="R48" s="228">
        <f>N48*C48</f>
        <v>88.813306963852256</v>
      </c>
    </row>
    <row r="49" spans="1:18">
      <c r="A49" s="217" t="s">
        <v>204</v>
      </c>
      <c r="B49" s="222" t="s">
        <v>201</v>
      </c>
      <c r="C49" s="229">
        <v>24</v>
      </c>
      <c r="D49" s="223" t="s">
        <v>202</v>
      </c>
      <c r="E49" s="224" t="s">
        <v>203</v>
      </c>
      <c r="F49" s="21"/>
      <c r="G49" s="44"/>
      <c r="H49" s="21"/>
      <c r="I49" s="21"/>
      <c r="J49" s="21"/>
      <c r="K49" s="21"/>
      <c r="L49" s="21"/>
      <c r="M49" s="21"/>
      <c r="N49" s="285">
        <f>VLOOKUP(D49,[1]NEW!$A$5:$M$5515,13,0)</f>
        <v>1.227490169918253</v>
      </c>
      <c r="O49" s="215" t="str">
        <f>VLOOKUP(D49,[1]NEW!$A$5:$M$5515,3,0)</f>
        <v>LID FILM WHITE MEAT CHICKEN RECIP</v>
      </c>
      <c r="R49" s="228">
        <f>N49*C49</f>
        <v>29.45976407803807</v>
      </c>
    </row>
    <row r="50" spans="1:18">
      <c r="A50" s="219" t="s">
        <v>207</v>
      </c>
      <c r="B50" s="263" t="s">
        <v>233</v>
      </c>
      <c r="C50" s="229">
        <v>24</v>
      </c>
      <c r="D50" s="262"/>
      <c r="E50" s="261" t="s">
        <v>234</v>
      </c>
      <c r="F50" s="21"/>
      <c r="G50" s="44"/>
      <c r="H50" s="21"/>
      <c r="I50" s="21"/>
      <c r="J50" s="21"/>
      <c r="K50" s="21"/>
      <c r="L50" s="21"/>
      <c r="M50" s="21"/>
      <c r="N50" s="226">
        <f>1.56*1.03</f>
        <v>1.6068</v>
      </c>
      <c r="O50" s="260" t="s">
        <v>267</v>
      </c>
      <c r="R50" s="228">
        <f>N50*C50</f>
        <v>38.563200000000002</v>
      </c>
    </row>
    <row r="51" spans="1:18">
      <c r="A51" s="219" t="s">
        <v>207</v>
      </c>
      <c r="B51" s="263" t="s">
        <v>232</v>
      </c>
      <c r="C51" s="230">
        <v>4</v>
      </c>
      <c r="D51" s="226"/>
      <c r="E51" s="261" t="s">
        <v>235</v>
      </c>
      <c r="F51" s="18"/>
      <c r="G51" s="43"/>
      <c r="H51" s="18"/>
      <c r="I51" s="27"/>
      <c r="J51" s="27"/>
      <c r="K51" s="27"/>
      <c r="L51" s="27"/>
      <c r="M51" s="27"/>
      <c r="N51" s="226">
        <f>(3.05*1.03)/8*6</f>
        <v>2.3561249999999996</v>
      </c>
      <c r="O51" s="227" t="s">
        <v>209</v>
      </c>
      <c r="R51" s="228">
        <f>N51*C51</f>
        <v>9.4244999999999983</v>
      </c>
    </row>
    <row r="52" spans="1:18">
      <c r="A52" s="219" t="s">
        <v>207</v>
      </c>
      <c r="B52" s="66" t="s">
        <v>205</v>
      </c>
      <c r="C52" s="229">
        <v>1</v>
      </c>
      <c r="D52" s="206" t="s">
        <v>206</v>
      </c>
      <c r="E52" s="218" t="s">
        <v>203</v>
      </c>
      <c r="F52" s="21"/>
      <c r="G52" s="44"/>
      <c r="H52" s="21"/>
      <c r="I52" s="21"/>
      <c r="J52" s="21"/>
      <c r="K52" s="21"/>
      <c r="L52" s="21"/>
      <c r="M52" s="21"/>
      <c r="N52" s="220">
        <f>4.87*1.08</f>
        <v>5.2596000000000007</v>
      </c>
      <c r="O52" s="221" t="s">
        <v>208</v>
      </c>
      <c r="R52" s="228">
        <f>N52*C52</f>
        <v>5.2596000000000007</v>
      </c>
    </row>
    <row r="53" spans="1:18">
      <c r="A53" s="219" t="s">
        <v>268</v>
      </c>
      <c r="B53" s="1" t="s">
        <v>269</v>
      </c>
      <c r="F53" s="21"/>
      <c r="G53" s="44"/>
      <c r="H53" s="21"/>
      <c r="I53" s="21"/>
      <c r="J53" s="21"/>
      <c r="K53" s="21"/>
      <c r="L53" s="21"/>
      <c r="M53" s="21"/>
      <c r="N53" s="284">
        <f>(63/13.5)/10*24</f>
        <v>11.2</v>
      </c>
      <c r="O53" s="283" t="s">
        <v>270</v>
      </c>
      <c r="Q53" s="261" t="s">
        <v>271</v>
      </c>
    </row>
    <row r="54" spans="1:18">
      <c r="A54" s="12"/>
      <c r="B54" s="22"/>
      <c r="C54" s="64"/>
      <c r="D54" s="50"/>
      <c r="E54" s="50"/>
      <c r="F54" s="20"/>
      <c r="G54" s="45"/>
      <c r="H54" s="11"/>
      <c r="I54" s="11"/>
      <c r="J54" s="11"/>
      <c r="K54" s="11"/>
      <c r="L54" s="11"/>
      <c r="M54" s="11"/>
    </row>
    <row r="55" spans="1:18" ht="20.25" customHeight="1">
      <c r="A55" s="186" t="s">
        <v>17</v>
      </c>
      <c r="B55" s="187">
        <v>1</v>
      </c>
      <c r="C55" s="188" t="s">
        <v>88</v>
      </c>
      <c r="D55" s="189"/>
      <c r="E55" s="189"/>
      <c r="F55" s="27"/>
      <c r="G55" s="190"/>
      <c r="H55" s="27"/>
      <c r="I55" s="27"/>
      <c r="J55" s="27"/>
      <c r="K55" s="27"/>
      <c r="L55" s="27"/>
      <c r="M55" s="27"/>
    </row>
    <row r="56" spans="1:18">
      <c r="A56" s="186"/>
      <c r="B56" s="191">
        <v>2</v>
      </c>
      <c r="C56" s="192" t="s">
        <v>96</v>
      </c>
      <c r="D56" s="193"/>
      <c r="E56" s="194"/>
      <c r="F56" s="27"/>
      <c r="G56" s="190"/>
      <c r="H56" s="27"/>
      <c r="I56" s="27"/>
      <c r="J56" s="27"/>
      <c r="K56" s="27"/>
      <c r="L56" s="27"/>
      <c r="M56" s="27"/>
    </row>
    <row r="57" spans="1:18">
      <c r="A57" s="186"/>
      <c r="B57" s="191">
        <v>3</v>
      </c>
      <c r="C57" s="192" t="s">
        <v>117</v>
      </c>
      <c r="D57" s="193"/>
      <c r="E57" s="194"/>
      <c r="F57" s="27"/>
      <c r="G57" s="190"/>
      <c r="H57" s="27"/>
      <c r="I57" s="27"/>
      <c r="J57" s="27"/>
      <c r="K57" s="27"/>
      <c r="L57" s="27"/>
      <c r="M57" s="27"/>
    </row>
    <row r="58" spans="1:18">
      <c r="A58" s="186"/>
      <c r="B58" s="187">
        <v>4</v>
      </c>
      <c r="C58" s="192" t="s">
        <v>122</v>
      </c>
      <c r="D58" s="193"/>
      <c r="E58" s="194"/>
      <c r="F58" s="27"/>
      <c r="G58" s="190"/>
      <c r="H58" s="27"/>
      <c r="I58" s="27"/>
      <c r="J58" s="27"/>
      <c r="K58" s="27"/>
      <c r="L58" s="27"/>
      <c r="M58" s="27"/>
    </row>
    <row r="59" spans="1:18">
      <c r="A59" s="186"/>
      <c r="B59" s="191">
        <v>5</v>
      </c>
      <c r="C59" s="192" t="s">
        <v>125</v>
      </c>
      <c r="D59" s="193"/>
      <c r="E59" s="194"/>
      <c r="F59" s="27"/>
      <c r="G59" s="190"/>
      <c r="H59" s="27"/>
      <c r="I59" s="27"/>
      <c r="J59" s="27"/>
      <c r="K59" s="27"/>
      <c r="L59" s="27"/>
      <c r="M59" s="27"/>
    </row>
    <row r="60" spans="1:18">
      <c r="A60" s="186"/>
      <c r="B60" s="191">
        <v>6</v>
      </c>
      <c r="C60" s="192" t="s">
        <v>136</v>
      </c>
      <c r="D60" s="193"/>
      <c r="E60" s="194"/>
      <c r="F60" s="27"/>
      <c r="G60" s="190"/>
      <c r="H60" s="27"/>
      <c r="I60" s="27"/>
      <c r="J60" s="27"/>
      <c r="K60" s="27"/>
      <c r="L60" s="27"/>
      <c r="M60" s="27"/>
    </row>
    <row r="61" spans="1:18">
      <c r="A61" s="186"/>
      <c r="B61" s="187">
        <v>7</v>
      </c>
      <c r="C61" s="192" t="s">
        <v>137</v>
      </c>
      <c r="D61" s="193"/>
      <c r="E61" s="194"/>
      <c r="F61" s="27"/>
      <c r="G61" s="190"/>
      <c r="H61" s="27"/>
      <c r="I61" s="27"/>
      <c r="J61" s="27"/>
      <c r="K61" s="27"/>
      <c r="L61" s="27"/>
      <c r="M61" s="27"/>
    </row>
    <row r="62" spans="1:18">
      <c r="A62" s="186"/>
      <c r="B62" s="191">
        <v>8</v>
      </c>
      <c r="C62" s="192" t="s">
        <v>139</v>
      </c>
      <c r="D62" s="193"/>
      <c r="E62" s="194"/>
      <c r="F62" s="27"/>
      <c r="G62" s="190"/>
      <c r="H62" s="27"/>
      <c r="I62" s="27"/>
      <c r="J62" s="27"/>
      <c r="K62" s="27"/>
      <c r="L62" s="27"/>
      <c r="M62" s="27"/>
    </row>
    <row r="63" spans="1:18">
      <c r="A63" s="186"/>
      <c r="B63" s="191">
        <v>9</v>
      </c>
      <c r="C63" s="192" t="s">
        <v>142</v>
      </c>
      <c r="D63" s="193"/>
      <c r="E63" s="194"/>
      <c r="F63" s="27"/>
      <c r="G63" s="190"/>
      <c r="H63" s="27"/>
      <c r="I63" s="27"/>
      <c r="J63" s="27"/>
      <c r="K63" s="27"/>
      <c r="L63" s="27"/>
      <c r="M63" s="27"/>
    </row>
    <row r="66" spans="3:7">
      <c r="C66" s="47"/>
      <c r="D66" s="47"/>
      <c r="E66" s="47"/>
      <c r="G66" s="48"/>
    </row>
    <row r="67" spans="3:7">
      <c r="C67" s="47"/>
      <c r="D67" s="47"/>
      <c r="E67" s="47"/>
      <c r="G67" s="48"/>
    </row>
    <row r="68" spans="3:7">
      <c r="C68" s="47"/>
      <c r="D68" s="47"/>
      <c r="E68" s="47"/>
      <c r="G68" s="48"/>
    </row>
    <row r="69" spans="3:7">
      <c r="C69" s="47"/>
      <c r="D69" s="47"/>
      <c r="E69" s="47"/>
      <c r="G69" s="48"/>
    </row>
    <row r="70" spans="3:7">
      <c r="C70" s="47"/>
      <c r="D70" s="47"/>
      <c r="E70" s="47"/>
      <c r="G70" s="48"/>
    </row>
    <row r="71" spans="3:7">
      <c r="C71" s="47"/>
      <c r="D71" s="47"/>
      <c r="E71" s="47"/>
      <c r="G71" s="48"/>
    </row>
    <row r="72" spans="3:7">
      <c r="C72" s="47"/>
      <c r="D72" s="47"/>
      <c r="E72" s="47"/>
      <c r="G72" s="48"/>
    </row>
    <row r="73" spans="3:7">
      <c r="C73" s="47"/>
      <c r="D73" s="47"/>
      <c r="E73" s="47"/>
      <c r="G73" s="48"/>
    </row>
    <row r="74" spans="3:7">
      <c r="C74" s="47"/>
      <c r="D74" s="47"/>
      <c r="E74" s="47"/>
      <c r="G74" s="48"/>
    </row>
    <row r="75" spans="3:7">
      <c r="C75" s="47"/>
      <c r="D75" s="47"/>
      <c r="E75" s="47"/>
      <c r="G75" s="48"/>
    </row>
    <row r="76" spans="3:7">
      <c r="C76" s="47"/>
      <c r="D76" s="47"/>
      <c r="E76" s="47"/>
      <c r="G76" s="48"/>
    </row>
    <row r="77" spans="3:7">
      <c r="C77" s="47"/>
      <c r="D77" s="47"/>
      <c r="E77" s="47"/>
      <c r="G77" s="48"/>
    </row>
    <row r="78" spans="3:7">
      <c r="C78" s="47"/>
      <c r="D78" s="47"/>
      <c r="E78" s="47"/>
      <c r="G78" s="48"/>
    </row>
    <row r="79" spans="3:7">
      <c r="C79" s="47"/>
      <c r="D79" s="47"/>
      <c r="E79" s="47"/>
      <c r="G79" s="48"/>
    </row>
    <row r="80" spans="3:7">
      <c r="C80" s="47"/>
      <c r="D80" s="47"/>
      <c r="E80" s="47"/>
      <c r="G80" s="48"/>
    </row>
    <row r="81" spans="3:7">
      <c r="C81" s="47"/>
      <c r="D81" s="47"/>
      <c r="E81" s="47"/>
      <c r="G81" s="48"/>
    </row>
    <row r="82" spans="3:7">
      <c r="C82" s="47"/>
      <c r="D82" s="47"/>
      <c r="E82" s="47"/>
      <c r="G82" s="48"/>
    </row>
    <row r="83" spans="3:7">
      <c r="C83" s="47"/>
      <c r="D83" s="47"/>
      <c r="E83" s="47"/>
      <c r="G83" s="48"/>
    </row>
    <row r="84" spans="3:7">
      <c r="C84" s="47"/>
      <c r="D84" s="47"/>
      <c r="E84" s="47"/>
      <c r="G84" s="48"/>
    </row>
    <row r="85" spans="3:7">
      <c r="C85" s="47"/>
      <c r="D85" s="47"/>
      <c r="E85" s="47"/>
      <c r="G85" s="48"/>
    </row>
    <row r="86" spans="3:7">
      <c r="C86" s="47"/>
      <c r="D86" s="47"/>
      <c r="E86" s="47"/>
      <c r="G86" s="48"/>
    </row>
    <row r="87" spans="3:7">
      <c r="C87" s="47"/>
      <c r="D87" s="47"/>
      <c r="E87" s="47"/>
      <c r="G87" s="48"/>
    </row>
    <row r="88" spans="3:7">
      <c r="C88" s="47"/>
      <c r="D88" s="47"/>
      <c r="E88" s="47"/>
      <c r="G88" s="48"/>
    </row>
    <row r="89" spans="3:7">
      <c r="C89" s="47"/>
      <c r="D89" s="47"/>
      <c r="E89" s="47"/>
      <c r="G89" s="48"/>
    </row>
    <row r="90" spans="3:7">
      <c r="C90" s="47"/>
      <c r="D90" s="47"/>
      <c r="E90" s="47"/>
      <c r="G90" s="48"/>
    </row>
    <row r="91" spans="3:7">
      <c r="C91" s="47"/>
      <c r="D91" s="47"/>
      <c r="E91" s="47"/>
      <c r="G91" s="48"/>
    </row>
    <row r="92" spans="3:7">
      <c r="C92" s="47"/>
      <c r="D92" s="47"/>
      <c r="E92" s="47"/>
      <c r="G92" s="48"/>
    </row>
    <row r="93" spans="3:7">
      <c r="C93" s="47"/>
      <c r="D93" s="47"/>
      <c r="E93" s="47"/>
      <c r="G93" s="48"/>
    </row>
    <row r="94" spans="3:7">
      <c r="C94" s="47"/>
      <c r="D94" s="47"/>
      <c r="E94" s="47"/>
      <c r="G94" s="48"/>
    </row>
    <row r="95" spans="3:7">
      <c r="C95" s="47"/>
      <c r="D95" s="47"/>
      <c r="E95" s="47"/>
      <c r="G95" s="48"/>
    </row>
    <row r="96" spans="3:7">
      <c r="C96" s="47"/>
      <c r="D96" s="47"/>
      <c r="E96" s="47"/>
      <c r="G96" s="48"/>
    </row>
    <row r="97" spans="3:7">
      <c r="C97" s="47"/>
      <c r="D97" s="47"/>
      <c r="E97" s="47"/>
      <c r="G97" s="48"/>
    </row>
    <row r="98" spans="3:7">
      <c r="C98" s="47"/>
      <c r="D98" s="47"/>
      <c r="E98" s="47"/>
      <c r="G98" s="48"/>
    </row>
    <row r="99" spans="3:7">
      <c r="C99" s="47"/>
      <c r="D99" s="47"/>
      <c r="E99" s="47"/>
      <c r="G99" s="48"/>
    </row>
    <row r="100" spans="3:7">
      <c r="C100" s="47"/>
      <c r="D100" s="47"/>
      <c r="E100" s="47"/>
      <c r="G100" s="48"/>
    </row>
    <row r="101" spans="3:7">
      <c r="C101" s="47"/>
      <c r="D101" s="47"/>
      <c r="E101" s="47"/>
      <c r="G101" s="48"/>
    </row>
    <row r="102" spans="3:7">
      <c r="C102" s="47"/>
      <c r="D102" s="47"/>
      <c r="E102" s="47"/>
      <c r="G102" s="48"/>
    </row>
    <row r="103" spans="3:7">
      <c r="C103" s="47"/>
      <c r="D103" s="47"/>
      <c r="E103" s="47"/>
      <c r="G103" s="48"/>
    </row>
    <row r="104" spans="3:7">
      <c r="C104" s="47"/>
      <c r="D104" s="47"/>
      <c r="E104" s="47"/>
      <c r="G104" s="48"/>
    </row>
    <row r="105" spans="3:7">
      <c r="C105" s="47"/>
      <c r="D105" s="47"/>
      <c r="E105" s="47"/>
      <c r="G105" s="48"/>
    </row>
    <row r="106" spans="3:7">
      <c r="C106" s="47"/>
      <c r="D106" s="47"/>
      <c r="E106" s="47"/>
      <c r="G106" s="48"/>
    </row>
    <row r="107" spans="3:7">
      <c r="C107" s="47"/>
      <c r="D107" s="47"/>
      <c r="E107" s="47"/>
      <c r="G107" s="48"/>
    </row>
    <row r="108" spans="3:7">
      <c r="C108" s="47"/>
      <c r="D108" s="47"/>
      <c r="E108" s="47"/>
      <c r="G108" s="48"/>
    </row>
    <row r="109" spans="3:7">
      <c r="C109" s="47"/>
      <c r="D109" s="47"/>
      <c r="E109" s="47"/>
      <c r="G109" s="48"/>
    </row>
    <row r="110" spans="3:7">
      <c r="C110" s="47"/>
      <c r="D110" s="47"/>
      <c r="E110" s="47"/>
      <c r="G110" s="48"/>
    </row>
    <row r="111" spans="3:7">
      <c r="C111" s="47"/>
      <c r="D111" s="47"/>
      <c r="E111" s="47"/>
      <c r="G111" s="48"/>
    </row>
    <row r="112" spans="3:7">
      <c r="C112" s="47"/>
      <c r="D112" s="47"/>
      <c r="E112" s="47"/>
      <c r="G112" s="48"/>
    </row>
    <row r="113" spans="3:7">
      <c r="C113" s="47"/>
      <c r="D113" s="47"/>
      <c r="E113" s="47"/>
      <c r="G113" s="48"/>
    </row>
    <row r="114" spans="3:7">
      <c r="C114" s="47"/>
      <c r="D114" s="47"/>
      <c r="E114" s="47"/>
      <c r="G114" s="48"/>
    </row>
    <row r="115" spans="3:7">
      <c r="C115" s="47"/>
      <c r="D115" s="47"/>
      <c r="E115" s="47"/>
      <c r="G115" s="48"/>
    </row>
    <row r="116" spans="3:7">
      <c r="C116" s="47"/>
      <c r="D116" s="47"/>
      <c r="E116" s="47"/>
      <c r="G116" s="48"/>
    </row>
    <row r="117" spans="3:7">
      <c r="C117" s="47"/>
      <c r="D117" s="47"/>
      <c r="E117" s="47"/>
      <c r="G117" s="48"/>
    </row>
    <row r="118" spans="3:7">
      <c r="C118" s="47"/>
      <c r="D118" s="47"/>
      <c r="E118" s="47"/>
      <c r="G118" s="48"/>
    </row>
    <row r="119" spans="3:7">
      <c r="C119" s="47"/>
      <c r="D119" s="47"/>
      <c r="E119" s="47"/>
      <c r="G119" s="48"/>
    </row>
    <row r="120" spans="3:7">
      <c r="C120" s="47"/>
      <c r="D120" s="47"/>
      <c r="E120" s="47"/>
      <c r="G120" s="48"/>
    </row>
    <row r="121" spans="3:7">
      <c r="C121" s="47"/>
      <c r="D121" s="47"/>
      <c r="E121" s="47"/>
      <c r="G121" s="48"/>
    </row>
    <row r="122" spans="3:7">
      <c r="C122" s="47"/>
      <c r="D122" s="47"/>
      <c r="E122" s="47"/>
      <c r="G122" s="48"/>
    </row>
  </sheetData>
  <mergeCells count="3">
    <mergeCell ref="A3:H3"/>
    <mergeCell ref="A8:A9"/>
    <mergeCell ref="B10:C10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R111"/>
  <sheetViews>
    <sheetView view="pageBreakPreview" zoomScale="90" zoomScaleNormal="100" zoomScaleSheetLayoutView="90" workbookViewId="0">
      <selection activeCell="K26" sqref="K26:M26"/>
    </sheetView>
  </sheetViews>
  <sheetFormatPr defaultRowHeight="21"/>
  <cols>
    <col min="1" max="1" width="9.5" style="1" customWidth="1"/>
    <col min="2" max="2" width="42.6640625" style="1" customWidth="1"/>
    <col min="3" max="3" width="12.6640625" style="1" customWidth="1"/>
    <col min="4" max="4" width="21.83203125" style="1" customWidth="1"/>
    <col min="5" max="9" width="10.83203125" style="1" customWidth="1"/>
    <col min="11" max="11" width="50.1640625" style="148" customWidth="1"/>
    <col min="12" max="12" width="53.83203125" style="148" customWidth="1"/>
    <col min="13" max="13" width="23" style="148" customWidth="1"/>
    <col min="14" max="14" width="11.6640625" style="148" customWidth="1"/>
    <col min="15" max="15" width="12.1640625" style="148" customWidth="1"/>
    <col min="16" max="17" width="15.1640625" style="148" customWidth="1"/>
    <col min="18" max="18" width="30.1640625" style="153" customWidth="1"/>
  </cols>
  <sheetData>
    <row r="1" spans="1:18" ht="34.5">
      <c r="G1" s="2" t="s">
        <v>0</v>
      </c>
      <c r="H1" s="2"/>
      <c r="I1" s="2"/>
      <c r="K1" s="76" t="s">
        <v>33</v>
      </c>
      <c r="L1" s="77"/>
      <c r="M1" s="77"/>
      <c r="N1" s="77"/>
      <c r="O1" s="77"/>
      <c r="P1"/>
      <c r="Q1"/>
      <c r="R1"/>
    </row>
    <row r="2" spans="1:18" ht="26.25">
      <c r="A2" s="3" t="s">
        <v>1</v>
      </c>
      <c r="B2" s="3"/>
      <c r="C2" s="3" t="s">
        <v>22</v>
      </c>
      <c r="D2" s="3"/>
      <c r="E2" s="4" t="s">
        <v>2</v>
      </c>
      <c r="F2" s="3" t="s">
        <v>3</v>
      </c>
      <c r="G2" s="3" t="s">
        <v>24</v>
      </c>
      <c r="H2" s="3"/>
      <c r="I2" s="3"/>
      <c r="K2" s="78"/>
      <c r="L2" s="301" t="s">
        <v>34</v>
      </c>
      <c r="M2" s="301"/>
      <c r="N2" s="79"/>
      <c r="O2" s="79"/>
      <c r="P2" s="79"/>
      <c r="Q2" s="79"/>
      <c r="R2" s="80"/>
    </row>
    <row r="3" spans="1:18" ht="29.25">
      <c r="A3" s="290" t="s">
        <v>13</v>
      </c>
      <c r="B3" s="290"/>
      <c r="C3" s="290"/>
      <c r="D3" s="290"/>
      <c r="E3" s="290"/>
      <c r="F3" s="290"/>
      <c r="G3" s="290"/>
      <c r="H3" s="290"/>
      <c r="I3"/>
      <c r="K3" s="81"/>
      <c r="L3" s="302"/>
      <c r="M3" s="302"/>
      <c r="N3" s="79"/>
      <c r="O3" s="79"/>
      <c r="P3" s="79"/>
      <c r="Q3" s="82" t="s">
        <v>35</v>
      </c>
      <c r="R3"/>
    </row>
    <row r="4" spans="1:18">
      <c r="A4" s="3" t="s">
        <v>4</v>
      </c>
      <c r="B4" s="3"/>
      <c r="C4" s="5">
        <v>43182</v>
      </c>
      <c r="D4" s="3"/>
      <c r="E4" s="4" t="s">
        <v>5</v>
      </c>
      <c r="F4" s="6" t="s">
        <v>3</v>
      </c>
      <c r="G4" s="7" t="s">
        <v>94</v>
      </c>
      <c r="H4" s="7"/>
      <c r="I4" s="7"/>
      <c r="K4" s="78"/>
      <c r="L4" s="79"/>
      <c r="M4" s="79"/>
      <c r="N4" s="79"/>
      <c r="O4" s="79"/>
      <c r="P4" s="79"/>
      <c r="Q4" s="82" t="s">
        <v>36</v>
      </c>
      <c r="R4" s="83"/>
    </row>
    <row r="5" spans="1:18" ht="21.75">
      <c r="A5" s="3" t="s">
        <v>6</v>
      </c>
      <c r="B5" s="3"/>
      <c r="C5" s="37" t="s">
        <v>92</v>
      </c>
      <c r="D5" s="3"/>
      <c r="E5" s="4" t="s">
        <v>7</v>
      </c>
      <c r="F5" s="6" t="s">
        <v>3</v>
      </c>
      <c r="G5" s="7" t="s">
        <v>93</v>
      </c>
      <c r="H5" s="7"/>
      <c r="I5" s="7"/>
      <c r="K5" s="84"/>
      <c r="L5" s="85" t="s">
        <v>37</v>
      </c>
      <c r="M5" s="86"/>
      <c r="N5" s="85" t="s">
        <v>38</v>
      </c>
      <c r="O5" s="87"/>
      <c r="P5" s="86"/>
      <c r="Q5" s="86"/>
      <c r="R5" s="88"/>
    </row>
    <row r="6" spans="1:18" ht="21.75">
      <c r="A6" s="3" t="s">
        <v>8</v>
      </c>
      <c r="B6" s="3"/>
      <c r="C6" s="36" t="s">
        <v>141</v>
      </c>
      <c r="D6" s="3"/>
      <c r="E6" s="4" t="s">
        <v>12</v>
      </c>
      <c r="F6" s="3" t="s">
        <v>18</v>
      </c>
      <c r="G6" s="183" t="s">
        <v>183</v>
      </c>
      <c r="H6" s="3"/>
      <c r="I6" s="3"/>
      <c r="K6" s="84" t="s">
        <v>39</v>
      </c>
      <c r="L6" s="86" t="s">
        <v>143</v>
      </c>
      <c r="M6" s="86"/>
      <c r="N6" s="86"/>
      <c r="O6" s="86"/>
      <c r="P6" s="86"/>
      <c r="Q6" s="86"/>
      <c r="R6" s="88"/>
    </row>
    <row r="7" spans="1:18" ht="21.75">
      <c r="K7" s="84"/>
      <c r="L7" s="86" t="s">
        <v>41</v>
      </c>
      <c r="M7" s="86"/>
      <c r="N7" s="86"/>
      <c r="O7" s="86"/>
      <c r="P7" s="86"/>
      <c r="Q7" s="86"/>
      <c r="R7" s="88"/>
    </row>
    <row r="8" spans="1:18" ht="21.75">
      <c r="A8" s="291" t="s">
        <v>15</v>
      </c>
      <c r="B8" s="297" t="s">
        <v>9</v>
      </c>
      <c r="C8" s="298"/>
      <c r="D8" s="41" t="s">
        <v>14</v>
      </c>
      <c r="E8" s="41" t="s">
        <v>10</v>
      </c>
      <c r="F8" s="41" t="s">
        <v>11</v>
      </c>
      <c r="G8" s="41" t="s">
        <v>29</v>
      </c>
      <c r="H8" s="41" t="s">
        <v>30</v>
      </c>
      <c r="I8" s="41" t="s">
        <v>31</v>
      </c>
      <c r="K8" s="84"/>
      <c r="L8" s="86" t="s">
        <v>91</v>
      </c>
      <c r="M8" s="86"/>
      <c r="N8" s="86"/>
      <c r="O8" s="86"/>
      <c r="P8" s="86"/>
      <c r="Q8" s="86"/>
      <c r="R8" s="88"/>
    </row>
    <row r="9" spans="1:18" ht="21.75">
      <c r="A9" s="292"/>
      <c r="B9" s="299"/>
      <c r="C9" s="300"/>
      <c r="D9" s="42" t="s">
        <v>9</v>
      </c>
      <c r="E9" s="42" t="s">
        <v>32</v>
      </c>
      <c r="F9" s="42" t="s">
        <v>32</v>
      </c>
      <c r="G9" s="42" t="s">
        <v>32</v>
      </c>
      <c r="H9" s="42" t="s">
        <v>32</v>
      </c>
      <c r="I9" s="42" t="s">
        <v>32</v>
      </c>
      <c r="K9" s="84"/>
      <c r="L9" s="86" t="s">
        <v>42</v>
      </c>
      <c r="M9" s="86"/>
      <c r="N9" s="86" t="s">
        <v>43</v>
      </c>
      <c r="O9" s="86"/>
      <c r="P9" s="86"/>
      <c r="Q9" s="86"/>
      <c r="R9" s="88"/>
    </row>
    <row r="10" spans="1:18" ht="18" customHeight="1">
      <c r="A10" s="8"/>
      <c r="B10" s="293" t="s">
        <v>16</v>
      </c>
      <c r="C10" s="293"/>
      <c r="D10" s="56"/>
      <c r="E10" s="9"/>
      <c r="F10" s="10"/>
      <c r="G10" s="30"/>
      <c r="H10" s="10"/>
      <c r="I10" s="10"/>
      <c r="K10" s="84"/>
      <c r="L10" s="86" t="s">
        <v>44</v>
      </c>
      <c r="M10" s="86" t="s">
        <v>45</v>
      </c>
      <c r="N10" s="86"/>
      <c r="O10" s="86"/>
      <c r="P10" s="86"/>
      <c r="Q10" s="86"/>
      <c r="R10" s="88"/>
    </row>
    <row r="11" spans="1:18" ht="18" customHeight="1" thickBot="1">
      <c r="A11" s="40">
        <v>1</v>
      </c>
      <c r="B11" s="35" t="str">
        <f>K13</f>
        <v>อกไก่เส้นยาว 2-5 cm หนา 0.3- 0.7 cm</v>
      </c>
      <c r="C11" s="71">
        <v>0.75</v>
      </c>
      <c r="D11" s="69" t="str">
        <f>M13</f>
        <v>14L110000038</v>
      </c>
      <c r="E11" s="31">
        <f>N13</f>
        <v>21.73</v>
      </c>
      <c r="F11" s="31"/>
      <c r="G11" s="31"/>
      <c r="H11" s="31"/>
      <c r="I11" s="17"/>
      <c r="K11" s="89" t="s">
        <v>46</v>
      </c>
      <c r="L11" s="90" t="s">
        <v>47</v>
      </c>
      <c r="M11" s="91" t="s">
        <v>48</v>
      </c>
      <c r="N11" s="91"/>
      <c r="O11" s="91"/>
      <c r="P11" s="91"/>
      <c r="Q11" s="91"/>
      <c r="R11" s="80"/>
    </row>
    <row r="12" spans="1:18" ht="18" customHeight="1" thickBot="1">
      <c r="A12" s="40">
        <v>2</v>
      </c>
      <c r="B12" s="35" t="str">
        <f t="shared" ref="B12:B18" si="0">K45</f>
        <v>IMPORT SHRIMP  (SAND)</v>
      </c>
      <c r="C12" s="72">
        <v>0.63</v>
      </c>
      <c r="D12" s="70" t="str">
        <f>L45</f>
        <v>12M1S0000017</v>
      </c>
      <c r="E12" s="31">
        <f>N45</f>
        <v>2.12</v>
      </c>
      <c r="F12" s="17"/>
      <c r="G12" s="31"/>
      <c r="H12" s="17"/>
      <c r="I12" s="19"/>
      <c r="K12" s="92" t="s">
        <v>49</v>
      </c>
      <c r="L12" s="93" t="s">
        <v>50</v>
      </c>
      <c r="M12" s="94" t="s">
        <v>51</v>
      </c>
      <c r="N12" s="95" t="s">
        <v>52</v>
      </c>
      <c r="O12" s="95" t="s">
        <v>53</v>
      </c>
      <c r="P12" s="95" t="s">
        <v>54</v>
      </c>
      <c r="Q12" s="95" t="s">
        <v>55</v>
      </c>
      <c r="R12" s="80"/>
    </row>
    <row r="13" spans="1:18" ht="18" customHeight="1">
      <c r="A13" s="40">
        <v>3</v>
      </c>
      <c r="B13" s="35" t="str">
        <f t="shared" si="0"/>
        <v>กรดมะนาว ( CITRIC ACID )</v>
      </c>
      <c r="C13" s="72">
        <v>0.63</v>
      </c>
      <c r="D13" s="70">
        <f t="shared" ref="D13:D18" si="1">L46</f>
        <v>4100001</v>
      </c>
      <c r="E13" s="31">
        <f t="shared" ref="E13:E18" si="2">N46</f>
        <v>2.6235000000000005E-2</v>
      </c>
      <c r="F13" s="19"/>
      <c r="G13" s="31"/>
      <c r="H13" s="19"/>
      <c r="I13" s="19"/>
      <c r="K13" s="162" t="s">
        <v>131</v>
      </c>
      <c r="L13" s="162"/>
      <c r="M13" s="127" t="s">
        <v>132</v>
      </c>
      <c r="N13" s="98">
        <f>O13*53/O$28</f>
        <v>21.73</v>
      </c>
      <c r="O13" s="99">
        <v>41</v>
      </c>
      <c r="P13" s="98">
        <f>O13*100/O$15</f>
        <v>91.111111111111114</v>
      </c>
      <c r="Q13" s="98">
        <f>+N13*11</f>
        <v>239.03</v>
      </c>
      <c r="R13" s="80"/>
    </row>
    <row r="14" spans="1:18" ht="18" customHeight="1" thickBot="1">
      <c r="A14" s="40">
        <v>4</v>
      </c>
      <c r="B14" s="35" t="str">
        <f t="shared" si="0"/>
        <v>DISODIUM  PHOSPHATE (ไดโซเดี่ยมฟอสเฟต)</v>
      </c>
      <c r="C14" s="72">
        <v>0.63</v>
      </c>
      <c r="D14" s="70">
        <f t="shared" si="1"/>
        <v>4100097</v>
      </c>
      <c r="E14" s="31">
        <f t="shared" si="2"/>
        <v>0</v>
      </c>
      <c r="F14" s="19"/>
      <c r="G14" s="31"/>
      <c r="H14" s="19"/>
      <c r="I14" s="19"/>
      <c r="K14" s="167" t="s">
        <v>186</v>
      </c>
      <c r="L14" s="173" t="s">
        <v>144</v>
      </c>
      <c r="M14" s="97" t="s">
        <v>145</v>
      </c>
      <c r="N14" s="98">
        <f>O14*53/O$28</f>
        <v>2.12</v>
      </c>
      <c r="O14" s="99">
        <v>4</v>
      </c>
      <c r="P14" s="98">
        <f>O14*100/O$15</f>
        <v>8.8888888888888893</v>
      </c>
      <c r="Q14" s="98">
        <f>+N14*11</f>
        <v>23.32</v>
      </c>
      <c r="R14" s="80"/>
    </row>
    <row r="15" spans="1:18" ht="18" customHeight="1" thickBot="1">
      <c r="A15" s="40">
        <v>5</v>
      </c>
      <c r="B15" s="35" t="str">
        <f t="shared" si="0"/>
        <v>HYDROGEN PEROXIDE</v>
      </c>
      <c r="C15" s="72">
        <v>0.63</v>
      </c>
      <c r="D15" s="70">
        <f t="shared" si="1"/>
        <v>4100338</v>
      </c>
      <c r="E15" s="31">
        <f t="shared" si="2"/>
        <v>2.385E-3</v>
      </c>
      <c r="F15" s="19"/>
      <c r="G15" s="31"/>
      <c r="H15" s="31"/>
      <c r="I15" s="19"/>
      <c r="K15" s="100" t="s">
        <v>19</v>
      </c>
      <c r="L15" s="101"/>
      <c r="M15" s="102"/>
      <c r="N15" s="103">
        <f>SUM(N13:N14)</f>
        <v>23.85</v>
      </c>
      <c r="O15" s="103">
        <f>SUM(O13:O14)</f>
        <v>45</v>
      </c>
      <c r="P15" s="103">
        <f>SUM(P13:P14)</f>
        <v>100</v>
      </c>
      <c r="Q15" s="103">
        <f>SUM(Q13:Q14)</f>
        <v>262.35000000000002</v>
      </c>
      <c r="R15" s="80"/>
    </row>
    <row r="16" spans="1:18" ht="18" customHeight="1">
      <c r="A16" s="40">
        <v>6</v>
      </c>
      <c r="B16" s="35" t="str">
        <f t="shared" si="0"/>
        <v>เกลือ Non -Anticaking NACL 97.5 Min</v>
      </c>
      <c r="C16" s="72">
        <v>0.63</v>
      </c>
      <c r="D16" s="70">
        <f t="shared" si="1"/>
        <v>4100277</v>
      </c>
      <c r="E16" s="31">
        <f t="shared" si="2"/>
        <v>1.7384E-3</v>
      </c>
      <c r="F16" s="19"/>
      <c r="G16" s="31"/>
      <c r="H16" s="31"/>
      <c r="I16" s="19"/>
      <c r="K16" s="104" t="s">
        <v>59</v>
      </c>
      <c r="L16" s="105"/>
      <c r="M16" s="105"/>
      <c r="N16" s="106"/>
      <c r="O16" s="106"/>
      <c r="P16" s="106"/>
      <c r="Q16" s="106"/>
      <c r="R16" s="80"/>
    </row>
    <row r="17" spans="1:18" ht="18" customHeight="1">
      <c r="A17" s="40">
        <v>7</v>
      </c>
      <c r="B17" s="35" t="str">
        <f t="shared" si="0"/>
        <v>SODIUM ACID PYROPHOSPHATE</v>
      </c>
      <c r="C17" s="72">
        <v>0.63</v>
      </c>
      <c r="D17" s="70">
        <f t="shared" si="1"/>
        <v>4100102</v>
      </c>
      <c r="E17" s="31">
        <f t="shared" si="2"/>
        <v>1.2932000000000002E-3</v>
      </c>
      <c r="F17" s="19"/>
      <c r="G17" s="31"/>
      <c r="H17" s="31"/>
      <c r="I17" s="19"/>
      <c r="K17" s="107" t="s">
        <v>25</v>
      </c>
      <c r="L17" s="107" t="s">
        <v>25</v>
      </c>
      <c r="M17" s="108">
        <v>4400091</v>
      </c>
      <c r="N17" s="109">
        <f t="shared" ref="N17:N23" si="3">O17*53/O$28</f>
        <v>0.79500000000000004</v>
      </c>
      <c r="O17" s="110">
        <v>1.5</v>
      </c>
      <c r="P17" s="98">
        <f t="shared" ref="P17:P23" si="4">O17*100/O$24</f>
        <v>2.9411764705882355</v>
      </c>
      <c r="Q17" s="98">
        <f t="shared" ref="Q17:Q23" si="5">+N17*11</f>
        <v>8.745000000000001</v>
      </c>
      <c r="R17" s="111"/>
    </row>
    <row r="18" spans="1:18" ht="18" customHeight="1">
      <c r="A18" s="40">
        <v>8</v>
      </c>
      <c r="B18" s="35" t="str">
        <f t="shared" si="0"/>
        <v>SODIUM METABISULPHITES (SMS)</v>
      </c>
      <c r="C18" s="72">
        <v>0.63</v>
      </c>
      <c r="D18" s="70">
        <f t="shared" si="1"/>
        <v>4100105</v>
      </c>
      <c r="E18" s="31">
        <f t="shared" si="2"/>
        <v>2.5174999999999998E-3</v>
      </c>
      <c r="F18" s="19"/>
      <c r="G18" s="31"/>
      <c r="H18" s="31"/>
      <c r="I18" s="19"/>
      <c r="K18" s="112" t="s">
        <v>60</v>
      </c>
      <c r="L18" s="107"/>
      <c r="M18" s="113">
        <v>4100005</v>
      </c>
      <c r="N18" s="109">
        <f t="shared" si="3"/>
        <v>4.24E-2</v>
      </c>
      <c r="O18" s="110">
        <v>0.08</v>
      </c>
      <c r="P18" s="98">
        <f t="shared" si="4"/>
        <v>0.15686274509803921</v>
      </c>
      <c r="Q18" s="98">
        <f t="shared" si="5"/>
        <v>0.46639999999999998</v>
      </c>
      <c r="R18" s="111"/>
    </row>
    <row r="19" spans="1:18" ht="18" customHeight="1">
      <c r="A19" s="40">
        <v>9</v>
      </c>
      <c r="B19" s="35"/>
      <c r="C19" s="72"/>
      <c r="D19" s="70"/>
      <c r="E19" s="31"/>
      <c r="F19" s="19"/>
      <c r="G19" s="31"/>
      <c r="H19" s="31"/>
      <c r="I19" s="19"/>
      <c r="K19" s="112" t="s">
        <v>61</v>
      </c>
      <c r="L19" s="107"/>
      <c r="M19" s="113">
        <v>4100277</v>
      </c>
      <c r="N19" s="109">
        <f t="shared" si="3"/>
        <v>0.10600000000000001</v>
      </c>
      <c r="O19" s="110">
        <v>0.2</v>
      </c>
      <c r="P19" s="98">
        <f t="shared" si="4"/>
        <v>0.39215686274509803</v>
      </c>
      <c r="Q19" s="98">
        <f t="shared" si="5"/>
        <v>1.1660000000000001</v>
      </c>
      <c r="R19" s="111"/>
    </row>
    <row r="20" spans="1:18" ht="18" customHeight="1">
      <c r="A20" s="40">
        <v>10</v>
      </c>
      <c r="B20" s="15" t="str">
        <f>K25</f>
        <v>3. Topping</v>
      </c>
      <c r="C20" s="72"/>
      <c r="D20" s="70"/>
      <c r="E20" s="31"/>
      <c r="F20" s="19"/>
      <c r="G20" s="31"/>
      <c r="H20" s="31"/>
      <c r="I20" s="19"/>
      <c r="K20" s="112" t="s">
        <v>146</v>
      </c>
      <c r="L20" s="107"/>
      <c r="M20" s="113" t="s">
        <v>147</v>
      </c>
      <c r="N20" s="109">
        <f t="shared" si="3"/>
        <v>1.325</v>
      </c>
      <c r="O20" s="110">
        <v>2.5</v>
      </c>
      <c r="P20" s="98">
        <f t="shared" si="4"/>
        <v>4.9019607843137258</v>
      </c>
      <c r="Q20" s="98">
        <f t="shared" si="5"/>
        <v>14.574999999999999</v>
      </c>
      <c r="R20" s="111"/>
    </row>
    <row r="21" spans="1:18" ht="18" customHeight="1">
      <c r="A21" s="40">
        <v>11</v>
      </c>
      <c r="B21" s="35" t="str">
        <f>K26</f>
        <v>Precook quinoa 95OC 15 min.</v>
      </c>
      <c r="C21" s="72">
        <v>3.6</v>
      </c>
      <c r="D21" s="70" t="str">
        <f>M26</f>
        <v>14M300000004</v>
      </c>
      <c r="E21" s="31">
        <f>N26</f>
        <v>2.12</v>
      </c>
      <c r="F21" s="19"/>
      <c r="G21" s="31"/>
      <c r="H21" s="31"/>
      <c r="I21" s="19"/>
      <c r="K21" s="107" t="s">
        <v>64</v>
      </c>
      <c r="L21" s="107" t="s">
        <v>65</v>
      </c>
      <c r="M21" s="108">
        <v>4100013</v>
      </c>
      <c r="N21" s="109">
        <f t="shared" si="3"/>
        <v>5.3E-3</v>
      </c>
      <c r="O21" s="114">
        <v>0.01</v>
      </c>
      <c r="P21" s="98">
        <f t="shared" si="4"/>
        <v>1.9607843137254902E-2</v>
      </c>
      <c r="Q21" s="98">
        <f t="shared" si="5"/>
        <v>5.8299999999999998E-2</v>
      </c>
      <c r="R21" s="111"/>
    </row>
    <row r="22" spans="1:18" ht="18" customHeight="1">
      <c r="A22" s="40">
        <v>12</v>
      </c>
      <c r="B22" s="35"/>
      <c r="C22" s="72"/>
      <c r="D22" s="70"/>
      <c r="E22" s="31"/>
      <c r="F22" s="19"/>
      <c r="G22" s="31"/>
      <c r="H22" s="31"/>
      <c r="I22" s="19"/>
      <c r="K22" s="107" t="s">
        <v>66</v>
      </c>
      <c r="L22" s="107"/>
      <c r="M22" s="108">
        <v>4100267</v>
      </c>
      <c r="N22" s="109">
        <f t="shared" si="3"/>
        <v>6.36</v>
      </c>
      <c r="O22" s="114">
        <v>12</v>
      </c>
      <c r="P22" s="98">
        <f t="shared" si="4"/>
        <v>23.529411764705884</v>
      </c>
      <c r="Q22" s="98">
        <f t="shared" si="5"/>
        <v>69.960000000000008</v>
      </c>
      <c r="R22" s="111"/>
    </row>
    <row r="23" spans="1:18" ht="18" customHeight="1" thickBot="1">
      <c r="A23" s="40"/>
      <c r="B23" s="35"/>
      <c r="C23" s="72"/>
      <c r="D23" s="70"/>
      <c r="E23" s="31"/>
      <c r="F23" s="19"/>
      <c r="G23" s="31"/>
      <c r="H23" s="31"/>
      <c r="I23" s="19"/>
      <c r="K23" s="115" t="s">
        <v>23</v>
      </c>
      <c r="L23" s="116" t="s">
        <v>67</v>
      </c>
      <c r="M23" s="117"/>
      <c r="N23" s="109">
        <f t="shared" si="3"/>
        <v>18.3963</v>
      </c>
      <c r="O23" s="118">
        <f>100-O15-O27-SUM(O17:O22)</f>
        <v>34.71</v>
      </c>
      <c r="P23" s="98">
        <f t="shared" si="4"/>
        <v>68.058823529411768</v>
      </c>
      <c r="Q23" s="98">
        <f t="shared" si="5"/>
        <v>202.35929999999999</v>
      </c>
      <c r="R23" s="111"/>
    </row>
    <row r="24" spans="1:18" ht="18" customHeight="1" thickBot="1">
      <c r="A24" s="40"/>
      <c r="B24" s="35"/>
      <c r="C24" s="72"/>
      <c r="D24" s="70"/>
      <c r="E24" s="31"/>
      <c r="F24" s="19"/>
      <c r="G24" s="31"/>
      <c r="H24" s="31"/>
      <c r="I24" s="19"/>
      <c r="K24" s="92" t="s">
        <v>19</v>
      </c>
      <c r="L24" s="94"/>
      <c r="M24" s="119"/>
      <c r="N24" s="103">
        <f>SUM(N17:N23)</f>
        <v>27.03</v>
      </c>
      <c r="O24" s="103">
        <f>SUM(O17:O23)</f>
        <v>51</v>
      </c>
      <c r="P24" s="103">
        <f>SUM(P17:P23)</f>
        <v>100</v>
      </c>
      <c r="Q24" s="103">
        <f>SUM(Q17:Q23)</f>
        <v>297.33</v>
      </c>
      <c r="R24" s="111"/>
    </row>
    <row r="25" spans="1:18" ht="18" customHeight="1">
      <c r="A25" s="40"/>
      <c r="B25" s="35"/>
      <c r="C25" s="72"/>
      <c r="D25" s="70"/>
      <c r="E25" s="31"/>
      <c r="F25" s="19"/>
      <c r="G25" s="31"/>
      <c r="H25" s="31"/>
      <c r="I25" s="19"/>
      <c r="K25" s="120" t="s">
        <v>68</v>
      </c>
      <c r="L25" s="121"/>
      <c r="M25" s="122"/>
      <c r="N25" s="123"/>
      <c r="O25" s="123"/>
      <c r="P25" s="123"/>
      <c r="Q25" s="123"/>
      <c r="R25" s="111"/>
    </row>
    <row r="26" spans="1:18" ht="18" customHeight="1" thickBot="1">
      <c r="A26" s="40"/>
      <c r="B26" s="35"/>
      <c r="C26" s="72"/>
      <c r="D26" s="70"/>
      <c r="E26" s="31"/>
      <c r="F26" s="19"/>
      <c r="G26" s="31"/>
      <c r="H26" s="31"/>
      <c r="I26" s="19"/>
      <c r="K26" s="174" t="s">
        <v>148</v>
      </c>
      <c r="L26" s="174" t="s">
        <v>149</v>
      </c>
      <c r="M26" s="175" t="s">
        <v>150</v>
      </c>
      <c r="N26" s="98">
        <f>O26*53/$O$28</f>
        <v>2.12</v>
      </c>
      <c r="O26" s="98">
        <v>4</v>
      </c>
      <c r="P26" s="98">
        <f>O26*100/$O$27</f>
        <v>100</v>
      </c>
      <c r="Q26" s="98">
        <f>N26*11</f>
        <v>23.32</v>
      </c>
      <c r="R26" s="111"/>
    </row>
    <row r="27" spans="1:18" ht="18" customHeight="1" thickBot="1">
      <c r="A27" s="40"/>
      <c r="B27" s="35"/>
      <c r="C27" s="61"/>
      <c r="D27" s="70"/>
      <c r="E27" s="31"/>
      <c r="F27" s="17"/>
      <c r="G27" s="31"/>
      <c r="H27" s="17"/>
      <c r="I27" s="17"/>
      <c r="K27" s="92" t="s">
        <v>19</v>
      </c>
      <c r="L27" s="94"/>
      <c r="M27" s="119"/>
      <c r="N27" s="103">
        <f>SUM(N26:N26)</f>
        <v>2.12</v>
      </c>
      <c r="O27" s="103">
        <f>SUM(O26:O26)</f>
        <v>4</v>
      </c>
      <c r="P27" s="103">
        <f>SUM(P26:P26)</f>
        <v>100</v>
      </c>
      <c r="Q27" s="103">
        <f>SUM(Q26:Q26)</f>
        <v>23.32</v>
      </c>
      <c r="R27" s="111"/>
    </row>
    <row r="28" spans="1:18" ht="18" customHeight="1" thickBot="1">
      <c r="A28" s="26"/>
      <c r="B28" s="15" t="s">
        <v>21</v>
      </c>
      <c r="C28" s="61"/>
      <c r="D28" s="67"/>
      <c r="E28" s="43">
        <f>SUM(E11:E27)</f>
        <v>26.004169100000002</v>
      </c>
      <c r="F28" s="18">
        <f>SUM(F11:F27)</f>
        <v>0</v>
      </c>
      <c r="G28" s="43">
        <f>SUM(G11:G27)</f>
        <v>0</v>
      </c>
      <c r="H28" s="18">
        <f>SUM(H11:H27)</f>
        <v>0</v>
      </c>
      <c r="I28" s="18">
        <f>SUM(I11:I27)</f>
        <v>0</v>
      </c>
      <c r="K28" s="125" t="s">
        <v>73</v>
      </c>
      <c r="L28" s="129"/>
      <c r="M28" s="130"/>
      <c r="N28" s="128">
        <f>N15+N24+N27</f>
        <v>53</v>
      </c>
      <c r="O28" s="128">
        <f>SUM(O15+O24+O27)</f>
        <v>100</v>
      </c>
      <c r="P28" s="118" t="s">
        <v>74</v>
      </c>
      <c r="Q28" s="118" t="s">
        <v>74</v>
      </c>
      <c r="R28" s="111"/>
    </row>
    <row r="29" spans="1:18" ht="18" customHeight="1">
      <c r="A29" s="26"/>
      <c r="B29" s="15"/>
      <c r="C29" s="61"/>
      <c r="D29" s="68"/>
      <c r="E29" s="43"/>
      <c r="F29" s="19"/>
      <c r="G29" s="32"/>
      <c r="H29" s="19"/>
      <c r="I29" s="19"/>
      <c r="K29" s="131" t="s">
        <v>75</v>
      </c>
      <c r="L29" s="132"/>
      <c r="M29" s="122"/>
      <c r="N29" s="123"/>
      <c r="O29" s="123"/>
      <c r="P29" s="98"/>
      <c r="Q29" s="98"/>
      <c r="R29" s="111"/>
    </row>
    <row r="30" spans="1:18" ht="18" customHeight="1">
      <c r="A30" s="26"/>
      <c r="B30" s="25" t="s">
        <v>20</v>
      </c>
      <c r="C30" s="28"/>
      <c r="D30" s="68"/>
      <c r="E30" s="31"/>
      <c r="F30" s="19"/>
      <c r="G30" s="32"/>
      <c r="H30" s="19"/>
      <c r="I30" s="19"/>
      <c r="K30" s="133" t="s">
        <v>76</v>
      </c>
      <c r="L30" s="91"/>
      <c r="M30" s="91"/>
      <c r="N30" s="91"/>
      <c r="O30" s="91"/>
      <c r="P30" s="91"/>
      <c r="Q30" s="91"/>
      <c r="R30" s="134"/>
    </row>
    <row r="31" spans="1:18" ht="18" customHeight="1">
      <c r="A31" s="40">
        <v>1</v>
      </c>
      <c r="B31" s="29" t="str">
        <f>K17</f>
        <v>Cassava starch</v>
      </c>
      <c r="C31" s="73">
        <v>0.98</v>
      </c>
      <c r="D31" s="70">
        <f>M17</f>
        <v>4400091</v>
      </c>
      <c r="E31" s="31">
        <f>N17</f>
        <v>0.79500000000000004</v>
      </c>
      <c r="F31" s="17"/>
      <c r="G31" s="31"/>
      <c r="H31" s="17"/>
      <c r="I31" s="17"/>
      <c r="K31" s="89" t="s">
        <v>77</v>
      </c>
      <c r="L31" s="91"/>
      <c r="M31" s="91" t="s">
        <v>78</v>
      </c>
      <c r="N31" s="135"/>
      <c r="O31" s="91"/>
      <c r="P31" s="91"/>
      <c r="Q31" s="91"/>
      <c r="R31" s="136"/>
    </row>
    <row r="32" spans="1:18" ht="18" customHeight="1">
      <c r="A32" s="40">
        <v>2</v>
      </c>
      <c r="B32" s="29" t="str">
        <f t="shared" ref="B32:B37" si="6">K18</f>
        <v>Guargum</v>
      </c>
      <c r="C32" s="73">
        <v>0.98</v>
      </c>
      <c r="D32" s="70">
        <f>M18</f>
        <v>4100005</v>
      </c>
      <c r="E32" s="31">
        <f t="shared" ref="E32:E37" si="7">N18</f>
        <v>4.24E-2</v>
      </c>
      <c r="F32" s="17"/>
      <c r="G32" s="31"/>
      <c r="H32" s="17"/>
      <c r="I32" s="17"/>
      <c r="K32" s="89" t="s">
        <v>79</v>
      </c>
      <c r="L32" s="91"/>
      <c r="M32" s="91"/>
      <c r="N32" s="91" t="s">
        <v>80</v>
      </c>
      <c r="O32" s="91"/>
      <c r="P32" s="137"/>
      <c r="Q32" s="91"/>
      <c r="R32" s="136"/>
    </row>
    <row r="33" spans="1:18" ht="18" customHeight="1">
      <c r="A33" s="40">
        <v>3</v>
      </c>
      <c r="B33" s="29" t="str">
        <f t="shared" si="6"/>
        <v>Salt</v>
      </c>
      <c r="C33" s="73">
        <v>0.98</v>
      </c>
      <c r="D33" s="70">
        <f>M19</f>
        <v>4100277</v>
      </c>
      <c r="E33" s="31">
        <f t="shared" si="7"/>
        <v>0.10600000000000001</v>
      </c>
      <c r="F33" s="17"/>
      <c r="G33" s="31"/>
      <c r="H33" s="17"/>
      <c r="I33" s="31"/>
      <c r="K33" s="89" t="s">
        <v>81</v>
      </c>
      <c r="L33" s="91"/>
      <c r="M33" s="91"/>
      <c r="N33" s="91"/>
      <c r="O33" s="135"/>
      <c r="P33" s="91"/>
      <c r="Q33" s="91"/>
      <c r="R33" s="136"/>
    </row>
    <row r="34" spans="1:18" ht="18" customHeight="1">
      <c r="A34" s="40">
        <v>4</v>
      </c>
      <c r="B34" s="29" t="str">
        <f t="shared" si="6"/>
        <v>Chicken broth</v>
      </c>
      <c r="C34" s="73">
        <v>0.98</v>
      </c>
      <c r="D34" s="70" t="str">
        <f>M20</f>
        <v>2XP20ECK0001</v>
      </c>
      <c r="E34" s="31">
        <f t="shared" si="7"/>
        <v>1.325</v>
      </c>
      <c r="F34" s="17"/>
      <c r="G34" s="31"/>
      <c r="H34" s="17"/>
      <c r="I34" s="17"/>
      <c r="K34" s="89" t="s">
        <v>82</v>
      </c>
      <c r="L34" s="91"/>
      <c r="M34" s="91"/>
      <c r="N34" s="91"/>
      <c r="O34" s="91"/>
      <c r="P34" s="91"/>
      <c r="Q34" s="91"/>
      <c r="R34" s="136"/>
    </row>
    <row r="35" spans="1:18">
      <c r="A35" s="40">
        <v>6</v>
      </c>
      <c r="B35" s="29" t="str">
        <f t="shared" si="6"/>
        <v>Xanthan gum</v>
      </c>
      <c r="C35" s="73">
        <v>0.98</v>
      </c>
      <c r="D35" s="70">
        <f>M21</f>
        <v>4100013</v>
      </c>
      <c r="E35" s="31">
        <f t="shared" si="7"/>
        <v>5.3E-3</v>
      </c>
      <c r="F35" s="17"/>
      <c r="G35" s="31"/>
      <c r="H35" s="17"/>
      <c r="I35" s="31"/>
      <c r="K35" s="133" t="s">
        <v>83</v>
      </c>
      <c r="L35" s="91"/>
      <c r="M35" s="91"/>
      <c r="N35" s="91"/>
      <c r="O35" s="90" t="s">
        <v>84</v>
      </c>
      <c r="P35" s="91"/>
      <c r="Q35" s="137"/>
      <c r="R35" s="136"/>
    </row>
    <row r="36" spans="1:18">
      <c r="A36" s="40">
        <v>7</v>
      </c>
      <c r="B36" s="29" t="str">
        <f t="shared" si="6"/>
        <v>กะทิสด</v>
      </c>
      <c r="C36" s="73">
        <v>0.98</v>
      </c>
      <c r="D36" s="70">
        <f>M22</f>
        <v>4100267</v>
      </c>
      <c r="E36" s="31">
        <f t="shared" si="7"/>
        <v>6.36</v>
      </c>
      <c r="F36" s="17"/>
      <c r="G36" s="31"/>
      <c r="H36" s="17"/>
      <c r="I36" s="17"/>
      <c r="K36" s="303"/>
      <c r="L36" s="304"/>
      <c r="M36" s="304"/>
      <c r="N36" s="305"/>
      <c r="O36" s="138"/>
      <c r="P36" s="139"/>
      <c r="Q36" s="139"/>
      <c r="R36" s="140"/>
    </row>
    <row r="37" spans="1:18">
      <c r="A37" s="40">
        <v>8</v>
      </c>
      <c r="B37" s="29" t="str">
        <f t="shared" si="6"/>
        <v>Water</v>
      </c>
      <c r="C37" s="73">
        <v>0.98</v>
      </c>
      <c r="D37" s="70"/>
      <c r="E37" s="31">
        <f t="shared" si="7"/>
        <v>18.3963</v>
      </c>
      <c r="F37" s="33"/>
      <c r="G37" s="33"/>
      <c r="H37" s="33"/>
      <c r="I37" s="33"/>
      <c r="K37" s="306"/>
      <c r="L37" s="307"/>
      <c r="M37" s="307"/>
      <c r="N37" s="308"/>
      <c r="O37" s="141"/>
      <c r="P37" s="142"/>
      <c r="Q37" s="142"/>
      <c r="R37" s="143"/>
    </row>
    <row r="38" spans="1:18">
      <c r="A38" s="40"/>
      <c r="B38" s="29"/>
      <c r="C38" s="28"/>
      <c r="D38" s="67"/>
      <c r="E38" s="33"/>
      <c r="F38" s="23"/>
      <c r="G38" s="33"/>
      <c r="H38" s="23"/>
      <c r="I38" s="23"/>
      <c r="K38" s="309"/>
      <c r="L38" s="310"/>
      <c r="M38" s="310"/>
      <c r="N38" s="311"/>
      <c r="O38" s="141"/>
      <c r="P38" s="142"/>
      <c r="Q38" s="142"/>
      <c r="R38" s="143"/>
    </row>
    <row r="39" spans="1:18" ht="21.75">
      <c r="A39" s="26"/>
      <c r="B39" s="16" t="s">
        <v>19</v>
      </c>
      <c r="C39" s="28"/>
      <c r="D39" s="68"/>
      <c r="E39" s="43">
        <f>SUM(E31:E38)</f>
        <v>27.03</v>
      </c>
      <c r="F39" s="18">
        <f>SUM(F31:F38)</f>
        <v>0</v>
      </c>
      <c r="G39" s="43">
        <f>SUM(G31:G38)</f>
        <v>0</v>
      </c>
      <c r="H39" s="18">
        <f>SUM(H31:H38)</f>
        <v>0</v>
      </c>
      <c r="I39" s="18">
        <f>SUM(I31:I38)</f>
        <v>0</v>
      </c>
      <c r="K39" s="312"/>
      <c r="L39" s="313"/>
      <c r="M39" s="313"/>
      <c r="N39" s="314"/>
      <c r="O39" s="144"/>
      <c r="P39" s="145"/>
      <c r="Q39" s="145"/>
      <c r="R39" s="146"/>
    </row>
    <row r="40" spans="1:18">
      <c r="A40" s="12"/>
      <c r="B40" s="15"/>
      <c r="C40" s="62"/>
      <c r="D40" s="68"/>
      <c r="E40" s="44">
        <f>SUM(E39,E28)</f>
        <v>53.0341691</v>
      </c>
      <c r="F40" s="21">
        <f>SUM(F39,F28)</f>
        <v>0</v>
      </c>
      <c r="G40" s="44">
        <f>SUM(G39,G28)</f>
        <v>0</v>
      </c>
      <c r="H40" s="21">
        <f>SUM(H39,H28)</f>
        <v>0</v>
      </c>
      <c r="I40" s="21">
        <f>SUM(I39,I28)</f>
        <v>0</v>
      </c>
      <c r="K40" s="147"/>
      <c r="L40" s="91"/>
      <c r="M40" s="91"/>
      <c r="N40" s="91"/>
      <c r="O40" s="91"/>
      <c r="P40" s="91"/>
      <c r="Q40" s="137"/>
      <c r="R40" s="136"/>
    </row>
    <row r="41" spans="1:18">
      <c r="A41" s="12"/>
      <c r="B41" s="25"/>
      <c r="C41" s="63"/>
      <c r="D41" s="68"/>
      <c r="E41" s="43"/>
      <c r="F41" s="18"/>
      <c r="G41" s="43"/>
      <c r="H41" s="18"/>
      <c r="I41" s="27"/>
      <c r="K41" s="89" t="s">
        <v>85</v>
      </c>
      <c r="L41" s="91"/>
      <c r="M41" s="91"/>
      <c r="N41" s="91" t="s">
        <v>86</v>
      </c>
      <c r="P41" s="137"/>
      <c r="Q41" s="91"/>
      <c r="R41" s="134"/>
    </row>
    <row r="42" spans="1:18" ht="21.75" thickBot="1">
      <c r="A42" s="8"/>
      <c r="B42" s="66"/>
      <c r="C42" s="63"/>
      <c r="D42" s="67"/>
      <c r="E42" s="44"/>
      <c r="F42" s="21"/>
      <c r="G42" s="44"/>
      <c r="H42" s="21"/>
      <c r="I42" s="21"/>
      <c r="K42" s="149"/>
      <c r="L42" s="150"/>
      <c r="M42" s="150"/>
      <c r="N42" s="150"/>
      <c r="O42" s="151"/>
      <c r="P42" s="151"/>
      <c r="Q42" s="151"/>
      <c r="R42" s="152" t="s">
        <v>87</v>
      </c>
    </row>
    <row r="43" spans="1:18">
      <c r="A43" s="12"/>
      <c r="B43" s="22"/>
      <c r="C43" s="64"/>
      <c r="D43" s="50"/>
      <c r="E43" s="50"/>
      <c r="F43" s="20"/>
      <c r="G43" s="45"/>
      <c r="H43" s="11"/>
      <c r="I43" s="11"/>
    </row>
    <row r="44" spans="1:18">
      <c r="A44" s="14" t="s">
        <v>17</v>
      </c>
      <c r="B44" s="38">
        <v>1</v>
      </c>
      <c r="C44" s="154" t="s">
        <v>142</v>
      </c>
      <c r="D44" s="57"/>
      <c r="E44" s="51"/>
      <c r="F44" s="13"/>
      <c r="G44" s="46"/>
      <c r="H44" s="13"/>
      <c r="I44" s="13"/>
      <c r="K44" s="177" t="s">
        <v>159</v>
      </c>
    </row>
    <row r="45" spans="1:18">
      <c r="A45" s="14"/>
      <c r="B45" s="39"/>
      <c r="C45" s="65"/>
      <c r="D45" s="54"/>
      <c r="E45" s="34"/>
      <c r="F45" s="13"/>
      <c r="G45" s="46"/>
      <c r="H45" s="13"/>
      <c r="I45" s="13"/>
      <c r="K45" s="176" t="s">
        <v>151</v>
      </c>
      <c r="L45" s="176" t="s">
        <v>152</v>
      </c>
      <c r="M45" s="176">
        <v>100</v>
      </c>
      <c r="N45" s="148">
        <f>M45*N14/$M$45</f>
        <v>2.12</v>
      </c>
    </row>
    <row r="46" spans="1:18">
      <c r="A46" s="14"/>
      <c r="B46" s="38"/>
      <c r="C46" s="65"/>
      <c r="D46" s="34"/>
      <c r="E46" s="52"/>
      <c r="F46" s="13"/>
      <c r="G46" s="46"/>
      <c r="H46" s="13"/>
      <c r="I46" s="13"/>
      <c r="K46" s="176" t="s">
        <v>153</v>
      </c>
      <c r="L46" s="176">
        <v>4100001</v>
      </c>
      <c r="M46" s="176">
        <v>0.11</v>
      </c>
      <c r="N46" s="148">
        <f t="shared" ref="N46:N51" si="8">M46*N15/$M$45</f>
        <v>2.6235000000000005E-2</v>
      </c>
    </row>
    <row r="47" spans="1:18">
      <c r="A47" s="14"/>
      <c r="B47" s="39"/>
      <c r="C47" s="65"/>
      <c r="D47" s="54"/>
      <c r="E47" s="34"/>
      <c r="F47" s="13"/>
      <c r="G47" s="46"/>
      <c r="H47" s="13"/>
      <c r="I47" s="13"/>
      <c r="K47" s="176" t="s">
        <v>154</v>
      </c>
      <c r="L47" s="176">
        <v>4100097</v>
      </c>
      <c r="M47" s="176">
        <v>0.61</v>
      </c>
      <c r="N47" s="148">
        <f t="shared" si="8"/>
        <v>0</v>
      </c>
    </row>
    <row r="48" spans="1:18">
      <c r="A48" s="14"/>
      <c r="B48" s="38"/>
      <c r="C48" s="65"/>
      <c r="D48" s="54"/>
      <c r="E48" s="52"/>
      <c r="F48" s="13"/>
      <c r="G48" s="46"/>
      <c r="H48" s="13"/>
      <c r="I48" s="13"/>
      <c r="K48" s="176" t="s">
        <v>155</v>
      </c>
      <c r="L48" s="176">
        <v>4100338</v>
      </c>
      <c r="M48" s="176">
        <v>0.3</v>
      </c>
      <c r="N48" s="148">
        <f t="shared" si="8"/>
        <v>2.385E-3</v>
      </c>
    </row>
    <row r="49" spans="1:14">
      <c r="B49" s="39"/>
      <c r="C49" s="75"/>
      <c r="D49" s="58"/>
      <c r="E49" s="53"/>
      <c r="G49" s="47"/>
      <c r="K49" s="176" t="s">
        <v>156</v>
      </c>
      <c r="L49" s="176">
        <v>4100277</v>
      </c>
      <c r="M49" s="176">
        <v>4.0999999999999996</v>
      </c>
      <c r="N49" s="148">
        <f t="shared" si="8"/>
        <v>1.7384E-3</v>
      </c>
    </row>
    <row r="50" spans="1:14">
      <c r="A50" s="24"/>
      <c r="B50" s="38"/>
      <c r="C50" s="65"/>
      <c r="D50" s="59"/>
      <c r="E50" s="54"/>
      <c r="F50" s="24"/>
      <c r="G50" s="49"/>
      <c r="H50" s="24"/>
      <c r="I50" s="24"/>
      <c r="K50" s="176" t="s">
        <v>157</v>
      </c>
      <c r="L50" s="176">
        <v>4100102</v>
      </c>
      <c r="M50" s="176">
        <v>1.22</v>
      </c>
      <c r="N50" s="148">
        <f t="shared" si="8"/>
        <v>1.2932000000000002E-3</v>
      </c>
    </row>
    <row r="51" spans="1:14">
      <c r="A51" s="24"/>
      <c r="B51" s="39"/>
      <c r="C51" s="65"/>
      <c r="D51" s="60"/>
      <c r="E51" s="55"/>
      <c r="F51" s="24"/>
      <c r="G51" s="49"/>
      <c r="H51" s="24"/>
      <c r="I51" s="24"/>
      <c r="K51" s="176" t="s">
        <v>158</v>
      </c>
      <c r="L51" s="176">
        <v>4100105</v>
      </c>
      <c r="M51" s="176">
        <v>0.19</v>
      </c>
      <c r="N51" s="148">
        <f t="shared" si="8"/>
        <v>2.5174999999999998E-3</v>
      </c>
    </row>
    <row r="52" spans="1:14">
      <c r="C52" s="47"/>
      <c r="D52" s="47"/>
      <c r="E52" s="47"/>
      <c r="G52" s="48"/>
    </row>
    <row r="53" spans="1:14">
      <c r="C53" s="47"/>
      <c r="D53" s="47"/>
      <c r="E53" s="47"/>
      <c r="G53" s="48"/>
    </row>
    <row r="54" spans="1:14">
      <c r="C54" s="47"/>
      <c r="D54" s="47"/>
      <c r="E54" s="47"/>
      <c r="G54" s="48"/>
    </row>
    <row r="55" spans="1:14">
      <c r="C55" s="47"/>
      <c r="D55" s="47"/>
      <c r="E55" s="47"/>
      <c r="G55" s="48"/>
    </row>
    <row r="56" spans="1:14">
      <c r="C56" s="47"/>
      <c r="D56" s="47"/>
      <c r="E56" s="47"/>
      <c r="G56" s="48"/>
    </row>
    <row r="57" spans="1:14">
      <c r="C57" s="47"/>
      <c r="D57" s="47"/>
      <c r="E57" s="47"/>
      <c r="G57" s="48"/>
    </row>
    <row r="58" spans="1:14">
      <c r="C58" s="47"/>
      <c r="D58" s="47"/>
      <c r="E58" s="47"/>
      <c r="G58" s="48"/>
    </row>
    <row r="59" spans="1:14">
      <c r="C59" s="47"/>
      <c r="D59" s="47"/>
      <c r="E59" s="47"/>
      <c r="G59" s="48"/>
    </row>
    <row r="60" spans="1:14">
      <c r="C60" s="47"/>
      <c r="D60" s="47"/>
      <c r="E60" s="47"/>
      <c r="G60" s="48"/>
    </row>
    <row r="61" spans="1:14">
      <c r="C61" s="47"/>
      <c r="D61" s="47"/>
      <c r="E61" s="47"/>
      <c r="G61" s="48"/>
    </row>
    <row r="62" spans="1:14">
      <c r="C62" s="47"/>
      <c r="D62" s="47"/>
      <c r="E62" s="47"/>
      <c r="G62" s="48"/>
    </row>
    <row r="63" spans="1:14">
      <c r="C63" s="47"/>
      <c r="D63" s="47"/>
      <c r="E63" s="47"/>
      <c r="G63" s="48"/>
    </row>
    <row r="64" spans="1:14">
      <c r="C64" s="47"/>
      <c r="D64" s="47"/>
      <c r="E64" s="47"/>
      <c r="G64" s="48"/>
    </row>
    <row r="65" spans="3:7">
      <c r="C65" s="47"/>
      <c r="D65" s="47"/>
      <c r="E65" s="47"/>
      <c r="G65" s="48"/>
    </row>
    <row r="66" spans="3:7">
      <c r="C66" s="47"/>
      <c r="D66" s="47"/>
      <c r="E66" s="47"/>
      <c r="G66" s="48"/>
    </row>
    <row r="67" spans="3:7">
      <c r="C67" s="47"/>
      <c r="D67" s="47"/>
      <c r="E67" s="47"/>
      <c r="G67" s="48"/>
    </row>
    <row r="68" spans="3:7">
      <c r="C68" s="47"/>
      <c r="D68" s="47"/>
      <c r="E68" s="47"/>
      <c r="G68" s="48"/>
    </row>
    <row r="69" spans="3:7">
      <c r="C69" s="47"/>
      <c r="D69" s="47"/>
      <c r="E69" s="47"/>
      <c r="G69" s="48"/>
    </row>
    <row r="70" spans="3:7">
      <c r="C70" s="47"/>
      <c r="D70" s="47"/>
      <c r="E70" s="47"/>
      <c r="G70" s="48"/>
    </row>
    <row r="71" spans="3:7">
      <c r="C71" s="47"/>
      <c r="D71" s="47"/>
      <c r="E71" s="47"/>
      <c r="G71" s="48"/>
    </row>
    <row r="72" spans="3:7">
      <c r="C72" s="47"/>
      <c r="D72" s="47"/>
      <c r="E72" s="47"/>
      <c r="G72" s="48"/>
    </row>
    <row r="73" spans="3:7">
      <c r="C73" s="47"/>
      <c r="D73" s="47"/>
      <c r="E73" s="47"/>
      <c r="G73" s="48"/>
    </row>
    <row r="74" spans="3:7">
      <c r="C74" s="47"/>
      <c r="D74" s="47"/>
      <c r="E74" s="47"/>
      <c r="G74" s="48"/>
    </row>
    <row r="75" spans="3:7">
      <c r="C75" s="47"/>
      <c r="D75" s="47"/>
      <c r="E75" s="47"/>
      <c r="G75" s="48"/>
    </row>
    <row r="76" spans="3:7">
      <c r="C76" s="47"/>
      <c r="D76" s="47"/>
      <c r="E76" s="47"/>
      <c r="G76" s="48"/>
    </row>
    <row r="77" spans="3:7">
      <c r="C77" s="47"/>
      <c r="D77" s="47"/>
      <c r="E77" s="47"/>
      <c r="G77" s="48"/>
    </row>
    <row r="78" spans="3:7">
      <c r="C78" s="47"/>
      <c r="D78" s="47"/>
      <c r="E78" s="47"/>
      <c r="G78" s="48"/>
    </row>
    <row r="79" spans="3:7">
      <c r="C79" s="47"/>
      <c r="D79" s="47"/>
      <c r="E79" s="47"/>
      <c r="G79" s="48"/>
    </row>
    <row r="80" spans="3:7">
      <c r="C80" s="47"/>
      <c r="D80" s="47"/>
      <c r="E80" s="47"/>
      <c r="G80" s="48"/>
    </row>
    <row r="81" spans="3:7">
      <c r="C81" s="47"/>
      <c r="D81" s="47"/>
      <c r="E81" s="47"/>
      <c r="G81" s="48"/>
    </row>
    <row r="82" spans="3:7">
      <c r="C82" s="47"/>
      <c r="D82" s="47"/>
      <c r="E82" s="47"/>
      <c r="G82" s="48"/>
    </row>
    <row r="83" spans="3:7">
      <c r="C83" s="47"/>
      <c r="D83" s="47"/>
      <c r="E83" s="47"/>
      <c r="G83" s="48"/>
    </row>
    <row r="84" spans="3:7">
      <c r="C84" s="47"/>
      <c r="D84" s="47"/>
      <c r="E84" s="47"/>
      <c r="G84" s="48"/>
    </row>
    <row r="85" spans="3:7">
      <c r="C85" s="47"/>
      <c r="D85" s="47"/>
      <c r="E85" s="47"/>
      <c r="G85" s="48"/>
    </row>
    <row r="86" spans="3:7">
      <c r="C86" s="47"/>
      <c r="D86" s="47"/>
      <c r="E86" s="47"/>
      <c r="G86" s="48"/>
    </row>
    <row r="87" spans="3:7">
      <c r="C87" s="47"/>
      <c r="D87" s="47"/>
      <c r="E87" s="47"/>
      <c r="G87" s="48"/>
    </row>
    <row r="88" spans="3:7">
      <c r="C88" s="47"/>
      <c r="D88" s="47"/>
      <c r="E88" s="47"/>
      <c r="G88" s="48"/>
    </row>
    <row r="89" spans="3:7">
      <c r="C89" s="47"/>
      <c r="D89" s="47"/>
      <c r="E89" s="47"/>
      <c r="G89" s="48"/>
    </row>
    <row r="90" spans="3:7">
      <c r="C90" s="47"/>
      <c r="D90" s="47"/>
      <c r="E90" s="47"/>
      <c r="G90" s="48"/>
    </row>
    <row r="91" spans="3:7">
      <c r="C91" s="47"/>
      <c r="D91" s="47"/>
      <c r="E91" s="47"/>
      <c r="G91" s="48"/>
    </row>
    <row r="92" spans="3:7">
      <c r="C92" s="47"/>
      <c r="D92" s="47"/>
      <c r="E92" s="47"/>
      <c r="G92" s="48"/>
    </row>
    <row r="93" spans="3:7">
      <c r="C93" s="47"/>
      <c r="D93" s="47"/>
      <c r="E93" s="47"/>
      <c r="G93" s="48"/>
    </row>
    <row r="94" spans="3:7">
      <c r="C94" s="47"/>
      <c r="D94" s="47"/>
      <c r="E94" s="47"/>
      <c r="G94" s="48"/>
    </row>
    <row r="95" spans="3:7">
      <c r="C95" s="47"/>
      <c r="D95" s="47"/>
      <c r="E95" s="47"/>
      <c r="G95" s="48"/>
    </row>
    <row r="96" spans="3:7">
      <c r="C96" s="47"/>
      <c r="D96" s="47"/>
      <c r="E96" s="47"/>
      <c r="G96" s="48"/>
    </row>
    <row r="97" spans="3:7">
      <c r="C97" s="47"/>
      <c r="D97" s="47"/>
      <c r="E97" s="47"/>
      <c r="G97" s="48"/>
    </row>
    <row r="98" spans="3:7">
      <c r="C98" s="47"/>
      <c r="D98" s="47"/>
      <c r="E98" s="47"/>
      <c r="G98" s="48"/>
    </row>
    <row r="99" spans="3:7">
      <c r="C99" s="47"/>
      <c r="D99" s="47"/>
      <c r="E99" s="47"/>
      <c r="G99" s="48"/>
    </row>
    <row r="100" spans="3:7">
      <c r="C100" s="47"/>
      <c r="D100" s="47"/>
      <c r="E100" s="47"/>
      <c r="G100" s="48"/>
    </row>
    <row r="101" spans="3:7">
      <c r="C101" s="47"/>
      <c r="D101" s="47"/>
      <c r="E101" s="47"/>
      <c r="G101" s="48"/>
    </row>
    <row r="102" spans="3:7">
      <c r="C102" s="47"/>
      <c r="D102" s="47"/>
      <c r="E102" s="47"/>
      <c r="G102" s="48"/>
    </row>
    <row r="103" spans="3:7">
      <c r="C103" s="47"/>
      <c r="D103" s="47"/>
      <c r="E103" s="47"/>
      <c r="G103" s="48"/>
    </row>
    <row r="104" spans="3:7">
      <c r="C104" s="47"/>
      <c r="D104" s="47"/>
      <c r="E104" s="47"/>
      <c r="G104" s="48"/>
    </row>
    <row r="105" spans="3:7">
      <c r="C105" s="47"/>
      <c r="D105" s="47"/>
      <c r="E105" s="47"/>
      <c r="G105" s="48"/>
    </row>
    <row r="106" spans="3:7">
      <c r="C106" s="47"/>
      <c r="D106" s="47"/>
      <c r="E106" s="47"/>
      <c r="G106" s="48"/>
    </row>
    <row r="107" spans="3:7">
      <c r="C107" s="47"/>
      <c r="D107" s="47"/>
      <c r="E107" s="47"/>
      <c r="G107" s="48"/>
    </row>
    <row r="108" spans="3:7">
      <c r="C108" s="47"/>
      <c r="D108" s="47"/>
      <c r="E108" s="47"/>
      <c r="G108" s="48"/>
    </row>
    <row r="109" spans="3:7">
      <c r="C109" s="47"/>
      <c r="D109" s="47"/>
      <c r="E109" s="47"/>
      <c r="G109" s="48"/>
    </row>
    <row r="110" spans="3:7">
      <c r="C110" s="47"/>
      <c r="D110" s="47"/>
      <c r="E110" s="47"/>
      <c r="G110" s="48"/>
    </row>
    <row r="111" spans="3:7">
      <c r="C111" s="47"/>
      <c r="D111" s="47"/>
      <c r="E111" s="47"/>
      <c r="G111" s="48"/>
    </row>
  </sheetData>
  <mergeCells count="10">
    <mergeCell ref="A3:H3"/>
    <mergeCell ref="L3:M3"/>
    <mergeCell ref="A8:A9"/>
    <mergeCell ref="B8:C9"/>
    <mergeCell ref="B10:C10"/>
    <mergeCell ref="K39:N39"/>
    <mergeCell ref="K36:N36"/>
    <mergeCell ref="K37:N37"/>
    <mergeCell ref="K38:N38"/>
    <mergeCell ref="L2:M2"/>
  </mergeCells>
  <pageMargins left="0.7" right="0.7" top="0.75" bottom="0.75" header="0.3" footer="0.3"/>
  <pageSetup paperSize="9" scale="2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J3" sqref="J3"/>
    </sheetView>
  </sheetViews>
  <sheetFormatPr defaultRowHeight="21.75"/>
  <cols>
    <col min="1" max="1" width="57.83203125" style="258" customWidth="1"/>
    <col min="2" max="2" width="16.5" style="231" customWidth="1"/>
    <col min="3" max="3" width="7.33203125" style="231" bestFit="1" customWidth="1"/>
    <col min="4" max="4" width="15.83203125" style="231" customWidth="1"/>
    <col min="5" max="5" width="15.1640625" style="231" customWidth="1"/>
    <col min="6" max="6" width="13.5" style="259" customWidth="1"/>
    <col min="7" max="7" width="19.1640625" style="231" customWidth="1"/>
    <col min="8" max="8" width="15.6640625" style="231" customWidth="1"/>
    <col min="9" max="9" width="10.1640625" style="231" customWidth="1"/>
    <col min="10" max="10" width="13" style="231" customWidth="1"/>
    <col min="11" max="11" width="12.83203125" style="231" customWidth="1"/>
    <col min="12" max="12" width="15.6640625" style="231" customWidth="1"/>
    <col min="13" max="13" width="27.1640625" style="231" customWidth="1"/>
    <col min="14" max="256" width="9.33203125" style="231"/>
    <col min="257" max="257" width="57.83203125" style="231" customWidth="1"/>
    <col min="258" max="258" width="16.5" style="231" customWidth="1"/>
    <col min="259" max="259" width="7.33203125" style="231" bestFit="1" customWidth="1"/>
    <col min="260" max="260" width="15.83203125" style="231" customWidth="1"/>
    <col min="261" max="261" width="15.1640625" style="231" customWidth="1"/>
    <col min="262" max="262" width="13.5" style="231" customWidth="1"/>
    <col min="263" max="263" width="19.1640625" style="231" customWidth="1"/>
    <col min="264" max="264" width="15.6640625" style="231" customWidth="1"/>
    <col min="265" max="265" width="10.1640625" style="231" customWidth="1"/>
    <col min="266" max="266" width="13" style="231" customWidth="1"/>
    <col min="267" max="267" width="12.83203125" style="231" customWidth="1"/>
    <col min="268" max="268" width="15.6640625" style="231" customWidth="1"/>
    <col min="269" max="269" width="27.1640625" style="231" customWidth="1"/>
    <col min="270" max="512" width="9.33203125" style="231"/>
    <col min="513" max="513" width="57.83203125" style="231" customWidth="1"/>
    <col min="514" max="514" width="16.5" style="231" customWidth="1"/>
    <col min="515" max="515" width="7.33203125" style="231" bestFit="1" customWidth="1"/>
    <col min="516" max="516" width="15.83203125" style="231" customWidth="1"/>
    <col min="517" max="517" width="15.1640625" style="231" customWidth="1"/>
    <col min="518" max="518" width="13.5" style="231" customWidth="1"/>
    <col min="519" max="519" width="19.1640625" style="231" customWidth="1"/>
    <col min="520" max="520" width="15.6640625" style="231" customWidth="1"/>
    <col min="521" max="521" width="10.1640625" style="231" customWidth="1"/>
    <col min="522" max="522" width="13" style="231" customWidth="1"/>
    <col min="523" max="523" width="12.83203125" style="231" customWidth="1"/>
    <col min="524" max="524" width="15.6640625" style="231" customWidth="1"/>
    <col min="525" max="525" width="27.1640625" style="231" customWidth="1"/>
    <col min="526" max="768" width="9.33203125" style="231"/>
    <col min="769" max="769" width="57.83203125" style="231" customWidth="1"/>
    <col min="770" max="770" width="16.5" style="231" customWidth="1"/>
    <col min="771" max="771" width="7.33203125" style="231" bestFit="1" customWidth="1"/>
    <col min="772" max="772" width="15.83203125" style="231" customWidth="1"/>
    <col min="773" max="773" width="15.1640625" style="231" customWidth="1"/>
    <col min="774" max="774" width="13.5" style="231" customWidth="1"/>
    <col min="775" max="775" width="19.1640625" style="231" customWidth="1"/>
    <col min="776" max="776" width="15.6640625" style="231" customWidth="1"/>
    <col min="777" max="777" width="10.1640625" style="231" customWidth="1"/>
    <col min="778" max="778" width="13" style="231" customWidth="1"/>
    <col min="779" max="779" width="12.83203125" style="231" customWidth="1"/>
    <col min="780" max="780" width="15.6640625" style="231" customWidth="1"/>
    <col min="781" max="781" width="27.1640625" style="231" customWidth="1"/>
    <col min="782" max="1024" width="9.33203125" style="231"/>
    <col min="1025" max="1025" width="57.83203125" style="231" customWidth="1"/>
    <col min="1026" max="1026" width="16.5" style="231" customWidth="1"/>
    <col min="1027" max="1027" width="7.33203125" style="231" bestFit="1" customWidth="1"/>
    <col min="1028" max="1028" width="15.83203125" style="231" customWidth="1"/>
    <col min="1029" max="1029" width="15.1640625" style="231" customWidth="1"/>
    <col min="1030" max="1030" width="13.5" style="231" customWidth="1"/>
    <col min="1031" max="1031" width="19.1640625" style="231" customWidth="1"/>
    <col min="1032" max="1032" width="15.6640625" style="231" customWidth="1"/>
    <col min="1033" max="1033" width="10.1640625" style="231" customWidth="1"/>
    <col min="1034" max="1034" width="13" style="231" customWidth="1"/>
    <col min="1035" max="1035" width="12.83203125" style="231" customWidth="1"/>
    <col min="1036" max="1036" width="15.6640625" style="231" customWidth="1"/>
    <col min="1037" max="1037" width="27.1640625" style="231" customWidth="1"/>
    <col min="1038" max="1280" width="9.33203125" style="231"/>
    <col min="1281" max="1281" width="57.83203125" style="231" customWidth="1"/>
    <col min="1282" max="1282" width="16.5" style="231" customWidth="1"/>
    <col min="1283" max="1283" width="7.33203125" style="231" bestFit="1" customWidth="1"/>
    <col min="1284" max="1284" width="15.83203125" style="231" customWidth="1"/>
    <col min="1285" max="1285" width="15.1640625" style="231" customWidth="1"/>
    <col min="1286" max="1286" width="13.5" style="231" customWidth="1"/>
    <col min="1287" max="1287" width="19.1640625" style="231" customWidth="1"/>
    <col min="1288" max="1288" width="15.6640625" style="231" customWidth="1"/>
    <col min="1289" max="1289" width="10.1640625" style="231" customWidth="1"/>
    <col min="1290" max="1290" width="13" style="231" customWidth="1"/>
    <col min="1291" max="1291" width="12.83203125" style="231" customWidth="1"/>
    <col min="1292" max="1292" width="15.6640625" style="231" customWidth="1"/>
    <col min="1293" max="1293" width="27.1640625" style="231" customWidth="1"/>
    <col min="1294" max="1536" width="9.33203125" style="231"/>
    <col min="1537" max="1537" width="57.83203125" style="231" customWidth="1"/>
    <col min="1538" max="1538" width="16.5" style="231" customWidth="1"/>
    <col min="1539" max="1539" width="7.33203125" style="231" bestFit="1" customWidth="1"/>
    <col min="1540" max="1540" width="15.83203125" style="231" customWidth="1"/>
    <col min="1541" max="1541" width="15.1640625" style="231" customWidth="1"/>
    <col min="1542" max="1542" width="13.5" style="231" customWidth="1"/>
    <col min="1543" max="1543" width="19.1640625" style="231" customWidth="1"/>
    <col min="1544" max="1544" width="15.6640625" style="231" customWidth="1"/>
    <col min="1545" max="1545" width="10.1640625" style="231" customWidth="1"/>
    <col min="1546" max="1546" width="13" style="231" customWidth="1"/>
    <col min="1547" max="1547" width="12.83203125" style="231" customWidth="1"/>
    <col min="1548" max="1548" width="15.6640625" style="231" customWidth="1"/>
    <col min="1549" max="1549" width="27.1640625" style="231" customWidth="1"/>
    <col min="1550" max="1792" width="9.33203125" style="231"/>
    <col min="1793" max="1793" width="57.83203125" style="231" customWidth="1"/>
    <col min="1794" max="1794" width="16.5" style="231" customWidth="1"/>
    <col min="1795" max="1795" width="7.33203125" style="231" bestFit="1" customWidth="1"/>
    <col min="1796" max="1796" width="15.83203125" style="231" customWidth="1"/>
    <col min="1797" max="1797" width="15.1640625" style="231" customWidth="1"/>
    <col min="1798" max="1798" width="13.5" style="231" customWidth="1"/>
    <col min="1799" max="1799" width="19.1640625" style="231" customWidth="1"/>
    <col min="1800" max="1800" width="15.6640625" style="231" customWidth="1"/>
    <col min="1801" max="1801" width="10.1640625" style="231" customWidth="1"/>
    <col min="1802" max="1802" width="13" style="231" customWidth="1"/>
    <col min="1803" max="1803" width="12.83203125" style="231" customWidth="1"/>
    <col min="1804" max="1804" width="15.6640625" style="231" customWidth="1"/>
    <col min="1805" max="1805" width="27.1640625" style="231" customWidth="1"/>
    <col min="1806" max="2048" width="9.33203125" style="231"/>
    <col min="2049" max="2049" width="57.83203125" style="231" customWidth="1"/>
    <col min="2050" max="2050" width="16.5" style="231" customWidth="1"/>
    <col min="2051" max="2051" width="7.33203125" style="231" bestFit="1" customWidth="1"/>
    <col min="2052" max="2052" width="15.83203125" style="231" customWidth="1"/>
    <col min="2053" max="2053" width="15.1640625" style="231" customWidth="1"/>
    <col min="2054" max="2054" width="13.5" style="231" customWidth="1"/>
    <col min="2055" max="2055" width="19.1640625" style="231" customWidth="1"/>
    <col min="2056" max="2056" width="15.6640625" style="231" customWidth="1"/>
    <col min="2057" max="2057" width="10.1640625" style="231" customWidth="1"/>
    <col min="2058" max="2058" width="13" style="231" customWidth="1"/>
    <col min="2059" max="2059" width="12.83203125" style="231" customWidth="1"/>
    <col min="2060" max="2060" width="15.6640625" style="231" customWidth="1"/>
    <col min="2061" max="2061" width="27.1640625" style="231" customWidth="1"/>
    <col min="2062" max="2304" width="9.33203125" style="231"/>
    <col min="2305" max="2305" width="57.83203125" style="231" customWidth="1"/>
    <col min="2306" max="2306" width="16.5" style="231" customWidth="1"/>
    <col min="2307" max="2307" width="7.33203125" style="231" bestFit="1" customWidth="1"/>
    <col min="2308" max="2308" width="15.83203125" style="231" customWidth="1"/>
    <col min="2309" max="2309" width="15.1640625" style="231" customWidth="1"/>
    <col min="2310" max="2310" width="13.5" style="231" customWidth="1"/>
    <col min="2311" max="2311" width="19.1640625" style="231" customWidth="1"/>
    <col min="2312" max="2312" width="15.6640625" style="231" customWidth="1"/>
    <col min="2313" max="2313" width="10.1640625" style="231" customWidth="1"/>
    <col min="2314" max="2314" width="13" style="231" customWidth="1"/>
    <col min="2315" max="2315" width="12.83203125" style="231" customWidth="1"/>
    <col min="2316" max="2316" width="15.6640625" style="231" customWidth="1"/>
    <col min="2317" max="2317" width="27.1640625" style="231" customWidth="1"/>
    <col min="2318" max="2560" width="9.33203125" style="231"/>
    <col min="2561" max="2561" width="57.83203125" style="231" customWidth="1"/>
    <col min="2562" max="2562" width="16.5" style="231" customWidth="1"/>
    <col min="2563" max="2563" width="7.33203125" style="231" bestFit="1" customWidth="1"/>
    <col min="2564" max="2564" width="15.83203125" style="231" customWidth="1"/>
    <col min="2565" max="2565" width="15.1640625" style="231" customWidth="1"/>
    <col min="2566" max="2566" width="13.5" style="231" customWidth="1"/>
    <col min="2567" max="2567" width="19.1640625" style="231" customWidth="1"/>
    <col min="2568" max="2568" width="15.6640625" style="231" customWidth="1"/>
    <col min="2569" max="2569" width="10.1640625" style="231" customWidth="1"/>
    <col min="2570" max="2570" width="13" style="231" customWidth="1"/>
    <col min="2571" max="2571" width="12.83203125" style="231" customWidth="1"/>
    <col min="2572" max="2572" width="15.6640625" style="231" customWidth="1"/>
    <col min="2573" max="2573" width="27.1640625" style="231" customWidth="1"/>
    <col min="2574" max="2816" width="9.33203125" style="231"/>
    <col min="2817" max="2817" width="57.83203125" style="231" customWidth="1"/>
    <col min="2818" max="2818" width="16.5" style="231" customWidth="1"/>
    <col min="2819" max="2819" width="7.33203125" style="231" bestFit="1" customWidth="1"/>
    <col min="2820" max="2820" width="15.83203125" style="231" customWidth="1"/>
    <col min="2821" max="2821" width="15.1640625" style="231" customWidth="1"/>
    <col min="2822" max="2822" width="13.5" style="231" customWidth="1"/>
    <col min="2823" max="2823" width="19.1640625" style="231" customWidth="1"/>
    <col min="2824" max="2824" width="15.6640625" style="231" customWidth="1"/>
    <col min="2825" max="2825" width="10.1640625" style="231" customWidth="1"/>
    <col min="2826" max="2826" width="13" style="231" customWidth="1"/>
    <col min="2827" max="2827" width="12.83203125" style="231" customWidth="1"/>
    <col min="2828" max="2828" width="15.6640625" style="231" customWidth="1"/>
    <col min="2829" max="2829" width="27.1640625" style="231" customWidth="1"/>
    <col min="2830" max="3072" width="9.33203125" style="231"/>
    <col min="3073" max="3073" width="57.83203125" style="231" customWidth="1"/>
    <col min="3074" max="3074" width="16.5" style="231" customWidth="1"/>
    <col min="3075" max="3075" width="7.33203125" style="231" bestFit="1" customWidth="1"/>
    <col min="3076" max="3076" width="15.83203125" style="231" customWidth="1"/>
    <col min="3077" max="3077" width="15.1640625" style="231" customWidth="1"/>
    <col min="3078" max="3078" width="13.5" style="231" customWidth="1"/>
    <col min="3079" max="3079" width="19.1640625" style="231" customWidth="1"/>
    <col min="3080" max="3080" width="15.6640625" style="231" customWidth="1"/>
    <col min="3081" max="3081" width="10.1640625" style="231" customWidth="1"/>
    <col min="3082" max="3082" width="13" style="231" customWidth="1"/>
    <col min="3083" max="3083" width="12.83203125" style="231" customWidth="1"/>
    <col min="3084" max="3084" width="15.6640625" style="231" customWidth="1"/>
    <col min="3085" max="3085" width="27.1640625" style="231" customWidth="1"/>
    <col min="3086" max="3328" width="9.33203125" style="231"/>
    <col min="3329" max="3329" width="57.83203125" style="231" customWidth="1"/>
    <col min="3330" max="3330" width="16.5" style="231" customWidth="1"/>
    <col min="3331" max="3331" width="7.33203125" style="231" bestFit="1" customWidth="1"/>
    <col min="3332" max="3332" width="15.83203125" style="231" customWidth="1"/>
    <col min="3333" max="3333" width="15.1640625" style="231" customWidth="1"/>
    <col min="3334" max="3334" width="13.5" style="231" customWidth="1"/>
    <col min="3335" max="3335" width="19.1640625" style="231" customWidth="1"/>
    <col min="3336" max="3336" width="15.6640625" style="231" customWidth="1"/>
    <col min="3337" max="3337" width="10.1640625" style="231" customWidth="1"/>
    <col min="3338" max="3338" width="13" style="231" customWidth="1"/>
    <col min="3339" max="3339" width="12.83203125" style="231" customWidth="1"/>
    <col min="3340" max="3340" width="15.6640625" style="231" customWidth="1"/>
    <col min="3341" max="3341" width="27.1640625" style="231" customWidth="1"/>
    <col min="3342" max="3584" width="9.33203125" style="231"/>
    <col min="3585" max="3585" width="57.83203125" style="231" customWidth="1"/>
    <col min="3586" max="3586" width="16.5" style="231" customWidth="1"/>
    <col min="3587" max="3587" width="7.33203125" style="231" bestFit="1" customWidth="1"/>
    <col min="3588" max="3588" width="15.83203125" style="231" customWidth="1"/>
    <col min="3589" max="3589" width="15.1640625" style="231" customWidth="1"/>
    <col min="3590" max="3590" width="13.5" style="231" customWidth="1"/>
    <col min="3591" max="3591" width="19.1640625" style="231" customWidth="1"/>
    <col min="3592" max="3592" width="15.6640625" style="231" customWidth="1"/>
    <col min="3593" max="3593" width="10.1640625" style="231" customWidth="1"/>
    <col min="3594" max="3594" width="13" style="231" customWidth="1"/>
    <col min="3595" max="3595" width="12.83203125" style="231" customWidth="1"/>
    <col min="3596" max="3596" width="15.6640625" style="231" customWidth="1"/>
    <col min="3597" max="3597" width="27.1640625" style="231" customWidth="1"/>
    <col min="3598" max="3840" width="9.33203125" style="231"/>
    <col min="3841" max="3841" width="57.83203125" style="231" customWidth="1"/>
    <col min="3842" max="3842" width="16.5" style="231" customWidth="1"/>
    <col min="3843" max="3843" width="7.33203125" style="231" bestFit="1" customWidth="1"/>
    <col min="3844" max="3844" width="15.83203125" style="231" customWidth="1"/>
    <col min="3845" max="3845" width="15.1640625" style="231" customWidth="1"/>
    <col min="3846" max="3846" width="13.5" style="231" customWidth="1"/>
    <col min="3847" max="3847" width="19.1640625" style="231" customWidth="1"/>
    <col min="3848" max="3848" width="15.6640625" style="231" customWidth="1"/>
    <col min="3849" max="3849" width="10.1640625" style="231" customWidth="1"/>
    <col min="3850" max="3850" width="13" style="231" customWidth="1"/>
    <col min="3851" max="3851" width="12.83203125" style="231" customWidth="1"/>
    <col min="3852" max="3852" width="15.6640625" style="231" customWidth="1"/>
    <col min="3853" max="3853" width="27.1640625" style="231" customWidth="1"/>
    <col min="3854" max="4096" width="9.33203125" style="231"/>
    <col min="4097" max="4097" width="57.83203125" style="231" customWidth="1"/>
    <col min="4098" max="4098" width="16.5" style="231" customWidth="1"/>
    <col min="4099" max="4099" width="7.33203125" style="231" bestFit="1" customWidth="1"/>
    <col min="4100" max="4100" width="15.83203125" style="231" customWidth="1"/>
    <col min="4101" max="4101" width="15.1640625" style="231" customWidth="1"/>
    <col min="4102" max="4102" width="13.5" style="231" customWidth="1"/>
    <col min="4103" max="4103" width="19.1640625" style="231" customWidth="1"/>
    <col min="4104" max="4104" width="15.6640625" style="231" customWidth="1"/>
    <col min="4105" max="4105" width="10.1640625" style="231" customWidth="1"/>
    <col min="4106" max="4106" width="13" style="231" customWidth="1"/>
    <col min="4107" max="4107" width="12.83203125" style="231" customWidth="1"/>
    <col min="4108" max="4108" width="15.6640625" style="231" customWidth="1"/>
    <col min="4109" max="4109" width="27.1640625" style="231" customWidth="1"/>
    <col min="4110" max="4352" width="9.33203125" style="231"/>
    <col min="4353" max="4353" width="57.83203125" style="231" customWidth="1"/>
    <col min="4354" max="4354" width="16.5" style="231" customWidth="1"/>
    <col min="4355" max="4355" width="7.33203125" style="231" bestFit="1" customWidth="1"/>
    <col min="4356" max="4356" width="15.83203125" style="231" customWidth="1"/>
    <col min="4357" max="4357" width="15.1640625" style="231" customWidth="1"/>
    <col min="4358" max="4358" width="13.5" style="231" customWidth="1"/>
    <col min="4359" max="4359" width="19.1640625" style="231" customWidth="1"/>
    <col min="4360" max="4360" width="15.6640625" style="231" customWidth="1"/>
    <col min="4361" max="4361" width="10.1640625" style="231" customWidth="1"/>
    <col min="4362" max="4362" width="13" style="231" customWidth="1"/>
    <col min="4363" max="4363" width="12.83203125" style="231" customWidth="1"/>
    <col min="4364" max="4364" width="15.6640625" style="231" customWidth="1"/>
    <col min="4365" max="4365" width="27.1640625" style="231" customWidth="1"/>
    <col min="4366" max="4608" width="9.33203125" style="231"/>
    <col min="4609" max="4609" width="57.83203125" style="231" customWidth="1"/>
    <col min="4610" max="4610" width="16.5" style="231" customWidth="1"/>
    <col min="4611" max="4611" width="7.33203125" style="231" bestFit="1" customWidth="1"/>
    <col min="4612" max="4612" width="15.83203125" style="231" customWidth="1"/>
    <col min="4613" max="4613" width="15.1640625" style="231" customWidth="1"/>
    <col min="4614" max="4614" width="13.5" style="231" customWidth="1"/>
    <col min="4615" max="4615" width="19.1640625" style="231" customWidth="1"/>
    <col min="4616" max="4616" width="15.6640625" style="231" customWidth="1"/>
    <col min="4617" max="4617" width="10.1640625" style="231" customWidth="1"/>
    <col min="4618" max="4618" width="13" style="231" customWidth="1"/>
    <col min="4619" max="4619" width="12.83203125" style="231" customWidth="1"/>
    <col min="4620" max="4620" width="15.6640625" style="231" customWidth="1"/>
    <col min="4621" max="4621" width="27.1640625" style="231" customWidth="1"/>
    <col min="4622" max="4864" width="9.33203125" style="231"/>
    <col min="4865" max="4865" width="57.83203125" style="231" customWidth="1"/>
    <col min="4866" max="4866" width="16.5" style="231" customWidth="1"/>
    <col min="4867" max="4867" width="7.33203125" style="231" bestFit="1" customWidth="1"/>
    <col min="4868" max="4868" width="15.83203125" style="231" customWidth="1"/>
    <col min="4869" max="4869" width="15.1640625" style="231" customWidth="1"/>
    <col min="4870" max="4870" width="13.5" style="231" customWidth="1"/>
    <col min="4871" max="4871" width="19.1640625" style="231" customWidth="1"/>
    <col min="4872" max="4872" width="15.6640625" style="231" customWidth="1"/>
    <col min="4873" max="4873" width="10.1640625" style="231" customWidth="1"/>
    <col min="4874" max="4874" width="13" style="231" customWidth="1"/>
    <col min="4875" max="4875" width="12.83203125" style="231" customWidth="1"/>
    <col min="4876" max="4876" width="15.6640625" style="231" customWidth="1"/>
    <col min="4877" max="4877" width="27.1640625" style="231" customWidth="1"/>
    <col min="4878" max="5120" width="9.33203125" style="231"/>
    <col min="5121" max="5121" width="57.83203125" style="231" customWidth="1"/>
    <col min="5122" max="5122" width="16.5" style="231" customWidth="1"/>
    <col min="5123" max="5123" width="7.33203125" style="231" bestFit="1" customWidth="1"/>
    <col min="5124" max="5124" width="15.83203125" style="231" customWidth="1"/>
    <col min="5125" max="5125" width="15.1640625" style="231" customWidth="1"/>
    <col min="5126" max="5126" width="13.5" style="231" customWidth="1"/>
    <col min="5127" max="5127" width="19.1640625" style="231" customWidth="1"/>
    <col min="5128" max="5128" width="15.6640625" style="231" customWidth="1"/>
    <col min="5129" max="5129" width="10.1640625" style="231" customWidth="1"/>
    <col min="5130" max="5130" width="13" style="231" customWidth="1"/>
    <col min="5131" max="5131" width="12.83203125" style="231" customWidth="1"/>
    <col min="5132" max="5132" width="15.6640625" style="231" customWidth="1"/>
    <col min="5133" max="5133" width="27.1640625" style="231" customWidth="1"/>
    <col min="5134" max="5376" width="9.33203125" style="231"/>
    <col min="5377" max="5377" width="57.83203125" style="231" customWidth="1"/>
    <col min="5378" max="5378" width="16.5" style="231" customWidth="1"/>
    <col min="5379" max="5379" width="7.33203125" style="231" bestFit="1" customWidth="1"/>
    <col min="5380" max="5380" width="15.83203125" style="231" customWidth="1"/>
    <col min="5381" max="5381" width="15.1640625" style="231" customWidth="1"/>
    <col min="5382" max="5382" width="13.5" style="231" customWidth="1"/>
    <col min="5383" max="5383" width="19.1640625" style="231" customWidth="1"/>
    <col min="5384" max="5384" width="15.6640625" style="231" customWidth="1"/>
    <col min="5385" max="5385" width="10.1640625" style="231" customWidth="1"/>
    <col min="5386" max="5386" width="13" style="231" customWidth="1"/>
    <col min="5387" max="5387" width="12.83203125" style="231" customWidth="1"/>
    <col min="5388" max="5388" width="15.6640625" style="231" customWidth="1"/>
    <col min="5389" max="5389" width="27.1640625" style="231" customWidth="1"/>
    <col min="5390" max="5632" width="9.33203125" style="231"/>
    <col min="5633" max="5633" width="57.83203125" style="231" customWidth="1"/>
    <col min="5634" max="5634" width="16.5" style="231" customWidth="1"/>
    <col min="5635" max="5635" width="7.33203125" style="231" bestFit="1" customWidth="1"/>
    <col min="5636" max="5636" width="15.83203125" style="231" customWidth="1"/>
    <col min="5637" max="5637" width="15.1640625" style="231" customWidth="1"/>
    <col min="5638" max="5638" width="13.5" style="231" customWidth="1"/>
    <col min="5639" max="5639" width="19.1640625" style="231" customWidth="1"/>
    <col min="5640" max="5640" width="15.6640625" style="231" customWidth="1"/>
    <col min="5641" max="5641" width="10.1640625" style="231" customWidth="1"/>
    <col min="5642" max="5642" width="13" style="231" customWidth="1"/>
    <col min="5643" max="5643" width="12.83203125" style="231" customWidth="1"/>
    <col min="5644" max="5644" width="15.6640625" style="231" customWidth="1"/>
    <col min="5645" max="5645" width="27.1640625" style="231" customWidth="1"/>
    <col min="5646" max="5888" width="9.33203125" style="231"/>
    <col min="5889" max="5889" width="57.83203125" style="231" customWidth="1"/>
    <col min="5890" max="5890" width="16.5" style="231" customWidth="1"/>
    <col min="5891" max="5891" width="7.33203125" style="231" bestFit="1" customWidth="1"/>
    <col min="5892" max="5892" width="15.83203125" style="231" customWidth="1"/>
    <col min="5893" max="5893" width="15.1640625" style="231" customWidth="1"/>
    <col min="5894" max="5894" width="13.5" style="231" customWidth="1"/>
    <col min="5895" max="5895" width="19.1640625" style="231" customWidth="1"/>
    <col min="5896" max="5896" width="15.6640625" style="231" customWidth="1"/>
    <col min="5897" max="5897" width="10.1640625" style="231" customWidth="1"/>
    <col min="5898" max="5898" width="13" style="231" customWidth="1"/>
    <col min="5899" max="5899" width="12.83203125" style="231" customWidth="1"/>
    <col min="5900" max="5900" width="15.6640625" style="231" customWidth="1"/>
    <col min="5901" max="5901" width="27.1640625" style="231" customWidth="1"/>
    <col min="5902" max="6144" width="9.33203125" style="231"/>
    <col min="6145" max="6145" width="57.83203125" style="231" customWidth="1"/>
    <col min="6146" max="6146" width="16.5" style="231" customWidth="1"/>
    <col min="6147" max="6147" width="7.33203125" style="231" bestFit="1" customWidth="1"/>
    <col min="6148" max="6148" width="15.83203125" style="231" customWidth="1"/>
    <col min="6149" max="6149" width="15.1640625" style="231" customWidth="1"/>
    <col min="6150" max="6150" width="13.5" style="231" customWidth="1"/>
    <col min="6151" max="6151" width="19.1640625" style="231" customWidth="1"/>
    <col min="6152" max="6152" width="15.6640625" style="231" customWidth="1"/>
    <col min="6153" max="6153" width="10.1640625" style="231" customWidth="1"/>
    <col min="6154" max="6154" width="13" style="231" customWidth="1"/>
    <col min="6155" max="6155" width="12.83203125" style="231" customWidth="1"/>
    <col min="6156" max="6156" width="15.6640625" style="231" customWidth="1"/>
    <col min="6157" max="6157" width="27.1640625" style="231" customWidth="1"/>
    <col min="6158" max="6400" width="9.33203125" style="231"/>
    <col min="6401" max="6401" width="57.83203125" style="231" customWidth="1"/>
    <col min="6402" max="6402" width="16.5" style="231" customWidth="1"/>
    <col min="6403" max="6403" width="7.33203125" style="231" bestFit="1" customWidth="1"/>
    <col min="6404" max="6404" width="15.83203125" style="231" customWidth="1"/>
    <col min="6405" max="6405" width="15.1640625" style="231" customWidth="1"/>
    <col min="6406" max="6406" width="13.5" style="231" customWidth="1"/>
    <col min="6407" max="6407" width="19.1640625" style="231" customWidth="1"/>
    <col min="6408" max="6408" width="15.6640625" style="231" customWidth="1"/>
    <col min="6409" max="6409" width="10.1640625" style="231" customWidth="1"/>
    <col min="6410" max="6410" width="13" style="231" customWidth="1"/>
    <col min="6411" max="6411" width="12.83203125" style="231" customWidth="1"/>
    <col min="6412" max="6412" width="15.6640625" style="231" customWidth="1"/>
    <col min="6413" max="6413" width="27.1640625" style="231" customWidth="1"/>
    <col min="6414" max="6656" width="9.33203125" style="231"/>
    <col min="6657" max="6657" width="57.83203125" style="231" customWidth="1"/>
    <col min="6658" max="6658" width="16.5" style="231" customWidth="1"/>
    <col min="6659" max="6659" width="7.33203125" style="231" bestFit="1" customWidth="1"/>
    <col min="6660" max="6660" width="15.83203125" style="231" customWidth="1"/>
    <col min="6661" max="6661" width="15.1640625" style="231" customWidth="1"/>
    <col min="6662" max="6662" width="13.5" style="231" customWidth="1"/>
    <col min="6663" max="6663" width="19.1640625" style="231" customWidth="1"/>
    <col min="6664" max="6664" width="15.6640625" style="231" customWidth="1"/>
    <col min="6665" max="6665" width="10.1640625" style="231" customWidth="1"/>
    <col min="6666" max="6666" width="13" style="231" customWidth="1"/>
    <col min="6667" max="6667" width="12.83203125" style="231" customWidth="1"/>
    <col min="6668" max="6668" width="15.6640625" style="231" customWidth="1"/>
    <col min="6669" max="6669" width="27.1640625" style="231" customWidth="1"/>
    <col min="6670" max="6912" width="9.33203125" style="231"/>
    <col min="6913" max="6913" width="57.83203125" style="231" customWidth="1"/>
    <col min="6914" max="6914" width="16.5" style="231" customWidth="1"/>
    <col min="6915" max="6915" width="7.33203125" style="231" bestFit="1" customWidth="1"/>
    <col min="6916" max="6916" width="15.83203125" style="231" customWidth="1"/>
    <col min="6917" max="6917" width="15.1640625" style="231" customWidth="1"/>
    <col min="6918" max="6918" width="13.5" style="231" customWidth="1"/>
    <col min="6919" max="6919" width="19.1640625" style="231" customWidth="1"/>
    <col min="6920" max="6920" width="15.6640625" style="231" customWidth="1"/>
    <col min="6921" max="6921" width="10.1640625" style="231" customWidth="1"/>
    <col min="6922" max="6922" width="13" style="231" customWidth="1"/>
    <col min="6923" max="6923" width="12.83203125" style="231" customWidth="1"/>
    <col min="6924" max="6924" width="15.6640625" style="231" customWidth="1"/>
    <col min="6925" max="6925" width="27.1640625" style="231" customWidth="1"/>
    <col min="6926" max="7168" width="9.33203125" style="231"/>
    <col min="7169" max="7169" width="57.83203125" style="231" customWidth="1"/>
    <col min="7170" max="7170" width="16.5" style="231" customWidth="1"/>
    <col min="7171" max="7171" width="7.33203125" style="231" bestFit="1" customWidth="1"/>
    <col min="7172" max="7172" width="15.83203125" style="231" customWidth="1"/>
    <col min="7173" max="7173" width="15.1640625" style="231" customWidth="1"/>
    <col min="7174" max="7174" width="13.5" style="231" customWidth="1"/>
    <col min="7175" max="7175" width="19.1640625" style="231" customWidth="1"/>
    <col min="7176" max="7176" width="15.6640625" style="231" customWidth="1"/>
    <col min="7177" max="7177" width="10.1640625" style="231" customWidth="1"/>
    <col min="7178" max="7178" width="13" style="231" customWidth="1"/>
    <col min="7179" max="7179" width="12.83203125" style="231" customWidth="1"/>
    <col min="7180" max="7180" width="15.6640625" style="231" customWidth="1"/>
    <col min="7181" max="7181" width="27.1640625" style="231" customWidth="1"/>
    <col min="7182" max="7424" width="9.33203125" style="231"/>
    <col min="7425" max="7425" width="57.83203125" style="231" customWidth="1"/>
    <col min="7426" max="7426" width="16.5" style="231" customWidth="1"/>
    <col min="7427" max="7427" width="7.33203125" style="231" bestFit="1" customWidth="1"/>
    <col min="7428" max="7428" width="15.83203125" style="231" customWidth="1"/>
    <col min="7429" max="7429" width="15.1640625" style="231" customWidth="1"/>
    <col min="7430" max="7430" width="13.5" style="231" customWidth="1"/>
    <col min="7431" max="7431" width="19.1640625" style="231" customWidth="1"/>
    <col min="7432" max="7432" width="15.6640625" style="231" customWidth="1"/>
    <col min="7433" max="7433" width="10.1640625" style="231" customWidth="1"/>
    <col min="7434" max="7434" width="13" style="231" customWidth="1"/>
    <col min="7435" max="7435" width="12.83203125" style="231" customWidth="1"/>
    <col min="7436" max="7436" width="15.6640625" style="231" customWidth="1"/>
    <col min="7437" max="7437" width="27.1640625" style="231" customWidth="1"/>
    <col min="7438" max="7680" width="9.33203125" style="231"/>
    <col min="7681" max="7681" width="57.83203125" style="231" customWidth="1"/>
    <col min="7682" max="7682" width="16.5" style="231" customWidth="1"/>
    <col min="7683" max="7683" width="7.33203125" style="231" bestFit="1" customWidth="1"/>
    <col min="7684" max="7684" width="15.83203125" style="231" customWidth="1"/>
    <col min="7685" max="7685" width="15.1640625" style="231" customWidth="1"/>
    <col min="7686" max="7686" width="13.5" style="231" customWidth="1"/>
    <col min="7687" max="7687" width="19.1640625" style="231" customWidth="1"/>
    <col min="7688" max="7688" width="15.6640625" style="231" customWidth="1"/>
    <col min="7689" max="7689" width="10.1640625" style="231" customWidth="1"/>
    <col min="7690" max="7690" width="13" style="231" customWidth="1"/>
    <col min="7691" max="7691" width="12.83203125" style="231" customWidth="1"/>
    <col min="7692" max="7692" width="15.6640625" style="231" customWidth="1"/>
    <col min="7693" max="7693" width="27.1640625" style="231" customWidth="1"/>
    <col min="7694" max="7936" width="9.33203125" style="231"/>
    <col min="7937" max="7937" width="57.83203125" style="231" customWidth="1"/>
    <col min="7938" max="7938" width="16.5" style="231" customWidth="1"/>
    <col min="7939" max="7939" width="7.33203125" style="231" bestFit="1" customWidth="1"/>
    <col min="7940" max="7940" width="15.83203125" style="231" customWidth="1"/>
    <col min="7941" max="7941" width="15.1640625" style="231" customWidth="1"/>
    <col min="7942" max="7942" width="13.5" style="231" customWidth="1"/>
    <col min="7943" max="7943" width="19.1640625" style="231" customWidth="1"/>
    <col min="7944" max="7944" width="15.6640625" style="231" customWidth="1"/>
    <col min="7945" max="7945" width="10.1640625" style="231" customWidth="1"/>
    <col min="7946" max="7946" width="13" style="231" customWidth="1"/>
    <col min="7947" max="7947" width="12.83203125" style="231" customWidth="1"/>
    <col min="7948" max="7948" width="15.6640625" style="231" customWidth="1"/>
    <col min="7949" max="7949" width="27.1640625" style="231" customWidth="1"/>
    <col min="7950" max="8192" width="9.33203125" style="231"/>
    <col min="8193" max="8193" width="57.83203125" style="231" customWidth="1"/>
    <col min="8194" max="8194" width="16.5" style="231" customWidth="1"/>
    <col min="8195" max="8195" width="7.33203125" style="231" bestFit="1" customWidth="1"/>
    <col min="8196" max="8196" width="15.83203125" style="231" customWidth="1"/>
    <col min="8197" max="8197" width="15.1640625" style="231" customWidth="1"/>
    <col min="8198" max="8198" width="13.5" style="231" customWidth="1"/>
    <col min="8199" max="8199" width="19.1640625" style="231" customWidth="1"/>
    <col min="8200" max="8200" width="15.6640625" style="231" customWidth="1"/>
    <col min="8201" max="8201" width="10.1640625" style="231" customWidth="1"/>
    <col min="8202" max="8202" width="13" style="231" customWidth="1"/>
    <col min="8203" max="8203" width="12.83203125" style="231" customWidth="1"/>
    <col min="8204" max="8204" width="15.6640625" style="231" customWidth="1"/>
    <col min="8205" max="8205" width="27.1640625" style="231" customWidth="1"/>
    <col min="8206" max="8448" width="9.33203125" style="231"/>
    <col min="8449" max="8449" width="57.83203125" style="231" customWidth="1"/>
    <col min="8450" max="8450" width="16.5" style="231" customWidth="1"/>
    <col min="8451" max="8451" width="7.33203125" style="231" bestFit="1" customWidth="1"/>
    <col min="8452" max="8452" width="15.83203125" style="231" customWidth="1"/>
    <col min="8453" max="8453" width="15.1640625" style="231" customWidth="1"/>
    <col min="8454" max="8454" width="13.5" style="231" customWidth="1"/>
    <col min="8455" max="8455" width="19.1640625" style="231" customWidth="1"/>
    <col min="8456" max="8456" width="15.6640625" style="231" customWidth="1"/>
    <col min="8457" max="8457" width="10.1640625" style="231" customWidth="1"/>
    <col min="8458" max="8458" width="13" style="231" customWidth="1"/>
    <col min="8459" max="8459" width="12.83203125" style="231" customWidth="1"/>
    <col min="8460" max="8460" width="15.6640625" style="231" customWidth="1"/>
    <col min="8461" max="8461" width="27.1640625" style="231" customWidth="1"/>
    <col min="8462" max="8704" width="9.33203125" style="231"/>
    <col min="8705" max="8705" width="57.83203125" style="231" customWidth="1"/>
    <col min="8706" max="8706" width="16.5" style="231" customWidth="1"/>
    <col min="8707" max="8707" width="7.33203125" style="231" bestFit="1" customWidth="1"/>
    <col min="8708" max="8708" width="15.83203125" style="231" customWidth="1"/>
    <col min="8709" max="8709" width="15.1640625" style="231" customWidth="1"/>
    <col min="8710" max="8710" width="13.5" style="231" customWidth="1"/>
    <col min="8711" max="8711" width="19.1640625" style="231" customWidth="1"/>
    <col min="8712" max="8712" width="15.6640625" style="231" customWidth="1"/>
    <col min="8713" max="8713" width="10.1640625" style="231" customWidth="1"/>
    <col min="8714" max="8714" width="13" style="231" customWidth="1"/>
    <col min="8715" max="8715" width="12.83203125" style="231" customWidth="1"/>
    <col min="8716" max="8716" width="15.6640625" style="231" customWidth="1"/>
    <col min="8717" max="8717" width="27.1640625" style="231" customWidth="1"/>
    <col min="8718" max="8960" width="9.33203125" style="231"/>
    <col min="8961" max="8961" width="57.83203125" style="231" customWidth="1"/>
    <col min="8962" max="8962" width="16.5" style="231" customWidth="1"/>
    <col min="8963" max="8963" width="7.33203125" style="231" bestFit="1" customWidth="1"/>
    <col min="8964" max="8964" width="15.83203125" style="231" customWidth="1"/>
    <col min="8965" max="8965" width="15.1640625" style="231" customWidth="1"/>
    <col min="8966" max="8966" width="13.5" style="231" customWidth="1"/>
    <col min="8967" max="8967" width="19.1640625" style="231" customWidth="1"/>
    <col min="8968" max="8968" width="15.6640625" style="231" customWidth="1"/>
    <col min="8969" max="8969" width="10.1640625" style="231" customWidth="1"/>
    <col min="8970" max="8970" width="13" style="231" customWidth="1"/>
    <col min="8971" max="8971" width="12.83203125" style="231" customWidth="1"/>
    <col min="8972" max="8972" width="15.6640625" style="231" customWidth="1"/>
    <col min="8973" max="8973" width="27.1640625" style="231" customWidth="1"/>
    <col min="8974" max="9216" width="9.33203125" style="231"/>
    <col min="9217" max="9217" width="57.83203125" style="231" customWidth="1"/>
    <col min="9218" max="9218" width="16.5" style="231" customWidth="1"/>
    <col min="9219" max="9219" width="7.33203125" style="231" bestFit="1" customWidth="1"/>
    <col min="9220" max="9220" width="15.83203125" style="231" customWidth="1"/>
    <col min="9221" max="9221" width="15.1640625" style="231" customWidth="1"/>
    <col min="9222" max="9222" width="13.5" style="231" customWidth="1"/>
    <col min="9223" max="9223" width="19.1640625" style="231" customWidth="1"/>
    <col min="9224" max="9224" width="15.6640625" style="231" customWidth="1"/>
    <col min="9225" max="9225" width="10.1640625" style="231" customWidth="1"/>
    <col min="9226" max="9226" width="13" style="231" customWidth="1"/>
    <col min="9227" max="9227" width="12.83203125" style="231" customWidth="1"/>
    <col min="9228" max="9228" width="15.6640625" style="231" customWidth="1"/>
    <col min="9229" max="9229" width="27.1640625" style="231" customWidth="1"/>
    <col min="9230" max="9472" width="9.33203125" style="231"/>
    <col min="9473" max="9473" width="57.83203125" style="231" customWidth="1"/>
    <col min="9474" max="9474" width="16.5" style="231" customWidth="1"/>
    <col min="9475" max="9475" width="7.33203125" style="231" bestFit="1" customWidth="1"/>
    <col min="9476" max="9476" width="15.83203125" style="231" customWidth="1"/>
    <col min="9477" max="9477" width="15.1640625" style="231" customWidth="1"/>
    <col min="9478" max="9478" width="13.5" style="231" customWidth="1"/>
    <col min="9479" max="9479" width="19.1640625" style="231" customWidth="1"/>
    <col min="9480" max="9480" width="15.6640625" style="231" customWidth="1"/>
    <col min="9481" max="9481" width="10.1640625" style="231" customWidth="1"/>
    <col min="9482" max="9482" width="13" style="231" customWidth="1"/>
    <col min="9483" max="9483" width="12.83203125" style="231" customWidth="1"/>
    <col min="9484" max="9484" width="15.6640625" style="231" customWidth="1"/>
    <col min="9485" max="9485" width="27.1640625" style="231" customWidth="1"/>
    <col min="9486" max="9728" width="9.33203125" style="231"/>
    <col min="9729" max="9729" width="57.83203125" style="231" customWidth="1"/>
    <col min="9730" max="9730" width="16.5" style="231" customWidth="1"/>
    <col min="9731" max="9731" width="7.33203125" style="231" bestFit="1" customWidth="1"/>
    <col min="9732" max="9732" width="15.83203125" style="231" customWidth="1"/>
    <col min="9733" max="9733" width="15.1640625" style="231" customWidth="1"/>
    <col min="9734" max="9734" width="13.5" style="231" customWidth="1"/>
    <col min="9735" max="9735" width="19.1640625" style="231" customWidth="1"/>
    <col min="9736" max="9736" width="15.6640625" style="231" customWidth="1"/>
    <col min="9737" max="9737" width="10.1640625" style="231" customWidth="1"/>
    <col min="9738" max="9738" width="13" style="231" customWidth="1"/>
    <col min="9739" max="9739" width="12.83203125" style="231" customWidth="1"/>
    <col min="9740" max="9740" width="15.6640625" style="231" customWidth="1"/>
    <col min="9741" max="9741" width="27.1640625" style="231" customWidth="1"/>
    <col min="9742" max="9984" width="9.33203125" style="231"/>
    <col min="9985" max="9985" width="57.83203125" style="231" customWidth="1"/>
    <col min="9986" max="9986" width="16.5" style="231" customWidth="1"/>
    <col min="9987" max="9987" width="7.33203125" style="231" bestFit="1" customWidth="1"/>
    <col min="9988" max="9988" width="15.83203125" style="231" customWidth="1"/>
    <col min="9989" max="9989" width="15.1640625" style="231" customWidth="1"/>
    <col min="9990" max="9990" width="13.5" style="231" customWidth="1"/>
    <col min="9991" max="9991" width="19.1640625" style="231" customWidth="1"/>
    <col min="9992" max="9992" width="15.6640625" style="231" customWidth="1"/>
    <col min="9993" max="9993" width="10.1640625" style="231" customWidth="1"/>
    <col min="9994" max="9994" width="13" style="231" customWidth="1"/>
    <col min="9995" max="9995" width="12.83203125" style="231" customWidth="1"/>
    <col min="9996" max="9996" width="15.6640625" style="231" customWidth="1"/>
    <col min="9997" max="9997" width="27.1640625" style="231" customWidth="1"/>
    <col min="9998" max="10240" width="9.33203125" style="231"/>
    <col min="10241" max="10241" width="57.83203125" style="231" customWidth="1"/>
    <col min="10242" max="10242" width="16.5" style="231" customWidth="1"/>
    <col min="10243" max="10243" width="7.33203125" style="231" bestFit="1" customWidth="1"/>
    <col min="10244" max="10244" width="15.83203125" style="231" customWidth="1"/>
    <col min="10245" max="10245" width="15.1640625" style="231" customWidth="1"/>
    <col min="10246" max="10246" width="13.5" style="231" customWidth="1"/>
    <col min="10247" max="10247" width="19.1640625" style="231" customWidth="1"/>
    <col min="10248" max="10248" width="15.6640625" style="231" customWidth="1"/>
    <col min="10249" max="10249" width="10.1640625" style="231" customWidth="1"/>
    <col min="10250" max="10250" width="13" style="231" customWidth="1"/>
    <col min="10251" max="10251" width="12.83203125" style="231" customWidth="1"/>
    <col min="10252" max="10252" width="15.6640625" style="231" customWidth="1"/>
    <col min="10253" max="10253" width="27.1640625" style="231" customWidth="1"/>
    <col min="10254" max="10496" width="9.33203125" style="231"/>
    <col min="10497" max="10497" width="57.83203125" style="231" customWidth="1"/>
    <col min="10498" max="10498" width="16.5" style="231" customWidth="1"/>
    <col min="10499" max="10499" width="7.33203125" style="231" bestFit="1" customWidth="1"/>
    <col min="10500" max="10500" width="15.83203125" style="231" customWidth="1"/>
    <col min="10501" max="10501" width="15.1640625" style="231" customWidth="1"/>
    <col min="10502" max="10502" width="13.5" style="231" customWidth="1"/>
    <col min="10503" max="10503" width="19.1640625" style="231" customWidth="1"/>
    <col min="10504" max="10504" width="15.6640625" style="231" customWidth="1"/>
    <col min="10505" max="10505" width="10.1640625" style="231" customWidth="1"/>
    <col min="10506" max="10506" width="13" style="231" customWidth="1"/>
    <col min="10507" max="10507" width="12.83203125" style="231" customWidth="1"/>
    <col min="10508" max="10508" width="15.6640625" style="231" customWidth="1"/>
    <col min="10509" max="10509" width="27.1640625" style="231" customWidth="1"/>
    <col min="10510" max="10752" width="9.33203125" style="231"/>
    <col min="10753" max="10753" width="57.83203125" style="231" customWidth="1"/>
    <col min="10754" max="10754" width="16.5" style="231" customWidth="1"/>
    <col min="10755" max="10755" width="7.33203125" style="231" bestFit="1" customWidth="1"/>
    <col min="10756" max="10756" width="15.83203125" style="231" customWidth="1"/>
    <col min="10757" max="10757" width="15.1640625" style="231" customWidth="1"/>
    <col min="10758" max="10758" width="13.5" style="231" customWidth="1"/>
    <col min="10759" max="10759" width="19.1640625" style="231" customWidth="1"/>
    <col min="10760" max="10760" width="15.6640625" style="231" customWidth="1"/>
    <col min="10761" max="10761" width="10.1640625" style="231" customWidth="1"/>
    <col min="10762" max="10762" width="13" style="231" customWidth="1"/>
    <col min="10763" max="10763" width="12.83203125" style="231" customWidth="1"/>
    <col min="10764" max="10764" width="15.6640625" style="231" customWidth="1"/>
    <col min="10765" max="10765" width="27.1640625" style="231" customWidth="1"/>
    <col min="10766" max="11008" width="9.33203125" style="231"/>
    <col min="11009" max="11009" width="57.83203125" style="231" customWidth="1"/>
    <col min="11010" max="11010" width="16.5" style="231" customWidth="1"/>
    <col min="11011" max="11011" width="7.33203125" style="231" bestFit="1" customWidth="1"/>
    <col min="11012" max="11012" width="15.83203125" style="231" customWidth="1"/>
    <col min="11013" max="11013" width="15.1640625" style="231" customWidth="1"/>
    <col min="11014" max="11014" width="13.5" style="231" customWidth="1"/>
    <col min="11015" max="11015" width="19.1640625" style="231" customWidth="1"/>
    <col min="11016" max="11016" width="15.6640625" style="231" customWidth="1"/>
    <col min="11017" max="11017" width="10.1640625" style="231" customWidth="1"/>
    <col min="11018" max="11018" width="13" style="231" customWidth="1"/>
    <col min="11019" max="11019" width="12.83203125" style="231" customWidth="1"/>
    <col min="11020" max="11020" width="15.6640625" style="231" customWidth="1"/>
    <col min="11021" max="11021" width="27.1640625" style="231" customWidth="1"/>
    <col min="11022" max="11264" width="9.33203125" style="231"/>
    <col min="11265" max="11265" width="57.83203125" style="231" customWidth="1"/>
    <col min="11266" max="11266" width="16.5" style="231" customWidth="1"/>
    <col min="11267" max="11267" width="7.33203125" style="231" bestFit="1" customWidth="1"/>
    <col min="11268" max="11268" width="15.83203125" style="231" customWidth="1"/>
    <col min="11269" max="11269" width="15.1640625" style="231" customWidth="1"/>
    <col min="11270" max="11270" width="13.5" style="231" customWidth="1"/>
    <col min="11271" max="11271" width="19.1640625" style="231" customWidth="1"/>
    <col min="11272" max="11272" width="15.6640625" style="231" customWidth="1"/>
    <col min="11273" max="11273" width="10.1640625" style="231" customWidth="1"/>
    <col min="11274" max="11274" width="13" style="231" customWidth="1"/>
    <col min="11275" max="11275" width="12.83203125" style="231" customWidth="1"/>
    <col min="11276" max="11276" width="15.6640625" style="231" customWidth="1"/>
    <col min="11277" max="11277" width="27.1640625" style="231" customWidth="1"/>
    <col min="11278" max="11520" width="9.33203125" style="231"/>
    <col min="11521" max="11521" width="57.83203125" style="231" customWidth="1"/>
    <col min="11522" max="11522" width="16.5" style="231" customWidth="1"/>
    <col min="11523" max="11523" width="7.33203125" style="231" bestFit="1" customWidth="1"/>
    <col min="11524" max="11524" width="15.83203125" style="231" customWidth="1"/>
    <col min="11525" max="11525" width="15.1640625" style="231" customWidth="1"/>
    <col min="11526" max="11526" width="13.5" style="231" customWidth="1"/>
    <col min="11527" max="11527" width="19.1640625" style="231" customWidth="1"/>
    <col min="11528" max="11528" width="15.6640625" style="231" customWidth="1"/>
    <col min="11529" max="11529" width="10.1640625" style="231" customWidth="1"/>
    <col min="11530" max="11530" width="13" style="231" customWidth="1"/>
    <col min="11531" max="11531" width="12.83203125" style="231" customWidth="1"/>
    <col min="11532" max="11532" width="15.6640625" style="231" customWidth="1"/>
    <col min="11533" max="11533" width="27.1640625" style="231" customWidth="1"/>
    <col min="11534" max="11776" width="9.33203125" style="231"/>
    <col min="11777" max="11777" width="57.83203125" style="231" customWidth="1"/>
    <col min="11778" max="11778" width="16.5" style="231" customWidth="1"/>
    <col min="11779" max="11779" width="7.33203125" style="231" bestFit="1" customWidth="1"/>
    <col min="11780" max="11780" width="15.83203125" style="231" customWidth="1"/>
    <col min="11781" max="11781" width="15.1640625" style="231" customWidth="1"/>
    <col min="11782" max="11782" width="13.5" style="231" customWidth="1"/>
    <col min="11783" max="11783" width="19.1640625" style="231" customWidth="1"/>
    <col min="11784" max="11784" width="15.6640625" style="231" customWidth="1"/>
    <col min="11785" max="11785" width="10.1640625" style="231" customWidth="1"/>
    <col min="11786" max="11786" width="13" style="231" customWidth="1"/>
    <col min="11787" max="11787" width="12.83203125" style="231" customWidth="1"/>
    <col min="11788" max="11788" width="15.6640625" style="231" customWidth="1"/>
    <col min="11789" max="11789" width="27.1640625" style="231" customWidth="1"/>
    <col min="11790" max="12032" width="9.33203125" style="231"/>
    <col min="12033" max="12033" width="57.83203125" style="231" customWidth="1"/>
    <col min="12034" max="12034" width="16.5" style="231" customWidth="1"/>
    <col min="12035" max="12035" width="7.33203125" style="231" bestFit="1" customWidth="1"/>
    <col min="12036" max="12036" width="15.83203125" style="231" customWidth="1"/>
    <col min="12037" max="12037" width="15.1640625" style="231" customWidth="1"/>
    <col min="12038" max="12038" width="13.5" style="231" customWidth="1"/>
    <col min="12039" max="12039" width="19.1640625" style="231" customWidth="1"/>
    <col min="12040" max="12040" width="15.6640625" style="231" customWidth="1"/>
    <col min="12041" max="12041" width="10.1640625" style="231" customWidth="1"/>
    <col min="12042" max="12042" width="13" style="231" customWidth="1"/>
    <col min="12043" max="12043" width="12.83203125" style="231" customWidth="1"/>
    <col min="12044" max="12044" width="15.6640625" style="231" customWidth="1"/>
    <col min="12045" max="12045" width="27.1640625" style="231" customWidth="1"/>
    <col min="12046" max="12288" width="9.33203125" style="231"/>
    <col min="12289" max="12289" width="57.83203125" style="231" customWidth="1"/>
    <col min="12290" max="12290" width="16.5" style="231" customWidth="1"/>
    <col min="12291" max="12291" width="7.33203125" style="231" bestFit="1" customWidth="1"/>
    <col min="12292" max="12292" width="15.83203125" style="231" customWidth="1"/>
    <col min="12293" max="12293" width="15.1640625" style="231" customWidth="1"/>
    <col min="12294" max="12294" width="13.5" style="231" customWidth="1"/>
    <col min="12295" max="12295" width="19.1640625" style="231" customWidth="1"/>
    <col min="12296" max="12296" width="15.6640625" style="231" customWidth="1"/>
    <col min="12297" max="12297" width="10.1640625" style="231" customWidth="1"/>
    <col min="12298" max="12298" width="13" style="231" customWidth="1"/>
    <col min="12299" max="12299" width="12.83203125" style="231" customWidth="1"/>
    <col min="12300" max="12300" width="15.6640625" style="231" customWidth="1"/>
    <col min="12301" max="12301" width="27.1640625" style="231" customWidth="1"/>
    <col min="12302" max="12544" width="9.33203125" style="231"/>
    <col min="12545" max="12545" width="57.83203125" style="231" customWidth="1"/>
    <col min="12546" max="12546" width="16.5" style="231" customWidth="1"/>
    <col min="12547" max="12547" width="7.33203125" style="231" bestFit="1" customWidth="1"/>
    <col min="12548" max="12548" width="15.83203125" style="231" customWidth="1"/>
    <col min="12549" max="12549" width="15.1640625" style="231" customWidth="1"/>
    <col min="12550" max="12550" width="13.5" style="231" customWidth="1"/>
    <col min="12551" max="12551" width="19.1640625" style="231" customWidth="1"/>
    <col min="12552" max="12552" width="15.6640625" style="231" customWidth="1"/>
    <col min="12553" max="12553" width="10.1640625" style="231" customWidth="1"/>
    <col min="12554" max="12554" width="13" style="231" customWidth="1"/>
    <col min="12555" max="12555" width="12.83203125" style="231" customWidth="1"/>
    <col min="12556" max="12556" width="15.6640625" style="231" customWidth="1"/>
    <col min="12557" max="12557" width="27.1640625" style="231" customWidth="1"/>
    <col min="12558" max="12800" width="9.33203125" style="231"/>
    <col min="12801" max="12801" width="57.83203125" style="231" customWidth="1"/>
    <col min="12802" max="12802" width="16.5" style="231" customWidth="1"/>
    <col min="12803" max="12803" width="7.33203125" style="231" bestFit="1" customWidth="1"/>
    <col min="12804" max="12804" width="15.83203125" style="231" customWidth="1"/>
    <col min="12805" max="12805" width="15.1640625" style="231" customWidth="1"/>
    <col min="12806" max="12806" width="13.5" style="231" customWidth="1"/>
    <col min="12807" max="12807" width="19.1640625" style="231" customWidth="1"/>
    <col min="12808" max="12808" width="15.6640625" style="231" customWidth="1"/>
    <col min="12809" max="12809" width="10.1640625" style="231" customWidth="1"/>
    <col min="12810" max="12810" width="13" style="231" customWidth="1"/>
    <col min="12811" max="12811" width="12.83203125" style="231" customWidth="1"/>
    <col min="12812" max="12812" width="15.6640625" style="231" customWidth="1"/>
    <col min="12813" max="12813" width="27.1640625" style="231" customWidth="1"/>
    <col min="12814" max="13056" width="9.33203125" style="231"/>
    <col min="13057" max="13057" width="57.83203125" style="231" customWidth="1"/>
    <col min="13058" max="13058" width="16.5" style="231" customWidth="1"/>
    <col min="13059" max="13059" width="7.33203125" style="231" bestFit="1" customWidth="1"/>
    <col min="13060" max="13060" width="15.83203125" style="231" customWidth="1"/>
    <col min="13061" max="13061" width="15.1640625" style="231" customWidth="1"/>
    <col min="13062" max="13062" width="13.5" style="231" customWidth="1"/>
    <col min="13063" max="13063" width="19.1640625" style="231" customWidth="1"/>
    <col min="13064" max="13064" width="15.6640625" style="231" customWidth="1"/>
    <col min="13065" max="13065" width="10.1640625" style="231" customWidth="1"/>
    <col min="13066" max="13066" width="13" style="231" customWidth="1"/>
    <col min="13067" max="13067" width="12.83203125" style="231" customWidth="1"/>
    <col min="13068" max="13068" width="15.6640625" style="231" customWidth="1"/>
    <col min="13069" max="13069" width="27.1640625" style="231" customWidth="1"/>
    <col min="13070" max="13312" width="9.33203125" style="231"/>
    <col min="13313" max="13313" width="57.83203125" style="231" customWidth="1"/>
    <col min="13314" max="13314" width="16.5" style="231" customWidth="1"/>
    <col min="13315" max="13315" width="7.33203125" style="231" bestFit="1" customWidth="1"/>
    <col min="13316" max="13316" width="15.83203125" style="231" customWidth="1"/>
    <col min="13317" max="13317" width="15.1640625" style="231" customWidth="1"/>
    <col min="13318" max="13318" width="13.5" style="231" customWidth="1"/>
    <col min="13319" max="13319" width="19.1640625" style="231" customWidth="1"/>
    <col min="13320" max="13320" width="15.6640625" style="231" customWidth="1"/>
    <col min="13321" max="13321" width="10.1640625" style="231" customWidth="1"/>
    <col min="13322" max="13322" width="13" style="231" customWidth="1"/>
    <col min="13323" max="13323" width="12.83203125" style="231" customWidth="1"/>
    <col min="13324" max="13324" width="15.6640625" style="231" customWidth="1"/>
    <col min="13325" max="13325" width="27.1640625" style="231" customWidth="1"/>
    <col min="13326" max="13568" width="9.33203125" style="231"/>
    <col min="13569" max="13569" width="57.83203125" style="231" customWidth="1"/>
    <col min="13570" max="13570" width="16.5" style="231" customWidth="1"/>
    <col min="13571" max="13571" width="7.33203125" style="231" bestFit="1" customWidth="1"/>
    <col min="13572" max="13572" width="15.83203125" style="231" customWidth="1"/>
    <col min="13573" max="13573" width="15.1640625" style="231" customWidth="1"/>
    <col min="13574" max="13574" width="13.5" style="231" customWidth="1"/>
    <col min="13575" max="13575" width="19.1640625" style="231" customWidth="1"/>
    <col min="13576" max="13576" width="15.6640625" style="231" customWidth="1"/>
    <col min="13577" max="13577" width="10.1640625" style="231" customWidth="1"/>
    <col min="13578" max="13578" width="13" style="231" customWidth="1"/>
    <col min="13579" max="13579" width="12.83203125" style="231" customWidth="1"/>
    <col min="13580" max="13580" width="15.6640625" style="231" customWidth="1"/>
    <col min="13581" max="13581" width="27.1640625" style="231" customWidth="1"/>
    <col min="13582" max="13824" width="9.33203125" style="231"/>
    <col min="13825" max="13825" width="57.83203125" style="231" customWidth="1"/>
    <col min="13826" max="13826" width="16.5" style="231" customWidth="1"/>
    <col min="13827" max="13827" width="7.33203125" style="231" bestFit="1" customWidth="1"/>
    <col min="13828" max="13828" width="15.83203125" style="231" customWidth="1"/>
    <col min="13829" max="13829" width="15.1640625" style="231" customWidth="1"/>
    <col min="13830" max="13830" width="13.5" style="231" customWidth="1"/>
    <col min="13831" max="13831" width="19.1640625" style="231" customWidth="1"/>
    <col min="13832" max="13832" width="15.6640625" style="231" customWidth="1"/>
    <col min="13833" max="13833" width="10.1640625" style="231" customWidth="1"/>
    <col min="13834" max="13834" width="13" style="231" customWidth="1"/>
    <col min="13835" max="13835" width="12.83203125" style="231" customWidth="1"/>
    <col min="13836" max="13836" width="15.6640625" style="231" customWidth="1"/>
    <col min="13837" max="13837" width="27.1640625" style="231" customWidth="1"/>
    <col min="13838" max="14080" width="9.33203125" style="231"/>
    <col min="14081" max="14081" width="57.83203125" style="231" customWidth="1"/>
    <col min="14082" max="14082" width="16.5" style="231" customWidth="1"/>
    <col min="14083" max="14083" width="7.33203125" style="231" bestFit="1" customWidth="1"/>
    <col min="14084" max="14084" width="15.83203125" style="231" customWidth="1"/>
    <col min="14085" max="14085" width="15.1640625" style="231" customWidth="1"/>
    <col min="14086" max="14086" width="13.5" style="231" customWidth="1"/>
    <col min="14087" max="14087" width="19.1640625" style="231" customWidth="1"/>
    <col min="14088" max="14088" width="15.6640625" style="231" customWidth="1"/>
    <col min="14089" max="14089" width="10.1640625" style="231" customWidth="1"/>
    <col min="14090" max="14090" width="13" style="231" customWidth="1"/>
    <col min="14091" max="14091" width="12.83203125" style="231" customWidth="1"/>
    <col min="14092" max="14092" width="15.6640625" style="231" customWidth="1"/>
    <col min="14093" max="14093" width="27.1640625" style="231" customWidth="1"/>
    <col min="14094" max="14336" width="9.33203125" style="231"/>
    <col min="14337" max="14337" width="57.83203125" style="231" customWidth="1"/>
    <col min="14338" max="14338" width="16.5" style="231" customWidth="1"/>
    <col min="14339" max="14339" width="7.33203125" style="231" bestFit="1" customWidth="1"/>
    <col min="14340" max="14340" width="15.83203125" style="231" customWidth="1"/>
    <col min="14341" max="14341" width="15.1640625" style="231" customWidth="1"/>
    <col min="14342" max="14342" width="13.5" style="231" customWidth="1"/>
    <col min="14343" max="14343" width="19.1640625" style="231" customWidth="1"/>
    <col min="14344" max="14344" width="15.6640625" style="231" customWidth="1"/>
    <col min="14345" max="14345" width="10.1640625" style="231" customWidth="1"/>
    <col min="14346" max="14346" width="13" style="231" customWidth="1"/>
    <col min="14347" max="14347" width="12.83203125" style="231" customWidth="1"/>
    <col min="14348" max="14348" width="15.6640625" style="231" customWidth="1"/>
    <col min="14349" max="14349" width="27.1640625" style="231" customWidth="1"/>
    <col min="14350" max="14592" width="9.33203125" style="231"/>
    <col min="14593" max="14593" width="57.83203125" style="231" customWidth="1"/>
    <col min="14594" max="14594" width="16.5" style="231" customWidth="1"/>
    <col min="14595" max="14595" width="7.33203125" style="231" bestFit="1" customWidth="1"/>
    <col min="14596" max="14596" width="15.83203125" style="231" customWidth="1"/>
    <col min="14597" max="14597" width="15.1640625" style="231" customWidth="1"/>
    <col min="14598" max="14598" width="13.5" style="231" customWidth="1"/>
    <col min="14599" max="14599" width="19.1640625" style="231" customWidth="1"/>
    <col min="14600" max="14600" width="15.6640625" style="231" customWidth="1"/>
    <col min="14601" max="14601" width="10.1640625" style="231" customWidth="1"/>
    <col min="14602" max="14602" width="13" style="231" customWidth="1"/>
    <col min="14603" max="14603" width="12.83203125" style="231" customWidth="1"/>
    <col min="14604" max="14604" width="15.6640625" style="231" customWidth="1"/>
    <col min="14605" max="14605" width="27.1640625" style="231" customWidth="1"/>
    <col min="14606" max="14848" width="9.33203125" style="231"/>
    <col min="14849" max="14849" width="57.83203125" style="231" customWidth="1"/>
    <col min="14850" max="14850" width="16.5" style="231" customWidth="1"/>
    <col min="14851" max="14851" width="7.33203125" style="231" bestFit="1" customWidth="1"/>
    <col min="14852" max="14852" width="15.83203125" style="231" customWidth="1"/>
    <col min="14853" max="14853" width="15.1640625" style="231" customWidth="1"/>
    <col min="14854" max="14854" width="13.5" style="231" customWidth="1"/>
    <col min="14855" max="14855" width="19.1640625" style="231" customWidth="1"/>
    <col min="14856" max="14856" width="15.6640625" style="231" customWidth="1"/>
    <col min="14857" max="14857" width="10.1640625" style="231" customWidth="1"/>
    <col min="14858" max="14858" width="13" style="231" customWidth="1"/>
    <col min="14859" max="14859" width="12.83203125" style="231" customWidth="1"/>
    <col min="14860" max="14860" width="15.6640625" style="231" customWidth="1"/>
    <col min="14861" max="14861" width="27.1640625" style="231" customWidth="1"/>
    <col min="14862" max="15104" width="9.33203125" style="231"/>
    <col min="15105" max="15105" width="57.83203125" style="231" customWidth="1"/>
    <col min="15106" max="15106" width="16.5" style="231" customWidth="1"/>
    <col min="15107" max="15107" width="7.33203125" style="231" bestFit="1" customWidth="1"/>
    <col min="15108" max="15108" width="15.83203125" style="231" customWidth="1"/>
    <col min="15109" max="15109" width="15.1640625" style="231" customWidth="1"/>
    <col min="15110" max="15110" width="13.5" style="231" customWidth="1"/>
    <col min="15111" max="15111" width="19.1640625" style="231" customWidth="1"/>
    <col min="15112" max="15112" width="15.6640625" style="231" customWidth="1"/>
    <col min="15113" max="15113" width="10.1640625" style="231" customWidth="1"/>
    <col min="15114" max="15114" width="13" style="231" customWidth="1"/>
    <col min="15115" max="15115" width="12.83203125" style="231" customWidth="1"/>
    <col min="15116" max="15116" width="15.6640625" style="231" customWidth="1"/>
    <col min="15117" max="15117" width="27.1640625" style="231" customWidth="1"/>
    <col min="15118" max="15360" width="9.33203125" style="231"/>
    <col min="15361" max="15361" width="57.83203125" style="231" customWidth="1"/>
    <col min="15362" max="15362" width="16.5" style="231" customWidth="1"/>
    <col min="15363" max="15363" width="7.33203125" style="231" bestFit="1" customWidth="1"/>
    <col min="15364" max="15364" width="15.83203125" style="231" customWidth="1"/>
    <col min="15365" max="15365" width="15.1640625" style="231" customWidth="1"/>
    <col min="15366" max="15366" width="13.5" style="231" customWidth="1"/>
    <col min="15367" max="15367" width="19.1640625" style="231" customWidth="1"/>
    <col min="15368" max="15368" width="15.6640625" style="231" customWidth="1"/>
    <col min="15369" max="15369" width="10.1640625" style="231" customWidth="1"/>
    <col min="15370" max="15370" width="13" style="231" customWidth="1"/>
    <col min="15371" max="15371" width="12.83203125" style="231" customWidth="1"/>
    <col min="15372" max="15372" width="15.6640625" style="231" customWidth="1"/>
    <col min="15373" max="15373" width="27.1640625" style="231" customWidth="1"/>
    <col min="15374" max="15616" width="9.33203125" style="231"/>
    <col min="15617" max="15617" width="57.83203125" style="231" customWidth="1"/>
    <col min="15618" max="15618" width="16.5" style="231" customWidth="1"/>
    <col min="15619" max="15619" width="7.33203125" style="231" bestFit="1" customWidth="1"/>
    <col min="15620" max="15620" width="15.83203125" style="231" customWidth="1"/>
    <col min="15621" max="15621" width="15.1640625" style="231" customWidth="1"/>
    <col min="15622" max="15622" width="13.5" style="231" customWidth="1"/>
    <col min="15623" max="15623" width="19.1640625" style="231" customWidth="1"/>
    <col min="15624" max="15624" width="15.6640625" style="231" customWidth="1"/>
    <col min="15625" max="15625" width="10.1640625" style="231" customWidth="1"/>
    <col min="15626" max="15626" width="13" style="231" customWidth="1"/>
    <col min="15627" max="15627" width="12.83203125" style="231" customWidth="1"/>
    <col min="15628" max="15628" width="15.6640625" style="231" customWidth="1"/>
    <col min="15629" max="15629" width="27.1640625" style="231" customWidth="1"/>
    <col min="15630" max="15872" width="9.33203125" style="231"/>
    <col min="15873" max="15873" width="57.83203125" style="231" customWidth="1"/>
    <col min="15874" max="15874" width="16.5" style="231" customWidth="1"/>
    <col min="15875" max="15875" width="7.33203125" style="231" bestFit="1" customWidth="1"/>
    <col min="15876" max="15876" width="15.83203125" style="231" customWidth="1"/>
    <col min="15877" max="15877" width="15.1640625" style="231" customWidth="1"/>
    <col min="15878" max="15878" width="13.5" style="231" customWidth="1"/>
    <col min="15879" max="15879" width="19.1640625" style="231" customWidth="1"/>
    <col min="15880" max="15880" width="15.6640625" style="231" customWidth="1"/>
    <col min="15881" max="15881" width="10.1640625" style="231" customWidth="1"/>
    <col min="15882" max="15882" width="13" style="231" customWidth="1"/>
    <col min="15883" max="15883" width="12.83203125" style="231" customWidth="1"/>
    <col min="15884" max="15884" width="15.6640625" style="231" customWidth="1"/>
    <col min="15885" max="15885" width="27.1640625" style="231" customWidth="1"/>
    <col min="15886" max="16128" width="9.33203125" style="231"/>
    <col min="16129" max="16129" width="57.83203125" style="231" customWidth="1"/>
    <col min="16130" max="16130" width="16.5" style="231" customWidth="1"/>
    <col min="16131" max="16131" width="7.33203125" style="231" bestFit="1" customWidth="1"/>
    <col min="16132" max="16132" width="15.83203125" style="231" customWidth="1"/>
    <col min="16133" max="16133" width="15.1640625" style="231" customWidth="1"/>
    <col min="16134" max="16134" width="13.5" style="231" customWidth="1"/>
    <col min="16135" max="16135" width="19.1640625" style="231" customWidth="1"/>
    <col min="16136" max="16136" width="15.6640625" style="231" customWidth="1"/>
    <col min="16137" max="16137" width="10.1640625" style="231" customWidth="1"/>
    <col min="16138" max="16138" width="13" style="231" customWidth="1"/>
    <col min="16139" max="16139" width="12.83203125" style="231" customWidth="1"/>
    <col min="16140" max="16140" width="15.6640625" style="231" customWidth="1"/>
    <col min="16141" max="16141" width="27.1640625" style="231" customWidth="1"/>
    <col min="16142" max="16384" width="9.33203125" style="231"/>
  </cols>
  <sheetData>
    <row r="1" spans="1:12" ht="30" thickBot="1">
      <c r="A1" s="315" t="s">
        <v>210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</row>
    <row r="2" spans="1:12" s="240" customFormat="1" ht="73.5" customHeight="1" thickBot="1">
      <c r="A2" s="232" t="s">
        <v>211</v>
      </c>
      <c r="B2" s="233" t="s">
        <v>212</v>
      </c>
      <c r="C2" s="234" t="s">
        <v>213</v>
      </c>
      <c r="D2" s="233" t="s">
        <v>214</v>
      </c>
      <c r="E2" s="235" t="s">
        <v>215</v>
      </c>
      <c r="F2" s="236" t="s">
        <v>216</v>
      </c>
      <c r="G2" s="233" t="s">
        <v>217</v>
      </c>
      <c r="H2" s="237" t="s">
        <v>218</v>
      </c>
      <c r="I2" s="238" t="s">
        <v>219</v>
      </c>
      <c r="J2" s="238" t="s">
        <v>220</v>
      </c>
      <c r="K2" s="238" t="s">
        <v>221</v>
      </c>
      <c r="L2" s="239" t="s">
        <v>222</v>
      </c>
    </row>
    <row r="3" spans="1:12" s="240" customFormat="1" ht="237.75" customHeight="1" thickBot="1">
      <c r="A3" s="241" t="s">
        <v>223</v>
      </c>
      <c r="B3" s="242">
        <f>(8580*12/10)</f>
        <v>10296</v>
      </c>
      <c r="C3" s="243">
        <v>10</v>
      </c>
      <c r="D3" s="244">
        <f>E3*F3</f>
        <v>762.66666666666674</v>
      </c>
      <c r="E3" s="245">
        <v>25</v>
      </c>
      <c r="F3" s="246">
        <f>B3/(E3*G3)</f>
        <v>30.506666666666668</v>
      </c>
      <c r="G3" s="247">
        <v>13.5</v>
      </c>
      <c r="H3" s="248">
        <f>G3*C3</f>
        <v>135</v>
      </c>
      <c r="I3" s="238">
        <v>60</v>
      </c>
      <c r="J3" s="249">
        <f>I3/H3</f>
        <v>0.44444444444444442</v>
      </c>
      <c r="K3" s="250">
        <f>J3*C3</f>
        <v>4.4444444444444446</v>
      </c>
      <c r="L3" s="239">
        <f>K3*B3</f>
        <v>45760</v>
      </c>
    </row>
    <row r="4" spans="1:12" ht="30" thickBot="1">
      <c r="A4" s="315" t="s">
        <v>224</v>
      </c>
      <c r="B4" s="315"/>
      <c r="C4" s="315"/>
      <c r="D4" s="315"/>
      <c r="E4" s="315"/>
      <c r="F4" s="315"/>
      <c r="G4" s="315"/>
      <c r="H4" s="315"/>
      <c r="I4" s="315"/>
      <c r="J4" s="315"/>
      <c r="K4" s="315"/>
      <c r="L4" s="315"/>
    </row>
    <row r="5" spans="1:12" s="240" customFormat="1" ht="73.5" customHeight="1" thickBot="1">
      <c r="A5" s="232" t="s">
        <v>211</v>
      </c>
      <c r="B5" s="233" t="s">
        <v>212</v>
      </c>
      <c r="C5" s="234" t="s">
        <v>213</v>
      </c>
      <c r="D5" s="233" t="s">
        <v>214</v>
      </c>
      <c r="E5" s="235" t="s">
        <v>215</v>
      </c>
      <c r="F5" s="236" t="s">
        <v>216</v>
      </c>
      <c r="G5" s="233" t="s">
        <v>217</v>
      </c>
      <c r="H5" s="237" t="s">
        <v>218</v>
      </c>
      <c r="I5" s="238" t="s">
        <v>219</v>
      </c>
      <c r="J5" s="238" t="s">
        <v>220</v>
      </c>
      <c r="K5" s="238" t="s">
        <v>225</v>
      </c>
      <c r="L5" s="239" t="s">
        <v>222</v>
      </c>
    </row>
    <row r="6" spans="1:12" s="240" customFormat="1" ht="219.75" customHeight="1" thickBot="1">
      <c r="A6" s="241" t="s">
        <v>226</v>
      </c>
      <c r="B6" s="242">
        <f>(8580*12/10)</f>
        <v>10296</v>
      </c>
      <c r="C6" s="243">
        <v>10</v>
      </c>
      <c r="D6" s="244">
        <f>E6*F6</f>
        <v>514.79999999999995</v>
      </c>
      <c r="E6" s="245">
        <v>20</v>
      </c>
      <c r="F6" s="246">
        <f>B6/(E6*G6)</f>
        <v>25.74</v>
      </c>
      <c r="G6" s="247">
        <v>20</v>
      </c>
      <c r="H6" s="248">
        <f>G6*C6</f>
        <v>200</v>
      </c>
      <c r="I6" s="238">
        <v>60</v>
      </c>
      <c r="J6" s="249">
        <f>I6/H6</f>
        <v>0.3</v>
      </c>
      <c r="K6" s="250">
        <f>J6*C6</f>
        <v>3</v>
      </c>
      <c r="L6" s="239">
        <f>K6*B6</f>
        <v>30888</v>
      </c>
    </row>
    <row r="8" spans="1:12" ht="24">
      <c r="A8" s="251" t="s">
        <v>227</v>
      </c>
      <c r="B8" s="252"/>
      <c r="C8" s="252"/>
      <c r="D8" s="252"/>
      <c r="E8" s="252"/>
      <c r="F8" s="253"/>
      <c r="G8" s="252"/>
    </row>
    <row r="9" spans="1:12" ht="24">
      <c r="A9" s="251" t="s">
        <v>228</v>
      </c>
      <c r="B9" s="252" t="s">
        <v>229</v>
      </c>
      <c r="C9" s="252"/>
      <c r="D9" s="252"/>
      <c r="E9" s="252"/>
      <c r="F9" s="254">
        <v>500</v>
      </c>
      <c r="G9" s="252" t="s">
        <v>230</v>
      </c>
    </row>
    <row r="10" spans="1:12" ht="23.25">
      <c r="A10" s="255" t="s">
        <v>231</v>
      </c>
      <c r="B10" s="256"/>
      <c r="C10" s="256"/>
      <c r="D10" s="256"/>
      <c r="E10" s="256"/>
      <c r="F10" s="257"/>
      <c r="G10" s="256"/>
    </row>
  </sheetData>
  <mergeCells count="2">
    <mergeCell ref="A1:L1"/>
    <mergeCell ref="A4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64" workbookViewId="0">
      <selection activeCell="F8" sqref="F8"/>
    </sheetView>
  </sheetViews>
  <sheetFormatPr defaultRowHeight="12.75"/>
  <cols>
    <col min="1" max="16384" width="9.33203125" style="225"/>
  </cols>
  <sheetData>
    <row r="1" spans="1:1">
      <c r="A1" s="264" t="s">
        <v>236</v>
      </c>
    </row>
    <row r="2" spans="1:1">
      <c r="A2" s="265"/>
    </row>
    <row r="3" spans="1:1">
      <c r="A3" s="265"/>
    </row>
    <row r="4" spans="1:1">
      <c r="A4" s="265" t="s">
        <v>237</v>
      </c>
    </row>
    <row r="5" spans="1:1">
      <c r="A5" s="265"/>
    </row>
    <row r="6" spans="1:1">
      <c r="A6" s="266" t="s">
        <v>238</v>
      </c>
    </row>
    <row r="7" spans="1:1">
      <c r="A7" s="266" t="s">
        <v>239</v>
      </c>
    </row>
    <row r="8" spans="1:1">
      <c r="A8" s="266" t="s">
        <v>240</v>
      </c>
    </row>
    <row r="9" spans="1:1">
      <c r="A9" s="266" t="s">
        <v>241</v>
      </c>
    </row>
    <row r="99" spans="1:3">
      <c r="A99" s="267"/>
    </row>
    <row r="109" spans="1:3" ht="18.75">
      <c r="A109" s="268" t="s">
        <v>242</v>
      </c>
      <c r="B109" s="269"/>
      <c r="C109" s="269"/>
    </row>
    <row r="110" spans="1:3" ht="18.75">
      <c r="A110" s="268"/>
      <c r="B110" s="269"/>
      <c r="C110" s="269"/>
    </row>
    <row r="111" spans="1:3" ht="18.75">
      <c r="A111" s="268" t="s">
        <v>243</v>
      </c>
      <c r="B111" s="269"/>
      <c r="C111" s="269"/>
    </row>
    <row r="112" spans="1:3">
      <c r="A112" s="269"/>
      <c r="B112" s="269"/>
      <c r="C112" s="269"/>
    </row>
    <row r="113" spans="1:3">
      <c r="A113" s="270" t="s">
        <v>244</v>
      </c>
      <c r="B113" s="269" t="s">
        <v>245</v>
      </c>
      <c r="C113" s="269"/>
    </row>
    <row r="116" spans="1:3" ht="15">
      <c r="A116" s="271" t="s">
        <v>246</v>
      </c>
    </row>
    <row r="117" spans="1:3" ht="15">
      <c r="A117" s="272"/>
    </row>
    <row r="118" spans="1:3" ht="15">
      <c r="A118" s="272" t="s">
        <v>247</v>
      </c>
    </row>
    <row r="119" spans="1:3" ht="21.75">
      <c r="A119" s="273" t="s">
        <v>248</v>
      </c>
    </row>
    <row r="120" spans="1:3" ht="15">
      <c r="A120" s="273" t="s">
        <v>249</v>
      </c>
    </row>
    <row r="121" spans="1:3" ht="15">
      <c r="A121" s="273" t="s">
        <v>250</v>
      </c>
    </row>
    <row r="122" spans="1:3" ht="15">
      <c r="A122" s="273" t="s">
        <v>251</v>
      </c>
    </row>
    <row r="123" spans="1:3">
      <c r="A123" s="269"/>
    </row>
    <row r="124" spans="1:3">
      <c r="A124" s="269"/>
    </row>
    <row r="125" spans="1:3">
      <c r="A125" s="269"/>
    </row>
    <row r="126" spans="1:3">
      <c r="A126" s="269">
        <f>3414*35/17058/11</f>
        <v>0.6368113068781377</v>
      </c>
    </row>
    <row r="127" spans="1:3">
      <c r="A127" s="269"/>
    </row>
    <row r="128" spans="1:3">
      <c r="A128" s="269"/>
    </row>
    <row r="129" spans="1:1" ht="21">
      <c r="A129" s="274" t="s">
        <v>252</v>
      </c>
    </row>
    <row r="130" spans="1:1" ht="21.75">
      <c r="A130" s="275" t="s">
        <v>253</v>
      </c>
    </row>
    <row r="131" spans="1:1" ht="21.75">
      <c r="A131" s="275" t="s">
        <v>254</v>
      </c>
    </row>
    <row r="132" spans="1:1">
      <c r="A132" s="269"/>
    </row>
    <row r="133" spans="1:1">
      <c r="A133" s="269"/>
    </row>
    <row r="134" spans="1:1">
      <c r="A134" s="269"/>
    </row>
    <row r="135" spans="1:1" ht="20.25">
      <c r="A135" s="276" t="s">
        <v>255</v>
      </c>
    </row>
    <row r="136" spans="1:1" ht="20.25">
      <c r="A136" s="276"/>
    </row>
    <row r="137" spans="1:1" ht="20.25">
      <c r="A137" s="276" t="s">
        <v>256</v>
      </c>
    </row>
    <row r="138" spans="1:1" ht="20.25">
      <c r="A138" s="276"/>
    </row>
    <row r="139" spans="1:1" ht="20.25">
      <c r="A139" s="277" t="s">
        <v>257</v>
      </c>
    </row>
    <row r="140" spans="1:1" ht="20.25">
      <c r="A140" s="278" t="s">
        <v>258</v>
      </c>
    </row>
    <row r="141" spans="1:1" ht="20.25">
      <c r="A141" s="278" t="s">
        <v>259</v>
      </c>
    </row>
    <row r="142" spans="1:1" ht="20.25">
      <c r="A142" s="278" t="s">
        <v>260</v>
      </c>
    </row>
    <row r="143" spans="1:1" ht="20.25">
      <c r="A143" s="279" t="s">
        <v>261</v>
      </c>
    </row>
    <row r="144" spans="1:1" ht="20.25">
      <c r="A144" s="279" t="s">
        <v>262</v>
      </c>
    </row>
    <row r="145" spans="1:1" ht="20.25">
      <c r="A145" s="279" t="s">
        <v>263</v>
      </c>
    </row>
    <row r="146" spans="1:1" ht="20.25">
      <c r="A146" s="279" t="s">
        <v>264</v>
      </c>
    </row>
    <row r="147" spans="1:1" ht="20.25">
      <c r="A147" s="280" t="s">
        <v>265</v>
      </c>
    </row>
    <row r="148" spans="1:1" ht="16.5">
      <c r="A148" s="281"/>
    </row>
    <row r="149" spans="1:1" ht="20.25">
      <c r="A149" s="282" t="s">
        <v>266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Q27" sqref="Q27"/>
    </sheetView>
  </sheetViews>
  <sheetFormatPr defaultRowHeight="12.75"/>
  <cols>
    <col min="1" max="16384" width="9.33203125" style="225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N15" sqref="N15"/>
    </sheetView>
  </sheetViews>
  <sheetFormatPr defaultRowHeight="21"/>
  <sheetData>
    <row r="1" spans="1:6" ht="21.75" thickBot="1">
      <c r="A1" s="184" t="s">
        <v>160</v>
      </c>
      <c r="B1" s="185" t="s">
        <v>161</v>
      </c>
      <c r="C1" s="185" t="s">
        <v>162</v>
      </c>
      <c r="D1" s="185" t="s">
        <v>163</v>
      </c>
      <c r="E1" s="185" t="s">
        <v>8</v>
      </c>
      <c r="F1" s="185" t="s">
        <v>164</v>
      </c>
    </row>
    <row r="2" spans="1:6" ht="21.75" thickBot="1">
      <c r="A2" s="180">
        <v>1</v>
      </c>
      <c r="B2" s="181" t="s">
        <v>165</v>
      </c>
      <c r="C2" s="181" t="s">
        <v>166</v>
      </c>
      <c r="D2" s="181" t="s">
        <v>167</v>
      </c>
      <c r="E2" s="181" t="s">
        <v>168</v>
      </c>
      <c r="F2" s="182" t="s">
        <v>169</v>
      </c>
    </row>
    <row r="3" spans="1:6" ht="21.75" thickBot="1">
      <c r="A3" s="180">
        <v>2</v>
      </c>
      <c r="B3" s="181" t="s">
        <v>170</v>
      </c>
      <c r="C3" s="181" t="s">
        <v>166</v>
      </c>
      <c r="D3" s="181" t="s">
        <v>167</v>
      </c>
      <c r="E3" s="181" t="s">
        <v>171</v>
      </c>
      <c r="F3" s="182" t="s">
        <v>169</v>
      </c>
    </row>
    <row r="4" spans="1:6" ht="21.75" thickBot="1">
      <c r="A4" s="180">
        <v>3</v>
      </c>
      <c r="B4" s="181" t="s">
        <v>172</v>
      </c>
      <c r="C4" s="181" t="s">
        <v>166</v>
      </c>
      <c r="D4" s="181" t="s">
        <v>167</v>
      </c>
      <c r="E4" s="181" t="s">
        <v>173</v>
      </c>
      <c r="F4" s="182" t="s">
        <v>169</v>
      </c>
    </row>
    <row r="5" spans="1:6" ht="21.75" thickBot="1">
      <c r="A5" s="180">
        <v>4</v>
      </c>
      <c r="B5" s="181" t="s">
        <v>174</v>
      </c>
      <c r="C5" s="181" t="s">
        <v>166</v>
      </c>
      <c r="D5" s="181" t="s">
        <v>167</v>
      </c>
      <c r="E5" s="181" t="s">
        <v>175</v>
      </c>
      <c r="F5" s="182" t="s">
        <v>169</v>
      </c>
    </row>
    <row r="6" spans="1:6" ht="21.75" thickBot="1">
      <c r="A6" s="180">
        <v>5</v>
      </c>
      <c r="B6" s="181" t="s">
        <v>176</v>
      </c>
      <c r="C6" s="181" t="s">
        <v>166</v>
      </c>
      <c r="D6" s="181" t="s">
        <v>167</v>
      </c>
      <c r="E6" s="181" t="s">
        <v>177</v>
      </c>
      <c r="F6" s="182" t="s">
        <v>169</v>
      </c>
    </row>
    <row r="7" spans="1:6" ht="21.75" thickBot="1">
      <c r="A7" s="180">
        <v>6</v>
      </c>
      <c r="B7" s="181" t="s">
        <v>178</v>
      </c>
      <c r="C7" s="181" t="s">
        <v>166</v>
      </c>
      <c r="D7" s="181" t="s">
        <v>167</v>
      </c>
      <c r="E7" s="181" t="s">
        <v>179</v>
      </c>
      <c r="F7" s="182" t="s">
        <v>169</v>
      </c>
    </row>
    <row r="8" spans="1:6" ht="21.75" thickBot="1">
      <c r="A8" s="180">
        <v>7</v>
      </c>
      <c r="B8" s="181" t="s">
        <v>180</v>
      </c>
      <c r="C8" s="181" t="s">
        <v>166</v>
      </c>
      <c r="D8" s="181" t="s">
        <v>167</v>
      </c>
      <c r="E8" s="181" t="s">
        <v>181</v>
      </c>
      <c r="F8" s="182" t="s">
        <v>169</v>
      </c>
    </row>
    <row r="9" spans="1:6" ht="21.75" thickBot="1">
      <c r="A9" s="294" t="s">
        <v>182</v>
      </c>
      <c r="B9" s="295"/>
      <c r="C9" s="295"/>
      <c r="D9" s="295"/>
      <c r="E9" s="295"/>
      <c r="F9" s="296"/>
    </row>
  </sheetData>
  <mergeCells count="1"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5"/>
  <sheetViews>
    <sheetView topLeftCell="A10" zoomScaleNormal="100" zoomScaleSheetLayoutView="90" workbookViewId="0">
      <selection activeCell="B22" sqref="B22:D28"/>
    </sheetView>
  </sheetViews>
  <sheetFormatPr defaultRowHeight="21"/>
  <cols>
    <col min="1" max="1" width="9.5" style="1" customWidth="1"/>
    <col min="2" max="2" width="32" style="1" customWidth="1"/>
    <col min="3" max="3" width="12.6640625" style="1" customWidth="1"/>
    <col min="4" max="4" width="21.83203125" style="1" customWidth="1"/>
    <col min="5" max="6" width="10.83203125" style="1" customWidth="1"/>
    <col min="7" max="7" width="17.5" style="1" customWidth="1"/>
    <col min="8" max="9" width="10.83203125" style="1" customWidth="1"/>
    <col min="11" max="11" width="50.1640625" style="148" customWidth="1"/>
    <col min="12" max="12" width="35.5" style="148" customWidth="1"/>
    <col min="13" max="13" width="23" style="148" customWidth="1"/>
    <col min="14" max="14" width="11.5" style="148" customWidth="1"/>
    <col min="15" max="15" width="11.1640625" style="148" customWidth="1"/>
    <col min="16" max="17" width="15.1640625" style="148" customWidth="1"/>
    <col min="18" max="18" width="30.1640625" style="153" customWidth="1"/>
  </cols>
  <sheetData>
    <row r="1" spans="1:18" ht="34.5">
      <c r="G1" s="2" t="s">
        <v>0</v>
      </c>
      <c r="H1" s="2"/>
      <c r="I1" s="2"/>
      <c r="K1" s="76" t="s">
        <v>33</v>
      </c>
      <c r="L1" s="77"/>
      <c r="M1" s="77"/>
      <c r="N1" s="77"/>
      <c r="O1" s="77"/>
      <c r="P1"/>
      <c r="Q1"/>
      <c r="R1"/>
    </row>
    <row r="2" spans="1:18" ht="26.25">
      <c r="A2" s="3" t="s">
        <v>1</v>
      </c>
      <c r="B2" s="3"/>
      <c r="C2" s="3" t="s">
        <v>22</v>
      </c>
      <c r="D2" s="3"/>
      <c r="E2" s="4" t="s">
        <v>2</v>
      </c>
      <c r="F2" s="3" t="s">
        <v>3</v>
      </c>
      <c r="G2" s="3" t="s">
        <v>24</v>
      </c>
      <c r="H2" s="3"/>
      <c r="I2" s="3"/>
      <c r="K2" s="78"/>
      <c r="L2" s="301" t="s">
        <v>34</v>
      </c>
      <c r="M2" s="301"/>
      <c r="N2" s="79"/>
      <c r="O2" s="79"/>
      <c r="P2" s="79"/>
      <c r="Q2" s="79"/>
      <c r="R2" s="80"/>
    </row>
    <row r="3" spans="1:18" ht="29.25">
      <c r="A3" s="290" t="s">
        <v>13</v>
      </c>
      <c r="B3" s="290"/>
      <c r="C3" s="290"/>
      <c r="D3" s="290"/>
      <c r="E3" s="290"/>
      <c r="F3" s="290"/>
      <c r="G3" s="290"/>
      <c r="H3" s="290"/>
      <c r="I3"/>
      <c r="K3" s="81"/>
      <c r="L3" s="302"/>
      <c r="M3" s="302"/>
      <c r="N3" s="79"/>
      <c r="O3" s="79"/>
      <c r="P3" s="79"/>
      <c r="Q3" s="82" t="s">
        <v>35</v>
      </c>
      <c r="R3"/>
    </row>
    <row r="4" spans="1:18">
      <c r="A4" s="3" t="s">
        <v>4</v>
      </c>
      <c r="B4" s="3"/>
      <c r="C4" s="5">
        <v>43182</v>
      </c>
      <c r="D4" s="3"/>
      <c r="E4" s="4" t="s">
        <v>5</v>
      </c>
      <c r="F4" s="6" t="s">
        <v>3</v>
      </c>
      <c r="G4" s="7" t="s">
        <v>94</v>
      </c>
      <c r="H4" s="7"/>
      <c r="I4" s="7"/>
      <c r="K4" s="78"/>
      <c r="L4" s="79"/>
      <c r="M4" s="79"/>
      <c r="N4" s="79"/>
      <c r="O4" s="79"/>
      <c r="P4" s="79"/>
      <c r="Q4" s="82" t="s">
        <v>36</v>
      </c>
      <c r="R4" s="83"/>
    </row>
    <row r="5" spans="1:18" ht="21.75">
      <c r="A5" s="3" t="s">
        <v>6</v>
      </c>
      <c r="B5" s="3"/>
      <c r="C5" s="37" t="s">
        <v>92</v>
      </c>
      <c r="D5" s="3"/>
      <c r="E5" s="4" t="s">
        <v>7</v>
      </c>
      <c r="F5" s="6" t="s">
        <v>3</v>
      </c>
      <c r="G5" s="7" t="s">
        <v>93</v>
      </c>
      <c r="H5" s="7"/>
      <c r="I5" s="7"/>
      <c r="K5" s="84"/>
      <c r="L5" s="85" t="s">
        <v>37</v>
      </c>
      <c r="M5" s="86"/>
      <c r="N5" s="85" t="s">
        <v>38</v>
      </c>
      <c r="O5" s="87"/>
      <c r="P5" s="86"/>
      <c r="Q5" s="86"/>
      <c r="R5" s="88"/>
    </row>
    <row r="6" spans="1:18" ht="21.75">
      <c r="A6" s="3" t="s">
        <v>8</v>
      </c>
      <c r="B6" s="3"/>
      <c r="C6" s="36" t="s">
        <v>95</v>
      </c>
      <c r="D6" s="3"/>
      <c r="E6" s="4" t="s">
        <v>12</v>
      </c>
      <c r="F6" s="3" t="s">
        <v>18</v>
      </c>
      <c r="G6" s="183" t="s">
        <v>183</v>
      </c>
      <c r="H6" s="3"/>
      <c r="I6" s="3"/>
      <c r="K6" s="84" t="s">
        <v>39</v>
      </c>
      <c r="L6" s="86" t="s">
        <v>40</v>
      </c>
      <c r="M6" s="86"/>
      <c r="N6" s="86"/>
      <c r="O6" s="86"/>
      <c r="P6" s="86"/>
      <c r="Q6" s="86"/>
      <c r="R6" s="88"/>
    </row>
    <row r="7" spans="1:18" ht="21.75">
      <c r="K7" s="84"/>
      <c r="L7" s="86" t="s">
        <v>41</v>
      </c>
      <c r="M7" s="86"/>
      <c r="N7" s="86"/>
      <c r="O7" s="86"/>
      <c r="P7" s="86"/>
      <c r="Q7" s="86"/>
      <c r="R7" s="88"/>
    </row>
    <row r="8" spans="1:18" ht="21.75">
      <c r="A8" s="291" t="s">
        <v>15</v>
      </c>
      <c r="B8" s="297" t="s">
        <v>9</v>
      </c>
      <c r="C8" s="298"/>
      <c r="D8" s="41" t="s">
        <v>14</v>
      </c>
      <c r="E8" s="41" t="s">
        <v>10</v>
      </c>
      <c r="F8" s="41" t="s">
        <v>11</v>
      </c>
      <c r="G8" s="41" t="s">
        <v>29</v>
      </c>
      <c r="H8" s="41" t="s">
        <v>30</v>
      </c>
      <c r="I8" s="41" t="s">
        <v>31</v>
      </c>
      <c r="K8" s="84"/>
      <c r="L8" s="86" t="s">
        <v>91</v>
      </c>
      <c r="M8" s="86"/>
      <c r="N8" s="86"/>
      <c r="O8" s="86"/>
      <c r="P8" s="86"/>
      <c r="Q8" s="86"/>
      <c r="R8" s="88"/>
    </row>
    <row r="9" spans="1:18" ht="21.75">
      <c r="A9" s="292"/>
      <c r="B9" s="299"/>
      <c r="C9" s="300"/>
      <c r="D9" s="42" t="s">
        <v>9</v>
      </c>
      <c r="E9" s="42" t="s">
        <v>32</v>
      </c>
      <c r="F9" s="42" t="s">
        <v>32</v>
      </c>
      <c r="G9" s="42" t="s">
        <v>32</v>
      </c>
      <c r="H9" s="42" t="s">
        <v>32</v>
      </c>
      <c r="I9" s="42" t="s">
        <v>32</v>
      </c>
      <c r="K9" s="84"/>
      <c r="L9" s="86" t="s">
        <v>42</v>
      </c>
      <c r="M9" s="86"/>
      <c r="N9" s="86" t="s">
        <v>43</v>
      </c>
      <c r="O9" s="86"/>
      <c r="P9" s="86"/>
      <c r="Q9" s="86"/>
      <c r="R9" s="88"/>
    </row>
    <row r="10" spans="1:18" ht="18" customHeight="1">
      <c r="A10" s="8"/>
      <c r="B10" s="293" t="s">
        <v>16</v>
      </c>
      <c r="C10" s="293"/>
      <c r="D10" s="56"/>
      <c r="E10" s="9"/>
      <c r="F10" s="10"/>
      <c r="G10" s="30"/>
      <c r="H10" s="10"/>
      <c r="I10" s="10"/>
      <c r="K10" s="84"/>
      <c r="L10" s="86" t="s">
        <v>44</v>
      </c>
      <c r="M10" s="86" t="s">
        <v>45</v>
      </c>
      <c r="N10" s="86"/>
      <c r="O10" s="86"/>
      <c r="P10" s="86"/>
      <c r="Q10" s="86"/>
      <c r="R10" s="88"/>
    </row>
    <row r="11" spans="1:18" ht="18" customHeight="1" thickBot="1">
      <c r="A11" s="40">
        <v>1</v>
      </c>
      <c r="B11" s="35" t="s">
        <v>56</v>
      </c>
      <c r="C11" s="71">
        <v>0.55000000000000004</v>
      </c>
      <c r="D11" s="69" t="s">
        <v>90</v>
      </c>
      <c r="E11" s="31">
        <f>N13</f>
        <v>23.85</v>
      </c>
      <c r="F11" s="31"/>
      <c r="G11" s="31"/>
      <c r="H11" s="31"/>
      <c r="I11" s="17"/>
      <c r="K11" s="89" t="s">
        <v>46</v>
      </c>
      <c r="L11" s="90" t="s">
        <v>47</v>
      </c>
      <c r="M11" s="91" t="s">
        <v>48</v>
      </c>
      <c r="N11" s="91"/>
      <c r="O11" s="91"/>
      <c r="P11" s="91"/>
      <c r="Q11" s="91"/>
      <c r="R11" s="80"/>
    </row>
    <row r="12" spans="1:18" ht="18" customHeight="1" thickBot="1">
      <c r="A12" s="40">
        <v>2</v>
      </c>
      <c r="B12" s="15" t="s">
        <v>89</v>
      </c>
      <c r="C12" s="72"/>
      <c r="D12" s="70"/>
      <c r="E12" s="31"/>
      <c r="F12" s="17"/>
      <c r="G12" s="31"/>
      <c r="H12" s="17"/>
      <c r="I12" s="19"/>
      <c r="K12" s="92" t="s">
        <v>49</v>
      </c>
      <c r="L12" s="93" t="s">
        <v>50</v>
      </c>
      <c r="M12" s="94" t="s">
        <v>51</v>
      </c>
      <c r="N12" s="95" t="s">
        <v>52</v>
      </c>
      <c r="O12" s="95" t="s">
        <v>53</v>
      </c>
      <c r="P12" s="95" t="s">
        <v>54</v>
      </c>
      <c r="Q12" s="95" t="s">
        <v>55</v>
      </c>
      <c r="R12" s="80"/>
    </row>
    <row r="13" spans="1:18" ht="18" customHeight="1" thickBot="1">
      <c r="A13" s="40">
        <v>3</v>
      </c>
      <c r="B13" s="35" t="s">
        <v>69</v>
      </c>
      <c r="C13" s="72">
        <v>0.99</v>
      </c>
      <c r="D13" s="70" t="str">
        <f>M25</f>
        <v>14L300000135</v>
      </c>
      <c r="E13" s="31">
        <f>N25</f>
        <v>2.12</v>
      </c>
      <c r="F13" s="17"/>
      <c r="G13" s="31"/>
      <c r="H13" s="17"/>
      <c r="I13" s="19"/>
      <c r="K13" s="96" t="s">
        <v>56</v>
      </c>
      <c r="L13" s="96" t="s">
        <v>57</v>
      </c>
      <c r="M13" s="97" t="s">
        <v>58</v>
      </c>
      <c r="N13" s="98">
        <f>O13*53/O$28</f>
        <v>23.85</v>
      </c>
      <c r="O13" s="99">
        <v>45</v>
      </c>
      <c r="P13" s="98">
        <f>O13*100/O$14</f>
        <v>100</v>
      </c>
      <c r="Q13" s="98">
        <f>+N13*11</f>
        <v>262.35000000000002</v>
      </c>
      <c r="R13" s="80"/>
    </row>
    <row r="14" spans="1:18" ht="18" customHeight="1" thickBot="1">
      <c r="A14" s="40">
        <v>4</v>
      </c>
      <c r="B14" s="74" t="s">
        <v>72</v>
      </c>
      <c r="C14" s="72">
        <v>0.98</v>
      </c>
      <c r="D14" s="70">
        <f>M26</f>
        <v>4100403</v>
      </c>
      <c r="E14" s="31">
        <f>N26</f>
        <v>0.19186</v>
      </c>
      <c r="F14" s="19"/>
      <c r="G14" s="31"/>
      <c r="H14" s="19"/>
      <c r="I14" s="19"/>
      <c r="K14" s="100" t="s">
        <v>19</v>
      </c>
      <c r="L14" s="101"/>
      <c r="M14" s="102"/>
      <c r="N14" s="103">
        <f>SUM(N13:N13)</f>
        <v>23.85</v>
      </c>
      <c r="O14" s="103">
        <f>SUM(O13:O13)</f>
        <v>45</v>
      </c>
      <c r="P14" s="103">
        <f>SUM(P13:P13)</f>
        <v>100</v>
      </c>
      <c r="Q14" s="103">
        <f>SUM(Q13:Q13)</f>
        <v>262.35000000000002</v>
      </c>
      <c r="R14" s="80"/>
    </row>
    <row r="15" spans="1:18" ht="18" customHeight="1">
      <c r="A15" s="40">
        <v>5</v>
      </c>
      <c r="B15" s="74"/>
      <c r="C15" s="72"/>
      <c r="D15" s="70"/>
      <c r="E15" s="31"/>
      <c r="F15" s="19"/>
      <c r="G15" s="31"/>
      <c r="H15" s="19"/>
      <c r="I15" s="19"/>
      <c r="K15" s="104" t="s">
        <v>59</v>
      </c>
      <c r="L15" s="105"/>
      <c r="M15" s="105"/>
      <c r="N15" s="106"/>
      <c r="O15" s="106"/>
      <c r="P15" s="106"/>
      <c r="Q15" s="106"/>
      <c r="R15" s="80"/>
    </row>
    <row r="16" spans="1:18" ht="18" customHeight="1">
      <c r="A16" s="40">
        <v>6</v>
      </c>
      <c r="B16" s="35"/>
      <c r="C16" s="72"/>
      <c r="D16" s="70"/>
      <c r="E16" s="31"/>
      <c r="F16" s="19"/>
      <c r="G16" s="31"/>
      <c r="H16" s="31"/>
      <c r="I16" s="19"/>
      <c r="K16" s="107" t="s">
        <v>25</v>
      </c>
      <c r="L16" s="107" t="s">
        <v>25</v>
      </c>
      <c r="M16" s="108">
        <v>4400091</v>
      </c>
      <c r="N16" s="109">
        <f>O16*53/O$28</f>
        <v>0.79500000000000004</v>
      </c>
      <c r="O16" s="110">
        <v>1.5</v>
      </c>
      <c r="P16" s="98">
        <f t="shared" ref="P16:P22" si="0">O16*100/O$23</f>
        <v>2.9622022986689838</v>
      </c>
      <c r="Q16" s="98">
        <f t="shared" ref="Q16:Q22" si="1">+N16*11</f>
        <v>8.745000000000001</v>
      </c>
      <c r="R16" s="111"/>
    </row>
    <row r="17" spans="1:18" ht="18" customHeight="1">
      <c r="A17" s="40">
        <v>7</v>
      </c>
      <c r="B17" s="35"/>
      <c r="C17" s="72"/>
      <c r="D17" s="70"/>
      <c r="E17" s="31"/>
      <c r="F17" s="19"/>
      <c r="G17" s="31"/>
      <c r="H17" s="31"/>
      <c r="I17" s="19"/>
      <c r="K17" s="112" t="s">
        <v>60</v>
      </c>
      <c r="L17" s="107"/>
      <c r="M17" s="113">
        <v>4100005</v>
      </c>
      <c r="N17" s="109">
        <f t="shared" ref="N17:N22" si="2">O17*53/O$28</f>
        <v>4.24E-2</v>
      </c>
      <c r="O17" s="110">
        <v>0.08</v>
      </c>
      <c r="P17" s="98">
        <f t="shared" si="0"/>
        <v>0.15798412259567915</v>
      </c>
      <c r="Q17" s="98">
        <f t="shared" si="1"/>
        <v>0.46639999999999998</v>
      </c>
      <c r="R17" s="111"/>
    </row>
    <row r="18" spans="1:18" ht="18" customHeight="1">
      <c r="A18" s="40"/>
      <c r="B18" s="35"/>
      <c r="C18" s="61"/>
      <c r="D18" s="70"/>
      <c r="E18" s="31"/>
      <c r="F18" s="17"/>
      <c r="G18" s="31"/>
      <c r="H18" s="17"/>
      <c r="I18" s="17"/>
      <c r="K18" s="112" t="s">
        <v>61</v>
      </c>
      <c r="L18" s="107"/>
      <c r="M18" s="113">
        <v>4100277</v>
      </c>
      <c r="N18" s="109">
        <f t="shared" si="2"/>
        <v>0.10600000000000001</v>
      </c>
      <c r="O18" s="110">
        <v>0.2</v>
      </c>
      <c r="P18" s="98">
        <f t="shared" si="0"/>
        <v>0.39496030648919783</v>
      </c>
      <c r="Q18" s="98">
        <f t="shared" si="1"/>
        <v>1.1660000000000001</v>
      </c>
      <c r="R18" s="111"/>
    </row>
    <row r="19" spans="1:18" ht="18" customHeight="1">
      <c r="A19" s="26"/>
      <c r="B19" s="15" t="s">
        <v>21</v>
      </c>
      <c r="C19" s="61"/>
      <c r="D19" s="67"/>
      <c r="E19" s="43">
        <f>SUM(E11:E18)</f>
        <v>26.161860000000001</v>
      </c>
      <c r="F19" s="18">
        <f>SUM(F11:F18)</f>
        <v>0</v>
      </c>
      <c r="G19" s="43">
        <f>SUM(G11:G18)</f>
        <v>0</v>
      </c>
      <c r="H19" s="18">
        <f>SUM(H11:H18)</f>
        <v>0</v>
      </c>
      <c r="I19" s="18">
        <f>SUM(I11:I18)</f>
        <v>0</v>
      </c>
      <c r="K19" s="112" t="s">
        <v>62</v>
      </c>
      <c r="L19" s="107"/>
      <c r="M19" s="113" t="s">
        <v>63</v>
      </c>
      <c r="N19" s="109">
        <f t="shared" si="2"/>
        <v>1.325</v>
      </c>
      <c r="O19" s="110">
        <v>2.5</v>
      </c>
      <c r="P19" s="98">
        <f t="shared" si="0"/>
        <v>4.9370038311149731</v>
      </c>
      <c r="Q19" s="98">
        <f t="shared" si="1"/>
        <v>14.574999999999999</v>
      </c>
      <c r="R19" s="111"/>
    </row>
    <row r="20" spans="1:18" ht="18" customHeight="1">
      <c r="A20" s="26"/>
      <c r="B20" s="15"/>
      <c r="C20" s="61"/>
      <c r="D20" s="68"/>
      <c r="E20" s="43"/>
      <c r="F20" s="19"/>
      <c r="G20" s="32"/>
      <c r="H20" s="19"/>
      <c r="I20" s="19"/>
      <c r="K20" s="107" t="s">
        <v>64</v>
      </c>
      <c r="L20" s="107" t="s">
        <v>65</v>
      </c>
      <c r="M20" s="108">
        <v>4100013</v>
      </c>
      <c r="N20" s="109">
        <f t="shared" si="2"/>
        <v>5.3E-3</v>
      </c>
      <c r="O20" s="114">
        <v>0.01</v>
      </c>
      <c r="P20" s="98">
        <f t="shared" si="0"/>
        <v>1.9748015324459894E-2</v>
      </c>
      <c r="Q20" s="98">
        <f t="shared" si="1"/>
        <v>5.8299999999999998E-2</v>
      </c>
      <c r="R20" s="111"/>
    </row>
    <row r="21" spans="1:18" ht="18" customHeight="1">
      <c r="A21" s="26"/>
      <c r="B21" s="25" t="s">
        <v>20</v>
      </c>
      <c r="C21" s="28"/>
      <c r="D21" s="68"/>
      <c r="E21" s="31"/>
      <c r="F21" s="19"/>
      <c r="G21" s="32"/>
      <c r="H21" s="19"/>
      <c r="I21" s="19"/>
      <c r="K21" s="107" t="s">
        <v>66</v>
      </c>
      <c r="L21" s="107"/>
      <c r="M21" s="108">
        <v>4100267</v>
      </c>
      <c r="N21" s="109">
        <f t="shared" si="2"/>
        <v>6.36</v>
      </c>
      <c r="O21" s="114">
        <v>12</v>
      </c>
      <c r="P21" s="98">
        <f t="shared" si="0"/>
        <v>23.69761838935187</v>
      </c>
      <c r="Q21" s="98">
        <f t="shared" si="1"/>
        <v>69.960000000000008</v>
      </c>
      <c r="R21" s="111"/>
    </row>
    <row r="22" spans="1:18" ht="18" customHeight="1" thickBot="1">
      <c r="A22" s="40">
        <v>1</v>
      </c>
      <c r="B22" s="29" t="s">
        <v>25</v>
      </c>
      <c r="C22" s="73">
        <v>0.98</v>
      </c>
      <c r="D22" s="70">
        <f>M16</f>
        <v>4400091</v>
      </c>
      <c r="E22" s="31">
        <f>N16</f>
        <v>0.79500000000000004</v>
      </c>
      <c r="F22" s="17"/>
      <c r="G22" s="31"/>
      <c r="H22" s="17"/>
      <c r="I22" s="17"/>
      <c r="K22" s="115" t="s">
        <v>23</v>
      </c>
      <c r="L22" s="116" t="s">
        <v>67</v>
      </c>
      <c r="M22" s="117"/>
      <c r="N22" s="109">
        <f t="shared" si="2"/>
        <v>18.204439999999998</v>
      </c>
      <c r="O22" s="118">
        <f>100-O14-O27-SUM(O16:O21)</f>
        <v>34.347999999999999</v>
      </c>
      <c r="P22" s="98">
        <f t="shared" si="0"/>
        <v>67.830483036454837</v>
      </c>
      <c r="Q22" s="98">
        <f t="shared" si="1"/>
        <v>200.24883999999997</v>
      </c>
      <c r="R22" s="111"/>
    </row>
    <row r="23" spans="1:18" ht="18" customHeight="1" thickBot="1">
      <c r="A23" s="40">
        <v>2</v>
      </c>
      <c r="B23" s="29" t="s">
        <v>60</v>
      </c>
      <c r="C23" s="73">
        <v>0.98</v>
      </c>
      <c r="D23" s="70">
        <f>M17</f>
        <v>4100005</v>
      </c>
      <c r="E23" s="31">
        <f t="shared" ref="E23:E28" si="3">N17</f>
        <v>4.24E-2</v>
      </c>
      <c r="F23" s="17"/>
      <c r="G23" s="31"/>
      <c r="H23" s="17"/>
      <c r="I23" s="17"/>
      <c r="K23" s="92" t="s">
        <v>19</v>
      </c>
      <c r="L23" s="94"/>
      <c r="M23" s="119"/>
      <c r="N23" s="103">
        <f>SUM(N16:N22)</f>
        <v>26.838139999999999</v>
      </c>
      <c r="O23" s="103">
        <f>SUM(O16:O22)</f>
        <v>50.637999999999998</v>
      </c>
      <c r="P23" s="103">
        <f>SUM(P16:P22)</f>
        <v>100</v>
      </c>
      <c r="Q23" s="103">
        <f>SUM(Q16:Q22)</f>
        <v>295.21953999999999</v>
      </c>
      <c r="R23" s="111"/>
    </row>
    <row r="24" spans="1:18" ht="18" customHeight="1">
      <c r="A24" s="40">
        <v>3</v>
      </c>
      <c r="B24" s="29" t="s">
        <v>61</v>
      </c>
      <c r="C24" s="73">
        <v>0.98</v>
      </c>
      <c r="D24" s="70">
        <f>M18</f>
        <v>4100277</v>
      </c>
      <c r="E24" s="31">
        <f t="shared" si="3"/>
        <v>0.10600000000000001</v>
      </c>
      <c r="F24" s="17"/>
      <c r="G24" s="31"/>
      <c r="H24" s="17"/>
      <c r="I24" s="31"/>
      <c r="K24" s="120" t="s">
        <v>68</v>
      </c>
      <c r="L24" s="121"/>
      <c r="M24" s="122"/>
      <c r="N24" s="123"/>
      <c r="O24" s="123"/>
      <c r="P24" s="123"/>
      <c r="Q24" s="123"/>
      <c r="R24" s="111"/>
    </row>
    <row r="25" spans="1:18" ht="18" customHeight="1">
      <c r="A25" s="40">
        <v>4</v>
      </c>
      <c r="B25" s="29" t="s">
        <v>62</v>
      </c>
      <c r="C25" s="73">
        <v>0.98</v>
      </c>
      <c r="D25" s="70" t="str">
        <f>M19</f>
        <v>2XA20E000001</v>
      </c>
      <c r="E25" s="31">
        <f t="shared" si="3"/>
        <v>1.325</v>
      </c>
      <c r="F25" s="17"/>
      <c r="G25" s="31"/>
      <c r="H25" s="17"/>
      <c r="I25" s="17"/>
      <c r="K25" s="96" t="s">
        <v>69</v>
      </c>
      <c r="L25" s="96" t="s">
        <v>70</v>
      </c>
      <c r="M25" s="124" t="s">
        <v>71</v>
      </c>
      <c r="N25" s="98">
        <f>O25*53/$O$28</f>
        <v>2.12</v>
      </c>
      <c r="O25" s="98">
        <v>4</v>
      </c>
      <c r="P25" s="98">
        <f>O25*100/O$27</f>
        <v>91.701054562127467</v>
      </c>
      <c r="Q25" s="98">
        <f>N25*11</f>
        <v>23.32</v>
      </c>
      <c r="R25" s="111"/>
    </row>
    <row r="26" spans="1:18" ht="18" customHeight="1" thickBot="1">
      <c r="A26" s="40">
        <v>6</v>
      </c>
      <c r="B26" s="29" t="s">
        <v>64</v>
      </c>
      <c r="C26" s="73">
        <v>0.98</v>
      </c>
      <c r="D26" s="70">
        <f>M20</f>
        <v>4100013</v>
      </c>
      <c r="E26" s="31">
        <f t="shared" si="3"/>
        <v>5.3E-3</v>
      </c>
      <c r="F26" s="17"/>
      <c r="G26" s="31"/>
      <c r="H26" s="17"/>
      <c r="I26" s="31"/>
      <c r="K26" s="125" t="s">
        <v>72</v>
      </c>
      <c r="L26" s="126"/>
      <c r="M26" s="127">
        <v>4100403</v>
      </c>
      <c r="N26" s="98">
        <f>O26*53/$O$28</f>
        <v>0.19186</v>
      </c>
      <c r="O26" s="118">
        <v>0.36199999999999999</v>
      </c>
      <c r="P26" s="98">
        <f>O26*100/O$27</f>
        <v>8.2989454378725345</v>
      </c>
      <c r="Q26" s="98">
        <f>N26*11</f>
        <v>2.1104600000000002</v>
      </c>
      <c r="R26" s="111"/>
    </row>
    <row r="27" spans="1:18" ht="18" customHeight="1" thickBot="1">
      <c r="A27" s="40">
        <v>7</v>
      </c>
      <c r="B27" s="29" t="s">
        <v>66</v>
      </c>
      <c r="C27" s="73">
        <v>0.98</v>
      </c>
      <c r="D27" s="70">
        <f>M21</f>
        <v>4100267</v>
      </c>
      <c r="E27" s="31">
        <f t="shared" si="3"/>
        <v>6.36</v>
      </c>
      <c r="F27" s="17"/>
      <c r="G27" s="31"/>
      <c r="H27" s="17"/>
      <c r="I27" s="17"/>
      <c r="K27" s="92" t="s">
        <v>19</v>
      </c>
      <c r="L27" s="94"/>
      <c r="M27" s="119"/>
      <c r="N27" s="103">
        <f>SUM(N25:N26)</f>
        <v>2.3118600000000002</v>
      </c>
      <c r="O27" s="128">
        <f>SUM(O25:O26)</f>
        <v>4.3620000000000001</v>
      </c>
      <c r="P27" s="128">
        <f>SUM(P25:P26)</f>
        <v>100</v>
      </c>
      <c r="Q27" s="103">
        <f>SUM(Q25:Q26)</f>
        <v>25.43046</v>
      </c>
      <c r="R27" s="111"/>
    </row>
    <row r="28" spans="1:18" ht="18" customHeight="1" thickBot="1">
      <c r="A28" s="40">
        <v>8</v>
      </c>
      <c r="B28" s="29" t="s">
        <v>23</v>
      </c>
      <c r="C28" s="73">
        <v>0.98</v>
      </c>
      <c r="D28" s="70"/>
      <c r="E28" s="31">
        <f t="shared" si="3"/>
        <v>18.204439999999998</v>
      </c>
      <c r="F28" s="17"/>
      <c r="G28" s="31"/>
      <c r="H28" s="17"/>
      <c r="I28" s="17"/>
      <c r="K28" s="125" t="s">
        <v>73</v>
      </c>
      <c r="L28" s="129"/>
      <c r="M28" s="130"/>
      <c r="N28" s="128">
        <f>N14+N23+N27</f>
        <v>53.000000000000007</v>
      </c>
      <c r="O28" s="128">
        <f>SUM(O14+O23+O27)</f>
        <v>100</v>
      </c>
      <c r="P28" s="118" t="s">
        <v>74</v>
      </c>
      <c r="Q28" s="118" t="s">
        <v>74</v>
      </c>
      <c r="R28" s="111"/>
    </row>
    <row r="29" spans="1:18" ht="18" customHeight="1">
      <c r="A29" s="40"/>
      <c r="B29" s="29"/>
      <c r="C29" s="73"/>
      <c r="D29" s="70"/>
      <c r="E29" s="31"/>
      <c r="F29" s="23"/>
      <c r="G29" s="33"/>
      <c r="H29" s="23"/>
      <c r="I29" s="23"/>
      <c r="K29" s="131" t="s">
        <v>75</v>
      </c>
      <c r="L29" s="132"/>
      <c r="M29" s="122"/>
      <c r="N29" s="123"/>
      <c r="O29" s="123"/>
      <c r="P29" s="98"/>
      <c r="Q29" s="98"/>
      <c r="R29" s="111"/>
    </row>
    <row r="30" spans="1:18" ht="18" customHeight="1">
      <c r="A30" s="40"/>
      <c r="B30" s="29"/>
      <c r="C30" s="73"/>
      <c r="D30" s="70"/>
      <c r="E30" s="33"/>
      <c r="F30" s="33"/>
      <c r="G30" s="33"/>
      <c r="H30" s="33"/>
      <c r="I30" s="33"/>
      <c r="K30" s="133" t="s">
        <v>76</v>
      </c>
      <c r="L30" s="91"/>
      <c r="M30" s="91"/>
      <c r="N30" s="91"/>
      <c r="O30" s="91"/>
      <c r="P30" s="91"/>
      <c r="Q30" s="91"/>
      <c r="R30" s="134"/>
    </row>
    <row r="31" spans="1:18" ht="18" customHeight="1">
      <c r="A31" s="40"/>
      <c r="B31" s="29"/>
      <c r="C31" s="28"/>
      <c r="D31" s="70"/>
      <c r="E31" s="33"/>
      <c r="F31" s="33"/>
      <c r="G31" s="33"/>
      <c r="H31" s="33"/>
      <c r="I31" s="33"/>
      <c r="K31" s="89" t="s">
        <v>77</v>
      </c>
      <c r="L31" s="91"/>
      <c r="M31" s="91" t="s">
        <v>78</v>
      </c>
      <c r="N31" s="135"/>
      <c r="O31" s="91"/>
      <c r="P31" s="91"/>
      <c r="Q31" s="91"/>
      <c r="R31" s="136"/>
    </row>
    <row r="32" spans="1:18" ht="18" customHeight="1">
      <c r="A32" s="40"/>
      <c r="B32" s="29"/>
      <c r="C32" s="28"/>
      <c r="D32" s="67"/>
      <c r="E32" s="33"/>
      <c r="F32" s="23"/>
      <c r="G32" s="33"/>
      <c r="H32" s="23"/>
      <c r="I32" s="23"/>
      <c r="K32" s="89" t="s">
        <v>79</v>
      </c>
      <c r="L32" s="91"/>
      <c r="M32" s="91"/>
      <c r="N32" s="91" t="s">
        <v>80</v>
      </c>
      <c r="O32" s="91"/>
      <c r="P32" s="137"/>
      <c r="Q32" s="91"/>
      <c r="R32" s="136"/>
    </row>
    <row r="33" spans="1:18" ht="18" customHeight="1">
      <c r="A33" s="26"/>
      <c r="B33" s="16" t="s">
        <v>19</v>
      </c>
      <c r="C33" s="28"/>
      <c r="D33" s="68"/>
      <c r="E33" s="43">
        <f>SUM(E22:E32)</f>
        <v>26.838139999999999</v>
      </c>
      <c r="F33" s="18">
        <f>SUM(F22:F32)</f>
        <v>0</v>
      </c>
      <c r="G33" s="43">
        <f>SUM(G22:G32)</f>
        <v>0</v>
      </c>
      <c r="H33" s="18">
        <f>SUM(H22:H32)</f>
        <v>0</v>
      </c>
      <c r="I33" s="18">
        <f>SUM(I22:I32)</f>
        <v>0</v>
      </c>
      <c r="K33" s="89" t="s">
        <v>81</v>
      </c>
      <c r="L33" s="91"/>
      <c r="M33" s="91"/>
      <c r="N33" s="91"/>
      <c r="O33" s="135"/>
      <c r="P33" s="91"/>
      <c r="Q33" s="91"/>
      <c r="R33" s="136"/>
    </row>
    <row r="34" spans="1:18" ht="18" customHeight="1">
      <c r="A34" s="12"/>
      <c r="B34" s="15"/>
      <c r="C34" s="62"/>
      <c r="D34" s="68"/>
      <c r="E34" s="44">
        <f>SUM(E33,E19)</f>
        <v>53</v>
      </c>
      <c r="F34" s="21">
        <f>SUM(F33,F19)</f>
        <v>0</v>
      </c>
      <c r="G34" s="44">
        <f>SUM(G33,G19)</f>
        <v>0</v>
      </c>
      <c r="H34" s="21">
        <f>SUM(H33,H19)</f>
        <v>0</v>
      </c>
      <c r="I34" s="21">
        <f>SUM(I33,I19)</f>
        <v>0</v>
      </c>
      <c r="K34" s="89" t="s">
        <v>82</v>
      </c>
      <c r="L34" s="91"/>
      <c r="M34" s="91"/>
      <c r="N34" s="91"/>
      <c r="O34" s="91"/>
      <c r="P34" s="91"/>
      <c r="Q34" s="91"/>
      <c r="R34" s="136"/>
    </row>
    <row r="35" spans="1:18">
      <c r="A35" s="12"/>
      <c r="B35" s="25"/>
      <c r="C35" s="63"/>
      <c r="D35" s="68"/>
      <c r="E35" s="43"/>
      <c r="F35" s="18"/>
      <c r="G35" s="43"/>
      <c r="H35" s="18"/>
      <c r="I35" s="27"/>
      <c r="K35" s="133" t="s">
        <v>83</v>
      </c>
      <c r="L35" s="91"/>
      <c r="M35" s="91"/>
      <c r="N35" s="91"/>
      <c r="O35" s="90" t="s">
        <v>84</v>
      </c>
      <c r="P35" s="91"/>
      <c r="Q35" s="137"/>
      <c r="R35" s="136"/>
    </row>
    <row r="36" spans="1:18">
      <c r="A36" s="8"/>
      <c r="B36" s="66"/>
      <c r="C36" s="63"/>
      <c r="D36" s="67"/>
      <c r="E36" s="44"/>
      <c r="F36" s="21"/>
      <c r="G36" s="44"/>
      <c r="H36" s="21"/>
      <c r="I36" s="21"/>
      <c r="K36" s="303"/>
      <c r="L36" s="304"/>
      <c r="M36" s="304"/>
      <c r="N36" s="305"/>
      <c r="O36" s="138"/>
      <c r="P36" s="139"/>
      <c r="Q36" s="139"/>
      <c r="R36" s="140"/>
    </row>
    <row r="37" spans="1:18">
      <c r="A37" s="12"/>
      <c r="B37" s="22"/>
      <c r="C37" s="64"/>
      <c r="D37" s="50"/>
      <c r="E37" s="50"/>
      <c r="F37" s="20"/>
      <c r="G37" s="45"/>
      <c r="H37" s="11"/>
      <c r="I37" s="11"/>
      <c r="K37" s="306"/>
      <c r="L37" s="307"/>
      <c r="M37" s="307"/>
      <c r="N37" s="308"/>
      <c r="O37" s="141"/>
      <c r="P37" s="142"/>
      <c r="Q37" s="142"/>
      <c r="R37" s="143"/>
    </row>
    <row r="38" spans="1:18">
      <c r="A38" s="14" t="s">
        <v>17</v>
      </c>
      <c r="B38" s="38">
        <v>1</v>
      </c>
      <c r="C38" s="154" t="s">
        <v>88</v>
      </c>
      <c r="D38" s="57"/>
      <c r="E38" s="51"/>
      <c r="F38" s="13"/>
      <c r="G38" s="46"/>
      <c r="H38" s="13"/>
      <c r="I38" s="13"/>
      <c r="K38" s="309"/>
      <c r="L38" s="310"/>
      <c r="M38" s="310"/>
      <c r="N38" s="311"/>
      <c r="O38" s="141"/>
      <c r="P38" s="142"/>
      <c r="Q38" s="142"/>
      <c r="R38" s="143"/>
    </row>
    <row r="39" spans="1:18" ht="22.5" thickBot="1">
      <c r="A39" s="14"/>
      <c r="B39" s="39"/>
      <c r="C39" s="65"/>
      <c r="D39" s="54"/>
      <c r="E39" s="34"/>
      <c r="F39" s="13"/>
      <c r="G39" s="46"/>
      <c r="H39" s="13"/>
      <c r="I39" s="13"/>
      <c r="K39" s="312"/>
      <c r="L39" s="313"/>
      <c r="M39" s="313"/>
      <c r="N39" s="314"/>
      <c r="O39" s="144"/>
      <c r="P39" s="145"/>
      <c r="Q39" s="145"/>
      <c r="R39" s="146"/>
    </row>
    <row r="40" spans="1:18" ht="21.75" thickBot="1">
      <c r="A40" s="14"/>
      <c r="B40" s="178" t="s">
        <v>160</v>
      </c>
      <c r="C40" s="179" t="s">
        <v>161</v>
      </c>
      <c r="D40" s="179" t="s">
        <v>162</v>
      </c>
      <c r="E40" s="179" t="s">
        <v>163</v>
      </c>
      <c r="F40" s="179" t="s">
        <v>8</v>
      </c>
      <c r="G40" s="179" t="s">
        <v>164</v>
      </c>
      <c r="H40" s="13"/>
      <c r="I40" s="13"/>
      <c r="K40" s="147"/>
      <c r="L40" s="91"/>
      <c r="M40" s="91"/>
      <c r="N40" s="91"/>
      <c r="O40" s="91"/>
      <c r="P40" s="91"/>
      <c r="Q40" s="137"/>
      <c r="R40" s="136"/>
    </row>
    <row r="41" spans="1:18" ht="21.75" thickBot="1">
      <c r="A41" s="14"/>
      <c r="B41" s="180">
        <v>1</v>
      </c>
      <c r="C41" s="181" t="s">
        <v>165</v>
      </c>
      <c r="D41" s="181" t="s">
        <v>166</v>
      </c>
      <c r="E41" s="181" t="s">
        <v>167</v>
      </c>
      <c r="F41" s="181" t="s">
        <v>168</v>
      </c>
      <c r="G41" s="182" t="s">
        <v>169</v>
      </c>
      <c r="H41" s="13"/>
      <c r="I41" s="13"/>
      <c r="K41" s="89" t="s">
        <v>85</v>
      </c>
      <c r="L41" s="91"/>
      <c r="M41" s="91"/>
      <c r="N41" s="91" t="s">
        <v>86</v>
      </c>
      <c r="P41" s="137"/>
      <c r="Q41" s="91"/>
      <c r="R41" s="134"/>
    </row>
    <row r="42" spans="1:18" ht="21.75" thickBot="1">
      <c r="A42" s="14"/>
      <c r="B42" s="180">
        <v>2</v>
      </c>
      <c r="C42" s="181" t="s">
        <v>170</v>
      </c>
      <c r="D42" s="181" t="s">
        <v>166</v>
      </c>
      <c r="E42" s="181" t="s">
        <v>167</v>
      </c>
      <c r="F42" s="181" t="s">
        <v>171</v>
      </c>
      <c r="G42" s="182" t="s">
        <v>169</v>
      </c>
      <c r="H42" s="13"/>
      <c r="I42" s="13"/>
      <c r="K42" s="149"/>
      <c r="L42" s="150"/>
      <c r="M42" s="150"/>
      <c r="N42" s="150"/>
      <c r="O42" s="151"/>
      <c r="P42" s="151"/>
      <c r="Q42" s="151"/>
      <c r="R42" s="152" t="s">
        <v>87</v>
      </c>
    </row>
    <row r="43" spans="1:18" ht="21.75" thickBot="1">
      <c r="B43" s="180">
        <v>3</v>
      </c>
      <c r="C43" s="181" t="s">
        <v>172</v>
      </c>
      <c r="D43" s="181" t="s">
        <v>166</v>
      </c>
      <c r="E43" s="181" t="s">
        <v>167</v>
      </c>
      <c r="F43" s="181" t="s">
        <v>173</v>
      </c>
      <c r="G43" s="182" t="s">
        <v>169</v>
      </c>
    </row>
    <row r="44" spans="1:18" ht="21.75" thickBot="1">
      <c r="A44" s="24"/>
      <c r="B44" s="180">
        <v>4</v>
      </c>
      <c r="C44" s="181" t="s">
        <v>174</v>
      </c>
      <c r="D44" s="181" t="s">
        <v>166</v>
      </c>
      <c r="E44" s="181" t="s">
        <v>167</v>
      </c>
      <c r="F44" s="181" t="s">
        <v>175</v>
      </c>
      <c r="G44" s="182" t="s">
        <v>169</v>
      </c>
      <c r="H44" s="24"/>
      <c r="I44" s="24"/>
    </row>
    <row r="45" spans="1:18" ht="21.75" thickBot="1">
      <c r="A45" s="24"/>
      <c r="B45" s="180">
        <v>5</v>
      </c>
      <c r="C45" s="181" t="s">
        <v>176</v>
      </c>
      <c r="D45" s="181" t="s">
        <v>166</v>
      </c>
      <c r="E45" s="181" t="s">
        <v>167</v>
      </c>
      <c r="F45" s="181" t="s">
        <v>177</v>
      </c>
      <c r="G45" s="182" t="s">
        <v>169</v>
      </c>
      <c r="H45" s="24"/>
      <c r="I45" s="24"/>
    </row>
    <row r="46" spans="1:18" ht="21.75" thickBot="1">
      <c r="B46" s="180">
        <v>6</v>
      </c>
      <c r="C46" s="181" t="s">
        <v>178</v>
      </c>
      <c r="D46" s="181" t="s">
        <v>166</v>
      </c>
      <c r="E46" s="181" t="s">
        <v>167</v>
      </c>
      <c r="F46" s="181" t="s">
        <v>179</v>
      </c>
      <c r="G46" s="182" t="s">
        <v>169</v>
      </c>
    </row>
    <row r="47" spans="1:18" ht="21.75" thickBot="1">
      <c r="B47" s="180">
        <v>7</v>
      </c>
      <c r="C47" s="181" t="s">
        <v>180</v>
      </c>
      <c r="D47" s="181" t="s">
        <v>166</v>
      </c>
      <c r="E47" s="181" t="s">
        <v>167</v>
      </c>
      <c r="F47" s="181" t="s">
        <v>181</v>
      </c>
      <c r="G47" s="182" t="s">
        <v>169</v>
      </c>
    </row>
    <row r="48" spans="1:18" ht="21.75" thickBot="1">
      <c r="B48" s="294" t="s">
        <v>182</v>
      </c>
      <c r="C48" s="295"/>
      <c r="D48" s="295"/>
      <c r="E48" s="295"/>
      <c r="F48" s="295"/>
      <c r="G48" s="296"/>
    </row>
    <row r="49" spans="3:7">
      <c r="C49" s="47"/>
      <c r="D49" s="47"/>
      <c r="E49" s="47"/>
      <c r="G49" s="48"/>
    </row>
    <row r="50" spans="3:7">
      <c r="C50" s="47"/>
      <c r="D50" s="47"/>
      <c r="E50" s="47"/>
      <c r="G50" s="48"/>
    </row>
    <row r="51" spans="3:7">
      <c r="C51" s="47"/>
      <c r="D51" s="47"/>
      <c r="E51" s="47"/>
      <c r="G51" s="48"/>
    </row>
    <row r="52" spans="3:7">
      <c r="C52" s="47"/>
      <c r="D52" s="47"/>
      <c r="E52" s="47"/>
      <c r="G52" s="48"/>
    </row>
    <row r="53" spans="3:7">
      <c r="C53" s="47"/>
      <c r="D53" s="47"/>
      <c r="E53" s="47"/>
      <c r="G53" s="48"/>
    </row>
    <row r="54" spans="3:7">
      <c r="C54" s="47"/>
      <c r="D54" s="47"/>
      <c r="E54" s="47"/>
      <c r="G54" s="48"/>
    </row>
    <row r="55" spans="3:7">
      <c r="C55" s="47"/>
      <c r="D55" s="47"/>
      <c r="E55" s="47"/>
      <c r="G55" s="48"/>
    </row>
    <row r="56" spans="3:7">
      <c r="C56" s="47"/>
      <c r="D56" s="47"/>
      <c r="E56" s="47"/>
      <c r="G56" s="48"/>
    </row>
    <row r="57" spans="3:7">
      <c r="C57" s="47"/>
      <c r="D57" s="47"/>
      <c r="E57" s="47"/>
      <c r="G57" s="48"/>
    </row>
    <row r="58" spans="3:7">
      <c r="C58" s="47"/>
      <c r="D58" s="47"/>
      <c r="E58" s="47"/>
      <c r="G58" s="48"/>
    </row>
    <row r="59" spans="3:7">
      <c r="C59" s="47"/>
      <c r="D59" s="47"/>
      <c r="E59" s="47"/>
      <c r="G59" s="48"/>
    </row>
    <row r="60" spans="3:7">
      <c r="C60" s="47"/>
      <c r="D60" s="47"/>
      <c r="E60" s="47"/>
      <c r="G60" s="48"/>
    </row>
    <row r="61" spans="3:7">
      <c r="C61" s="47"/>
      <c r="D61" s="47"/>
      <c r="E61" s="47"/>
      <c r="G61" s="48"/>
    </row>
    <row r="62" spans="3:7">
      <c r="C62" s="47"/>
      <c r="D62" s="47"/>
      <c r="E62" s="47"/>
      <c r="G62" s="48"/>
    </row>
    <row r="63" spans="3:7">
      <c r="C63" s="47"/>
      <c r="D63" s="47"/>
      <c r="E63" s="47"/>
      <c r="G63" s="48"/>
    </row>
    <row r="64" spans="3:7">
      <c r="C64" s="47"/>
      <c r="D64" s="47"/>
      <c r="E64" s="47"/>
      <c r="G64" s="48"/>
    </row>
    <row r="65" spans="3:7">
      <c r="C65" s="47"/>
      <c r="D65" s="47"/>
      <c r="E65" s="47"/>
      <c r="G65" s="48"/>
    </row>
    <row r="66" spans="3:7">
      <c r="C66" s="47"/>
      <c r="D66" s="47"/>
      <c r="E66" s="47"/>
      <c r="G66" s="48"/>
    </row>
    <row r="67" spans="3:7">
      <c r="C67" s="47"/>
      <c r="D67" s="47"/>
      <c r="E67" s="47"/>
      <c r="G67" s="48"/>
    </row>
    <row r="68" spans="3:7">
      <c r="C68" s="47"/>
      <c r="D68" s="47"/>
      <c r="E68" s="47"/>
      <c r="G68" s="48"/>
    </row>
    <row r="69" spans="3:7">
      <c r="C69" s="47"/>
      <c r="D69" s="47"/>
      <c r="E69" s="47"/>
      <c r="G69" s="48"/>
    </row>
    <row r="70" spans="3:7">
      <c r="C70" s="47"/>
      <c r="D70" s="47"/>
      <c r="E70" s="47"/>
      <c r="G70" s="48"/>
    </row>
    <row r="71" spans="3:7">
      <c r="C71" s="47"/>
      <c r="D71" s="47"/>
      <c r="E71" s="47"/>
      <c r="G71" s="48"/>
    </row>
    <row r="72" spans="3:7">
      <c r="C72" s="47"/>
      <c r="D72" s="47"/>
      <c r="E72" s="47"/>
      <c r="G72" s="48"/>
    </row>
    <row r="73" spans="3:7">
      <c r="C73" s="47"/>
      <c r="D73" s="47"/>
      <c r="E73" s="47"/>
      <c r="G73" s="48"/>
    </row>
    <row r="74" spans="3:7">
      <c r="C74" s="47"/>
      <c r="D74" s="47"/>
      <c r="E74" s="47"/>
      <c r="G74" s="48"/>
    </row>
    <row r="75" spans="3:7">
      <c r="C75" s="47"/>
      <c r="D75" s="47"/>
      <c r="E75" s="47"/>
      <c r="G75" s="48"/>
    </row>
    <row r="76" spans="3:7">
      <c r="C76" s="47"/>
      <c r="D76" s="47"/>
      <c r="E76" s="47"/>
      <c r="G76" s="48"/>
    </row>
    <row r="77" spans="3:7">
      <c r="C77" s="47"/>
      <c r="D77" s="47"/>
      <c r="E77" s="47"/>
      <c r="G77" s="48"/>
    </row>
    <row r="78" spans="3:7">
      <c r="C78" s="47"/>
      <c r="D78" s="47"/>
      <c r="E78" s="47"/>
      <c r="G78" s="48"/>
    </row>
    <row r="79" spans="3:7">
      <c r="C79" s="47"/>
      <c r="D79" s="47"/>
      <c r="E79" s="47"/>
      <c r="G79" s="48"/>
    </row>
    <row r="80" spans="3:7">
      <c r="C80" s="47"/>
      <c r="D80" s="47"/>
      <c r="E80" s="47"/>
      <c r="G80" s="48"/>
    </row>
    <row r="81" spans="3:7">
      <c r="C81" s="47"/>
      <c r="D81" s="47"/>
      <c r="E81" s="47"/>
      <c r="G81" s="48"/>
    </row>
    <row r="82" spans="3:7">
      <c r="C82" s="47"/>
      <c r="D82" s="47"/>
      <c r="E82" s="47"/>
      <c r="G82" s="48"/>
    </row>
    <row r="83" spans="3:7">
      <c r="C83" s="47"/>
      <c r="D83" s="47"/>
      <c r="E83" s="47"/>
      <c r="G83" s="48"/>
    </row>
    <row r="84" spans="3:7">
      <c r="C84" s="47"/>
      <c r="D84" s="47"/>
      <c r="E84" s="47"/>
      <c r="G84" s="48"/>
    </row>
    <row r="85" spans="3:7">
      <c r="C85" s="47"/>
      <c r="D85" s="47"/>
      <c r="E85" s="47"/>
      <c r="G85" s="48"/>
    </row>
    <row r="86" spans="3:7">
      <c r="C86" s="47"/>
      <c r="D86" s="47"/>
      <c r="E86" s="47"/>
      <c r="G86" s="48"/>
    </row>
    <row r="87" spans="3:7">
      <c r="C87" s="47"/>
      <c r="D87" s="47"/>
      <c r="E87" s="47"/>
      <c r="G87" s="48"/>
    </row>
    <row r="88" spans="3:7">
      <c r="C88" s="47"/>
      <c r="D88" s="47"/>
      <c r="E88" s="47"/>
      <c r="G88" s="48"/>
    </row>
    <row r="89" spans="3:7">
      <c r="C89" s="47"/>
      <c r="D89" s="47"/>
      <c r="E89" s="47"/>
      <c r="G89" s="48"/>
    </row>
    <row r="90" spans="3:7">
      <c r="C90" s="47"/>
      <c r="D90" s="47"/>
      <c r="E90" s="47"/>
      <c r="G90" s="48"/>
    </row>
    <row r="91" spans="3:7">
      <c r="C91" s="47"/>
      <c r="D91" s="47"/>
      <c r="E91" s="47"/>
      <c r="G91" s="48"/>
    </row>
    <row r="92" spans="3:7">
      <c r="C92" s="47"/>
      <c r="D92" s="47"/>
      <c r="E92" s="47"/>
      <c r="G92" s="48"/>
    </row>
    <row r="93" spans="3:7">
      <c r="C93" s="47"/>
      <c r="D93" s="47"/>
      <c r="E93" s="47"/>
      <c r="G93" s="48"/>
    </row>
    <row r="94" spans="3:7">
      <c r="C94" s="47"/>
      <c r="D94" s="47"/>
      <c r="E94" s="47"/>
      <c r="G94" s="48"/>
    </row>
    <row r="95" spans="3:7">
      <c r="C95" s="47"/>
      <c r="D95" s="47"/>
      <c r="E95" s="47"/>
      <c r="G95" s="48"/>
    </row>
    <row r="96" spans="3:7">
      <c r="C96" s="47"/>
      <c r="D96" s="47"/>
      <c r="E96" s="47"/>
      <c r="G96" s="48"/>
    </row>
    <row r="97" spans="3:7">
      <c r="C97" s="47"/>
      <c r="D97" s="47"/>
      <c r="E97" s="47"/>
      <c r="G97" s="48"/>
    </row>
    <row r="98" spans="3:7">
      <c r="C98" s="47"/>
      <c r="D98" s="47"/>
      <c r="E98" s="47"/>
      <c r="G98" s="48"/>
    </row>
    <row r="99" spans="3:7">
      <c r="C99" s="47"/>
      <c r="D99" s="47"/>
      <c r="E99" s="47"/>
      <c r="G99" s="48"/>
    </row>
    <row r="100" spans="3:7">
      <c r="C100" s="47"/>
      <c r="D100" s="47"/>
      <c r="E100" s="47"/>
      <c r="G100" s="48"/>
    </row>
    <row r="101" spans="3:7">
      <c r="C101" s="47"/>
      <c r="D101" s="47"/>
      <c r="E101" s="47"/>
      <c r="G101" s="48"/>
    </row>
    <row r="102" spans="3:7">
      <c r="C102" s="47"/>
      <c r="D102" s="47"/>
      <c r="E102" s="47"/>
      <c r="G102" s="48"/>
    </row>
    <row r="103" spans="3:7">
      <c r="C103" s="47"/>
      <c r="D103" s="47"/>
      <c r="E103" s="47"/>
      <c r="G103" s="48"/>
    </row>
    <row r="104" spans="3:7">
      <c r="C104" s="47"/>
      <c r="D104" s="47"/>
      <c r="E104" s="47"/>
      <c r="G104" s="48"/>
    </row>
    <row r="105" spans="3:7">
      <c r="C105" s="47"/>
      <c r="D105" s="47"/>
      <c r="E105" s="47"/>
      <c r="G105" s="48"/>
    </row>
  </sheetData>
  <mergeCells count="11">
    <mergeCell ref="B48:G48"/>
    <mergeCell ref="A3:H3"/>
    <mergeCell ref="B10:C10"/>
    <mergeCell ref="B8:C9"/>
    <mergeCell ref="L2:M2"/>
    <mergeCell ref="L3:M3"/>
    <mergeCell ref="K36:N36"/>
    <mergeCell ref="K37:N37"/>
    <mergeCell ref="K38:N38"/>
    <mergeCell ref="K39:N39"/>
    <mergeCell ref="A8:A9"/>
  </mergeCells>
  <pageMargins left="0.7" right="0.7" top="0.75" bottom="0.75" header="0.3" footer="0.3"/>
  <pageSetup paperSize="9" scale="3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103"/>
  <sheetViews>
    <sheetView view="pageBreakPreview" topLeftCell="A6" zoomScale="90" zoomScaleNormal="100" zoomScaleSheetLayoutView="90" workbookViewId="0">
      <selection activeCell="L23" sqref="L23"/>
    </sheetView>
  </sheetViews>
  <sheetFormatPr defaultRowHeight="21"/>
  <cols>
    <col min="1" max="1" width="9.5" style="1" customWidth="1"/>
    <col min="2" max="2" width="32" style="1" customWidth="1"/>
    <col min="3" max="3" width="12.6640625" style="1" customWidth="1"/>
    <col min="4" max="4" width="21.83203125" style="1" customWidth="1"/>
    <col min="5" max="9" width="10.83203125" style="1" customWidth="1"/>
    <col min="11" max="11" width="50.1640625" style="148" customWidth="1"/>
    <col min="12" max="12" width="36.83203125" style="148" customWidth="1"/>
    <col min="13" max="13" width="23" style="148" customWidth="1"/>
    <col min="14" max="14" width="11.33203125" style="148" customWidth="1"/>
    <col min="15" max="15" width="12.5" style="148" customWidth="1"/>
    <col min="16" max="17" width="15.1640625" style="148" customWidth="1"/>
    <col min="18" max="18" width="30.1640625" style="153" customWidth="1"/>
  </cols>
  <sheetData>
    <row r="1" spans="1:18" ht="34.5">
      <c r="G1" s="2" t="s">
        <v>0</v>
      </c>
      <c r="H1" s="2"/>
      <c r="I1" s="2"/>
      <c r="K1" s="76" t="s">
        <v>33</v>
      </c>
      <c r="L1" s="77"/>
      <c r="M1" s="77"/>
      <c r="N1" s="77"/>
      <c r="O1" s="77"/>
      <c r="P1"/>
      <c r="Q1"/>
      <c r="R1"/>
    </row>
    <row r="2" spans="1:18" ht="26.25">
      <c r="A2" s="3" t="s">
        <v>1</v>
      </c>
      <c r="B2" s="3"/>
      <c r="C2" s="3" t="s">
        <v>22</v>
      </c>
      <c r="D2" s="3"/>
      <c r="E2" s="4" t="s">
        <v>2</v>
      </c>
      <c r="F2" s="3" t="s">
        <v>3</v>
      </c>
      <c r="G2" s="3" t="s">
        <v>24</v>
      </c>
      <c r="H2" s="3"/>
      <c r="I2" s="3"/>
      <c r="K2" s="78"/>
      <c r="L2" s="301" t="s">
        <v>34</v>
      </c>
      <c r="M2" s="301"/>
      <c r="N2" s="79"/>
      <c r="O2" s="79"/>
      <c r="P2" s="79"/>
      <c r="Q2" s="79"/>
      <c r="R2" s="80"/>
    </row>
    <row r="3" spans="1:18" ht="29.25">
      <c r="A3" s="290" t="s">
        <v>13</v>
      </c>
      <c r="B3" s="290"/>
      <c r="C3" s="290"/>
      <c r="D3" s="290"/>
      <c r="E3" s="290"/>
      <c r="F3" s="290"/>
      <c r="G3" s="290"/>
      <c r="H3" s="290"/>
      <c r="I3"/>
      <c r="K3" s="81"/>
      <c r="L3" s="302"/>
      <c r="M3" s="302"/>
      <c r="N3" s="79"/>
      <c r="O3" s="79"/>
      <c r="P3" s="79"/>
      <c r="Q3" s="82" t="s">
        <v>35</v>
      </c>
      <c r="R3"/>
    </row>
    <row r="4" spans="1:18">
      <c r="A4" s="3" t="s">
        <v>4</v>
      </c>
      <c r="B4" s="3"/>
      <c r="C4" s="5">
        <v>43182</v>
      </c>
      <c r="D4" s="3"/>
      <c r="E4" s="4" t="s">
        <v>5</v>
      </c>
      <c r="F4" s="6" t="s">
        <v>3</v>
      </c>
      <c r="G4" s="7" t="s">
        <v>94</v>
      </c>
      <c r="H4" s="7"/>
      <c r="I4" s="7"/>
      <c r="K4" s="78"/>
      <c r="L4" s="79"/>
      <c r="M4" s="79"/>
      <c r="N4" s="79"/>
      <c r="O4" s="79"/>
      <c r="P4" s="79"/>
      <c r="Q4" s="82" t="s">
        <v>36</v>
      </c>
      <c r="R4" s="83"/>
    </row>
    <row r="5" spans="1:18" ht="21.75">
      <c r="A5" s="3" t="s">
        <v>6</v>
      </c>
      <c r="B5" s="3"/>
      <c r="C5" s="37" t="s">
        <v>92</v>
      </c>
      <c r="D5" s="3"/>
      <c r="E5" s="4" t="s">
        <v>7</v>
      </c>
      <c r="F5" s="6" t="s">
        <v>3</v>
      </c>
      <c r="G5" s="7" t="s">
        <v>93</v>
      </c>
      <c r="H5" s="7"/>
      <c r="I5" s="7"/>
      <c r="K5" s="84"/>
      <c r="L5" s="85" t="s">
        <v>37</v>
      </c>
      <c r="M5" s="86"/>
      <c r="N5" s="85" t="s">
        <v>38</v>
      </c>
      <c r="O5" s="87"/>
      <c r="P5" s="86"/>
      <c r="Q5" s="86"/>
      <c r="R5" s="88"/>
    </row>
    <row r="6" spans="1:18" ht="21.75">
      <c r="A6" s="3" t="s">
        <v>8</v>
      </c>
      <c r="B6" s="3"/>
      <c r="C6" s="36" t="s">
        <v>97</v>
      </c>
      <c r="D6" s="3"/>
      <c r="E6" s="4" t="s">
        <v>12</v>
      </c>
      <c r="F6" s="3" t="s">
        <v>18</v>
      </c>
      <c r="G6" s="183" t="s">
        <v>183</v>
      </c>
      <c r="H6" s="3"/>
      <c r="I6" s="3"/>
      <c r="K6" s="84" t="s">
        <v>39</v>
      </c>
      <c r="L6" s="86" t="s">
        <v>98</v>
      </c>
      <c r="M6" s="86"/>
      <c r="N6" s="86"/>
      <c r="O6" s="86"/>
      <c r="P6" s="86"/>
      <c r="Q6" s="86"/>
      <c r="R6" s="88"/>
    </row>
    <row r="7" spans="1:18" ht="21.75">
      <c r="K7" s="84"/>
      <c r="L7" s="86" t="s">
        <v>41</v>
      </c>
      <c r="M7" s="86"/>
      <c r="N7" s="86"/>
      <c r="O7" s="86"/>
      <c r="P7" s="86"/>
      <c r="Q7" s="86"/>
      <c r="R7" s="88"/>
    </row>
    <row r="8" spans="1:18" ht="21.75">
      <c r="A8" s="291" t="s">
        <v>15</v>
      </c>
      <c r="B8" s="297" t="s">
        <v>9</v>
      </c>
      <c r="C8" s="298"/>
      <c r="D8" s="41" t="s">
        <v>14</v>
      </c>
      <c r="E8" s="41" t="s">
        <v>10</v>
      </c>
      <c r="F8" s="41" t="s">
        <v>11</v>
      </c>
      <c r="G8" s="41" t="s">
        <v>29</v>
      </c>
      <c r="H8" s="41" t="s">
        <v>30</v>
      </c>
      <c r="I8" s="41" t="s">
        <v>31</v>
      </c>
      <c r="K8" s="84"/>
      <c r="L8" s="86" t="s">
        <v>91</v>
      </c>
      <c r="M8" s="86"/>
      <c r="N8" s="86"/>
      <c r="O8" s="86"/>
      <c r="P8" s="86"/>
      <c r="Q8" s="86"/>
      <c r="R8" s="88"/>
    </row>
    <row r="9" spans="1:18" ht="21.75">
      <c r="A9" s="292"/>
      <c r="B9" s="299"/>
      <c r="C9" s="300"/>
      <c r="D9" s="42" t="s">
        <v>9</v>
      </c>
      <c r="E9" s="42" t="s">
        <v>32</v>
      </c>
      <c r="F9" s="42" t="s">
        <v>32</v>
      </c>
      <c r="G9" s="42" t="s">
        <v>32</v>
      </c>
      <c r="H9" s="42" t="s">
        <v>32</v>
      </c>
      <c r="I9" s="42" t="s">
        <v>32</v>
      </c>
      <c r="K9" s="84"/>
      <c r="L9" s="86" t="s">
        <v>99</v>
      </c>
      <c r="M9" s="86"/>
      <c r="N9" s="86" t="s">
        <v>43</v>
      </c>
      <c r="O9" s="86"/>
      <c r="P9" s="86"/>
      <c r="Q9" s="86"/>
      <c r="R9" s="88"/>
    </row>
    <row r="10" spans="1:18" ht="18" customHeight="1">
      <c r="A10" s="8"/>
      <c r="B10" s="293" t="s">
        <v>16</v>
      </c>
      <c r="C10" s="293"/>
      <c r="D10" s="56"/>
      <c r="E10" s="9"/>
      <c r="F10" s="10"/>
      <c r="G10" s="30"/>
      <c r="H10" s="10"/>
      <c r="I10" s="10"/>
      <c r="K10" s="84"/>
      <c r="L10" s="86" t="s">
        <v>44</v>
      </c>
      <c r="M10" s="86" t="s">
        <v>45</v>
      </c>
      <c r="N10" s="86"/>
      <c r="O10" s="86"/>
      <c r="P10" s="86"/>
      <c r="Q10" s="86"/>
      <c r="R10" s="88"/>
    </row>
    <row r="11" spans="1:18" ht="18" customHeight="1" thickBot="1">
      <c r="A11" s="40">
        <v>1</v>
      </c>
      <c r="B11" s="35" t="s">
        <v>100</v>
      </c>
      <c r="C11" s="71">
        <v>0.32</v>
      </c>
      <c r="D11" s="69" t="s">
        <v>111</v>
      </c>
      <c r="E11" s="31">
        <f>N13</f>
        <v>23.85</v>
      </c>
      <c r="F11" s="31"/>
      <c r="G11" s="31"/>
      <c r="H11" s="31"/>
      <c r="I11" s="17"/>
      <c r="K11" s="89" t="s">
        <v>46</v>
      </c>
      <c r="L11" s="90" t="s">
        <v>47</v>
      </c>
      <c r="M11" s="91" t="s">
        <v>48</v>
      </c>
      <c r="N11" s="91"/>
      <c r="O11" s="91"/>
      <c r="P11" s="91"/>
      <c r="Q11" s="91"/>
      <c r="R11" s="80"/>
    </row>
    <row r="12" spans="1:18" ht="18" customHeight="1" thickBot="1">
      <c r="A12" s="40">
        <v>2</v>
      </c>
      <c r="B12" s="35" t="s">
        <v>26</v>
      </c>
      <c r="C12" s="72">
        <v>0.98</v>
      </c>
      <c r="D12" s="70">
        <f>M15</f>
        <v>4100005</v>
      </c>
      <c r="E12" s="31">
        <f>N15</f>
        <v>5.3000000000000005E-2</v>
      </c>
      <c r="F12" s="17"/>
      <c r="G12" s="31"/>
      <c r="H12" s="17"/>
      <c r="I12" s="19"/>
      <c r="K12" s="92" t="s">
        <v>49</v>
      </c>
      <c r="L12" s="93" t="s">
        <v>50</v>
      </c>
      <c r="M12" s="94" t="s">
        <v>51</v>
      </c>
      <c r="N12" s="95" t="s">
        <v>52</v>
      </c>
      <c r="O12" s="95" t="s">
        <v>53</v>
      </c>
      <c r="P12" s="95" t="s">
        <v>54</v>
      </c>
      <c r="Q12" s="95" t="s">
        <v>55</v>
      </c>
      <c r="R12" s="80"/>
    </row>
    <row r="13" spans="1:18" ht="18" customHeight="1">
      <c r="A13" s="40">
        <v>3</v>
      </c>
      <c r="B13" s="161" t="s">
        <v>89</v>
      </c>
      <c r="C13" s="72"/>
      <c r="D13" s="70"/>
      <c r="E13" s="31"/>
      <c r="F13" s="19"/>
      <c r="G13" s="31"/>
      <c r="H13" s="19"/>
      <c r="I13" s="19"/>
      <c r="K13" s="155" t="s">
        <v>184</v>
      </c>
      <c r="L13" s="156" t="s">
        <v>101</v>
      </c>
      <c r="M13" s="157" t="s">
        <v>102</v>
      </c>
      <c r="N13" s="98">
        <f>O13*53/O$25</f>
        <v>23.85</v>
      </c>
      <c r="O13" s="99">
        <v>45</v>
      </c>
      <c r="P13" s="98">
        <f>O13*100/O$16</f>
        <v>99.77827050997783</v>
      </c>
      <c r="Q13" s="98">
        <f>+N13*11</f>
        <v>262.35000000000002</v>
      </c>
      <c r="R13" s="80"/>
    </row>
    <row r="14" spans="1:18" ht="18" customHeight="1">
      <c r="A14" s="40">
        <v>4</v>
      </c>
      <c r="B14" s="74" t="s">
        <v>108</v>
      </c>
      <c r="C14" s="72">
        <v>1.45</v>
      </c>
      <c r="D14" s="70" t="str">
        <f>M23</f>
        <v>14L300000062</v>
      </c>
      <c r="E14" s="31">
        <f>N23</f>
        <v>2.12</v>
      </c>
      <c r="F14" s="19"/>
      <c r="G14" s="31"/>
      <c r="H14" s="19"/>
      <c r="I14" s="19"/>
      <c r="K14" s="158" t="s">
        <v>103</v>
      </c>
      <c r="L14" s="159" t="s">
        <v>104</v>
      </c>
      <c r="M14" s="127" t="s">
        <v>105</v>
      </c>
      <c r="N14" s="98">
        <f>O14*53/O$25</f>
        <v>0</v>
      </c>
      <c r="O14" s="160">
        <v>0</v>
      </c>
      <c r="P14" s="98">
        <f>O14*100/O$16</f>
        <v>0</v>
      </c>
      <c r="Q14" s="98">
        <f>+N14*11</f>
        <v>0</v>
      </c>
      <c r="R14" s="80"/>
    </row>
    <row r="15" spans="1:18" ht="18" customHeight="1" thickBot="1">
      <c r="A15" s="40">
        <v>5</v>
      </c>
      <c r="B15" s="35"/>
      <c r="C15" s="72"/>
      <c r="D15" s="70"/>
      <c r="E15" s="31"/>
      <c r="F15" s="19"/>
      <c r="G15" s="31"/>
      <c r="H15" s="31"/>
      <c r="I15" s="19"/>
      <c r="K15" s="107" t="s">
        <v>26</v>
      </c>
      <c r="L15" s="107" t="s">
        <v>106</v>
      </c>
      <c r="M15" s="108">
        <v>4100005</v>
      </c>
      <c r="N15" s="98">
        <f>O15*53/O$25</f>
        <v>5.3000000000000005E-2</v>
      </c>
      <c r="O15" s="110">
        <v>0.1</v>
      </c>
      <c r="P15" s="98">
        <f>O15*100/O$16</f>
        <v>0.22172949002217293</v>
      </c>
      <c r="Q15" s="98">
        <f>+N15*11</f>
        <v>0.58300000000000007</v>
      </c>
      <c r="R15" s="80"/>
    </row>
    <row r="16" spans="1:18" ht="18" customHeight="1" thickBot="1">
      <c r="A16" s="40">
        <v>6</v>
      </c>
      <c r="B16" s="35"/>
      <c r="C16" s="72"/>
      <c r="D16" s="70"/>
      <c r="E16" s="31"/>
      <c r="F16" s="19"/>
      <c r="G16" s="31"/>
      <c r="H16" s="31"/>
      <c r="I16" s="19"/>
      <c r="K16" s="100" t="s">
        <v>19</v>
      </c>
      <c r="L16" s="101"/>
      <c r="M16" s="102"/>
      <c r="N16" s="103">
        <f>SUM(N13:N15)</f>
        <v>23.903000000000002</v>
      </c>
      <c r="O16" s="103">
        <f>SUM(O13:O15)</f>
        <v>45.1</v>
      </c>
      <c r="P16" s="103">
        <f>SUM(P13:P15)</f>
        <v>100</v>
      </c>
      <c r="Q16" s="103">
        <f>SUM(Q13:Q15)</f>
        <v>262.93300000000005</v>
      </c>
      <c r="R16" s="80"/>
    </row>
    <row r="17" spans="1:18" ht="18" customHeight="1">
      <c r="A17" s="40">
        <v>11</v>
      </c>
      <c r="B17" s="35"/>
      <c r="C17" s="72"/>
      <c r="D17" s="70"/>
      <c r="E17" s="31"/>
      <c r="F17" s="19"/>
      <c r="G17" s="31"/>
      <c r="H17" s="19"/>
      <c r="I17" s="19"/>
      <c r="K17" s="104" t="s">
        <v>59</v>
      </c>
      <c r="L17" s="105"/>
      <c r="M17" s="105"/>
      <c r="N17" s="106"/>
      <c r="O17" s="106"/>
      <c r="P17" s="106"/>
      <c r="Q17" s="106"/>
      <c r="R17" s="80"/>
    </row>
    <row r="18" spans="1:18" ht="18" customHeight="1">
      <c r="A18" s="40"/>
      <c r="B18" s="35"/>
      <c r="C18" s="61"/>
      <c r="D18" s="70"/>
      <c r="E18" s="31"/>
      <c r="F18" s="17"/>
      <c r="G18" s="31"/>
      <c r="H18" s="17"/>
      <c r="I18" s="17"/>
      <c r="K18" s="107" t="s">
        <v>25</v>
      </c>
      <c r="L18" s="107" t="s">
        <v>25</v>
      </c>
      <c r="M18" s="108">
        <v>4400091</v>
      </c>
      <c r="N18" s="109">
        <f>O18*53/O$25</f>
        <v>0.79500000000000004</v>
      </c>
      <c r="O18" s="110">
        <v>1.5</v>
      </c>
      <c r="P18" s="98">
        <f>O18*100/O$21</f>
        <v>2.9469548133595285</v>
      </c>
      <c r="Q18" s="98">
        <f>+N18*11</f>
        <v>8.745000000000001</v>
      </c>
      <c r="R18" s="111"/>
    </row>
    <row r="19" spans="1:18" ht="18" customHeight="1">
      <c r="A19" s="26"/>
      <c r="B19" s="15" t="s">
        <v>21</v>
      </c>
      <c r="C19" s="61"/>
      <c r="D19" s="67"/>
      <c r="E19" s="43">
        <f>SUM(E11:E18)</f>
        <v>26.023000000000003</v>
      </c>
      <c r="F19" s="18">
        <f>SUM(F11:F18)</f>
        <v>0</v>
      </c>
      <c r="G19" s="43">
        <f>SUM(G11:G18)</f>
        <v>0</v>
      </c>
      <c r="H19" s="18">
        <f>SUM(H11:H18)</f>
        <v>0</v>
      </c>
      <c r="I19" s="18">
        <f>SUM(I11:I18)</f>
        <v>0</v>
      </c>
      <c r="K19" s="107" t="s">
        <v>64</v>
      </c>
      <c r="L19" s="107" t="s">
        <v>65</v>
      </c>
      <c r="M19" s="108">
        <v>4100013</v>
      </c>
      <c r="N19" s="109">
        <f>O19*53/O$25</f>
        <v>5.3000000000000005E-2</v>
      </c>
      <c r="O19" s="114">
        <v>0.1</v>
      </c>
      <c r="P19" s="98">
        <f>O19*100/O$21</f>
        <v>0.19646365422396858</v>
      </c>
      <c r="Q19" s="98">
        <f>+N19*11</f>
        <v>0.58300000000000007</v>
      </c>
      <c r="R19" s="111"/>
    </row>
    <row r="20" spans="1:18" ht="18" customHeight="1" thickBot="1">
      <c r="A20" s="26"/>
      <c r="B20" s="15"/>
      <c r="C20" s="61"/>
      <c r="D20" s="68"/>
      <c r="E20" s="43"/>
      <c r="F20" s="19"/>
      <c r="G20" s="32"/>
      <c r="H20" s="19"/>
      <c r="I20" s="19"/>
      <c r="K20" s="115" t="s">
        <v>23</v>
      </c>
      <c r="L20" s="116" t="s">
        <v>67</v>
      </c>
      <c r="M20" s="117"/>
      <c r="N20" s="109">
        <f>O20*53/O$25</f>
        <v>26.128999999999998</v>
      </c>
      <c r="O20" s="118">
        <f>100-O16-O18-O19-O24</f>
        <v>49.3</v>
      </c>
      <c r="P20" s="98">
        <f>O20*100/O$21</f>
        <v>96.856581532416499</v>
      </c>
      <c r="Q20" s="98">
        <f>+N20*11</f>
        <v>287.41899999999998</v>
      </c>
      <c r="R20" s="111"/>
    </row>
    <row r="21" spans="1:18" ht="18" customHeight="1" thickBot="1">
      <c r="A21" s="26"/>
      <c r="B21" s="25" t="s">
        <v>20</v>
      </c>
      <c r="C21" s="28"/>
      <c r="D21" s="68"/>
      <c r="E21" s="31"/>
      <c r="F21" s="19"/>
      <c r="G21" s="32"/>
      <c r="H21" s="19"/>
      <c r="I21" s="19"/>
      <c r="K21" s="92" t="s">
        <v>19</v>
      </c>
      <c r="L21" s="94"/>
      <c r="M21" s="119"/>
      <c r="N21" s="103">
        <f>SUM(N18:N20)</f>
        <v>26.976999999999997</v>
      </c>
      <c r="O21" s="103">
        <f>SUM(O18:O20)</f>
        <v>50.9</v>
      </c>
      <c r="P21" s="103">
        <f>SUM(P18:P20)</f>
        <v>100</v>
      </c>
      <c r="Q21" s="103">
        <f>SUM(Q18:Q20)</f>
        <v>296.74699999999996</v>
      </c>
      <c r="R21" s="111"/>
    </row>
    <row r="22" spans="1:18" ht="18" customHeight="1">
      <c r="A22" s="40">
        <v>1</v>
      </c>
      <c r="B22" s="29" t="str">
        <f>K18</f>
        <v>Cassava starch</v>
      </c>
      <c r="C22" s="73">
        <v>0.98</v>
      </c>
      <c r="D22" s="70">
        <f>M18</f>
        <v>4400091</v>
      </c>
      <c r="E22" s="31">
        <f>N18</f>
        <v>0.79500000000000004</v>
      </c>
      <c r="F22" s="17"/>
      <c r="G22" s="31"/>
      <c r="H22" s="17"/>
      <c r="I22" s="17"/>
      <c r="K22" s="120" t="s">
        <v>107</v>
      </c>
      <c r="L22" s="121"/>
      <c r="M22" s="122"/>
      <c r="N22" s="123"/>
      <c r="O22" s="123"/>
      <c r="P22" s="123"/>
      <c r="Q22" s="123"/>
      <c r="R22" s="111"/>
    </row>
    <row r="23" spans="1:18" ht="18" customHeight="1" thickBot="1">
      <c r="A23" s="40">
        <v>2</v>
      </c>
      <c r="B23" s="29" t="str">
        <f>K19</f>
        <v>Xanthan gum</v>
      </c>
      <c r="C23" s="73">
        <v>0.98</v>
      </c>
      <c r="D23" s="70">
        <f>M19</f>
        <v>4100013</v>
      </c>
      <c r="E23" s="31">
        <f>N19</f>
        <v>5.3000000000000005E-2</v>
      </c>
      <c r="F23" s="17"/>
      <c r="G23" s="31"/>
      <c r="H23" s="17"/>
      <c r="I23" s="17"/>
      <c r="K23" s="107" t="s">
        <v>108</v>
      </c>
      <c r="L23" s="107" t="s">
        <v>109</v>
      </c>
      <c r="M23" s="127" t="s">
        <v>110</v>
      </c>
      <c r="N23" s="118">
        <f>O23*53/$O$25</f>
        <v>2.12</v>
      </c>
      <c r="O23" s="118">
        <v>4</v>
      </c>
      <c r="P23" s="118">
        <f>O23*100/O$24</f>
        <v>100</v>
      </c>
      <c r="Q23" s="118">
        <f>N23*11</f>
        <v>23.32</v>
      </c>
      <c r="R23" s="111"/>
    </row>
    <row r="24" spans="1:18" ht="18" customHeight="1" thickBot="1">
      <c r="A24" s="40">
        <v>3</v>
      </c>
      <c r="B24" s="29" t="str">
        <f>K20</f>
        <v>Water</v>
      </c>
      <c r="C24" s="73">
        <v>0.98</v>
      </c>
      <c r="D24" s="70"/>
      <c r="E24" s="31">
        <f>N20</f>
        <v>26.128999999999998</v>
      </c>
      <c r="F24" s="17"/>
      <c r="G24" s="31"/>
      <c r="H24" s="17"/>
      <c r="I24" s="31"/>
      <c r="K24" s="92" t="s">
        <v>19</v>
      </c>
      <c r="L24" s="94"/>
      <c r="M24" s="119"/>
      <c r="N24" s="128">
        <f>SUM(N23)</f>
        <v>2.12</v>
      </c>
      <c r="O24" s="128">
        <f>SUM(O23)</f>
        <v>4</v>
      </c>
      <c r="P24" s="128">
        <f>SUM(P23)</f>
        <v>100</v>
      </c>
      <c r="Q24" s="128">
        <f>SUM(Q23)</f>
        <v>23.32</v>
      </c>
      <c r="R24" s="111"/>
    </row>
    <row r="25" spans="1:18" ht="18" customHeight="1" thickBot="1">
      <c r="A25" s="40">
        <v>4</v>
      </c>
      <c r="B25" s="29"/>
      <c r="C25" s="73"/>
      <c r="D25" s="70"/>
      <c r="E25" s="31"/>
      <c r="F25" s="17"/>
      <c r="G25" s="31"/>
      <c r="H25" s="17"/>
      <c r="I25" s="17"/>
      <c r="K25" s="125" t="s">
        <v>73</v>
      </c>
      <c r="L25" s="129"/>
      <c r="M25" s="130"/>
      <c r="N25" s="128">
        <f>N16+N21+N24</f>
        <v>52.999999999999993</v>
      </c>
      <c r="O25" s="128">
        <f>SUM(O16+O21+O24)</f>
        <v>100</v>
      </c>
      <c r="P25" s="118" t="s">
        <v>74</v>
      </c>
      <c r="Q25" s="118" t="s">
        <v>74</v>
      </c>
      <c r="R25" s="111"/>
    </row>
    <row r="26" spans="1:18" ht="18" customHeight="1">
      <c r="A26" s="40">
        <v>6</v>
      </c>
      <c r="B26" s="29"/>
      <c r="C26" s="73"/>
      <c r="D26" s="70"/>
      <c r="E26" s="31"/>
      <c r="F26" s="17"/>
      <c r="G26" s="31"/>
      <c r="H26" s="17"/>
      <c r="I26" s="31"/>
      <c r="K26" s="131" t="s">
        <v>75</v>
      </c>
      <c r="L26" s="132"/>
      <c r="M26" s="122"/>
      <c r="N26" s="123"/>
      <c r="O26" s="123"/>
      <c r="P26" s="98"/>
      <c r="Q26" s="98"/>
      <c r="R26" s="111"/>
    </row>
    <row r="27" spans="1:18" ht="18" customHeight="1">
      <c r="A27" s="40">
        <v>7</v>
      </c>
      <c r="B27" s="29"/>
      <c r="C27" s="73"/>
      <c r="D27" s="70"/>
      <c r="E27" s="31"/>
      <c r="F27" s="17"/>
      <c r="G27" s="31"/>
      <c r="H27" s="17"/>
      <c r="I27" s="17"/>
      <c r="K27" s="133" t="s">
        <v>76</v>
      </c>
      <c r="L27" s="91"/>
      <c r="M27" s="91"/>
      <c r="N27" s="91"/>
      <c r="O27" s="91"/>
      <c r="P27" s="91"/>
      <c r="Q27" s="91"/>
      <c r="R27" s="134"/>
    </row>
    <row r="28" spans="1:18" ht="18" customHeight="1">
      <c r="A28" s="40">
        <v>8</v>
      </c>
      <c r="B28" s="29"/>
      <c r="C28" s="73"/>
      <c r="D28" s="70"/>
      <c r="E28" s="31"/>
      <c r="F28" s="17"/>
      <c r="G28" s="31"/>
      <c r="H28" s="17"/>
      <c r="I28" s="17"/>
      <c r="K28" s="89" t="s">
        <v>77</v>
      </c>
      <c r="L28" s="91"/>
      <c r="M28" s="91" t="s">
        <v>78</v>
      </c>
      <c r="N28" s="135"/>
      <c r="O28" s="91"/>
      <c r="P28" s="91"/>
      <c r="Q28" s="91"/>
      <c r="R28" s="136"/>
    </row>
    <row r="29" spans="1:18" ht="18" customHeight="1">
      <c r="A29" s="40"/>
      <c r="B29" s="29"/>
      <c r="C29" s="28"/>
      <c r="D29" s="70"/>
      <c r="E29" s="33"/>
      <c r="F29" s="33"/>
      <c r="G29" s="33"/>
      <c r="H29" s="33"/>
      <c r="I29" s="33"/>
      <c r="K29" s="89" t="s">
        <v>79</v>
      </c>
      <c r="L29" s="91"/>
      <c r="M29" s="91"/>
      <c r="N29" s="91" t="s">
        <v>80</v>
      </c>
      <c r="O29" s="91"/>
      <c r="P29" s="137"/>
      <c r="Q29" s="91"/>
      <c r="R29" s="136"/>
    </row>
    <row r="30" spans="1:18" ht="18" customHeight="1">
      <c r="A30" s="40"/>
      <c r="B30" s="29"/>
      <c r="C30" s="28"/>
      <c r="D30" s="67"/>
      <c r="E30" s="33"/>
      <c r="F30" s="23"/>
      <c r="G30" s="33"/>
      <c r="H30" s="23"/>
      <c r="I30" s="23"/>
      <c r="K30" s="89" t="s">
        <v>81</v>
      </c>
      <c r="L30" s="91"/>
      <c r="M30" s="91"/>
      <c r="N30" s="91"/>
      <c r="O30" s="135"/>
      <c r="P30" s="91"/>
      <c r="Q30" s="91"/>
      <c r="R30" s="136"/>
    </row>
    <row r="31" spans="1:18" ht="18" customHeight="1">
      <c r="A31" s="26"/>
      <c r="B31" s="16" t="s">
        <v>19</v>
      </c>
      <c r="C31" s="28"/>
      <c r="D31" s="68"/>
      <c r="E31" s="43">
        <f>SUM(E22:E30)</f>
        <v>26.976999999999997</v>
      </c>
      <c r="F31" s="18">
        <f>SUM(F22:F30)</f>
        <v>0</v>
      </c>
      <c r="G31" s="43">
        <f>SUM(G22:G30)</f>
        <v>0</v>
      </c>
      <c r="H31" s="18">
        <f>SUM(H22:H30)</f>
        <v>0</v>
      </c>
      <c r="I31" s="18">
        <f>SUM(I22:I30)</f>
        <v>0</v>
      </c>
      <c r="K31" s="89" t="s">
        <v>82</v>
      </c>
      <c r="L31" s="91"/>
      <c r="M31" s="91"/>
      <c r="N31" s="91"/>
      <c r="O31" s="91"/>
      <c r="P31" s="91"/>
      <c r="Q31" s="91"/>
      <c r="R31" s="136"/>
    </row>
    <row r="32" spans="1:18" ht="18" customHeight="1">
      <c r="A32" s="12"/>
      <c r="B32" s="15"/>
      <c r="C32" s="62"/>
      <c r="D32" s="68"/>
      <c r="E32" s="44">
        <f>SUM(E31,E19)</f>
        <v>53</v>
      </c>
      <c r="F32" s="21">
        <f>SUM(F31,F19)</f>
        <v>0</v>
      </c>
      <c r="G32" s="44">
        <f>SUM(G31,G19)</f>
        <v>0</v>
      </c>
      <c r="H32" s="21">
        <f>SUM(H31,H19)</f>
        <v>0</v>
      </c>
      <c r="I32" s="21">
        <f>SUM(I31,I19)</f>
        <v>0</v>
      </c>
      <c r="K32" s="133" t="s">
        <v>83</v>
      </c>
      <c r="L32" s="91"/>
      <c r="M32" s="91"/>
      <c r="N32" s="91"/>
      <c r="O32" s="90" t="s">
        <v>84</v>
      </c>
      <c r="P32" s="91"/>
      <c r="Q32" s="137"/>
      <c r="R32" s="136"/>
    </row>
    <row r="33" spans="1:18" ht="18" customHeight="1">
      <c r="A33" s="12"/>
      <c r="B33" s="25"/>
      <c r="C33" s="63"/>
      <c r="D33" s="68"/>
      <c r="E33" s="43"/>
      <c r="F33" s="18"/>
      <c r="G33" s="43"/>
      <c r="H33" s="18"/>
      <c r="I33" s="27"/>
      <c r="K33" s="303"/>
      <c r="L33" s="304"/>
      <c r="M33" s="304"/>
      <c r="N33" s="305"/>
      <c r="O33" s="138"/>
      <c r="P33" s="139"/>
      <c r="Q33" s="139"/>
      <c r="R33" s="140"/>
    </row>
    <row r="34" spans="1:18" ht="18" customHeight="1">
      <c r="A34" s="8"/>
      <c r="B34" s="66"/>
      <c r="C34" s="63"/>
      <c r="D34" s="67"/>
      <c r="E34" s="44"/>
      <c r="F34" s="21"/>
      <c r="G34" s="44"/>
      <c r="H34" s="21"/>
      <c r="I34" s="21"/>
      <c r="K34" s="306"/>
      <c r="L34" s="307"/>
      <c r="M34" s="307"/>
      <c r="N34" s="308"/>
      <c r="O34" s="141"/>
      <c r="P34" s="142"/>
      <c r="Q34" s="142"/>
      <c r="R34" s="143"/>
    </row>
    <row r="35" spans="1:18">
      <c r="A35" s="12"/>
      <c r="B35" s="22"/>
      <c r="C35" s="64"/>
      <c r="D35" s="50"/>
      <c r="E35" s="50"/>
      <c r="F35" s="20"/>
      <c r="G35" s="45"/>
      <c r="H35" s="11"/>
      <c r="I35" s="11"/>
      <c r="K35" s="309"/>
      <c r="L35" s="310"/>
      <c r="M35" s="310"/>
      <c r="N35" s="311"/>
      <c r="O35" s="141"/>
      <c r="P35" s="142"/>
      <c r="Q35" s="142"/>
      <c r="R35" s="143"/>
    </row>
    <row r="36" spans="1:18" ht="21.75">
      <c r="A36" s="14" t="s">
        <v>17</v>
      </c>
      <c r="B36" s="38">
        <v>1</v>
      </c>
      <c r="C36" s="154" t="s">
        <v>96</v>
      </c>
      <c r="D36" s="57"/>
      <c r="E36" s="51"/>
      <c r="F36" s="13"/>
      <c r="G36" s="46"/>
      <c r="H36" s="13"/>
      <c r="I36" s="13"/>
      <c r="K36" s="312"/>
      <c r="L36" s="313"/>
      <c r="M36" s="313"/>
      <c r="N36" s="314"/>
      <c r="O36" s="144"/>
      <c r="P36" s="145"/>
      <c r="Q36" s="145"/>
      <c r="R36" s="146"/>
    </row>
    <row r="37" spans="1:18">
      <c r="A37" s="14"/>
      <c r="B37" s="39"/>
      <c r="C37" s="65"/>
      <c r="D37" s="54"/>
      <c r="E37" s="34"/>
      <c r="F37" s="13"/>
      <c r="G37" s="46"/>
      <c r="H37" s="13"/>
      <c r="I37" s="13"/>
      <c r="K37" s="147"/>
      <c r="L37" s="91"/>
      <c r="M37" s="91"/>
      <c r="N37" s="91"/>
      <c r="O37" s="91"/>
      <c r="P37" s="91"/>
      <c r="Q37" s="137"/>
      <c r="R37" s="136"/>
    </row>
    <row r="38" spans="1:18">
      <c r="A38" s="14"/>
      <c r="B38" s="38"/>
      <c r="C38" s="65"/>
      <c r="D38" s="34"/>
      <c r="E38" s="52"/>
      <c r="F38" s="13"/>
      <c r="G38" s="46"/>
      <c r="H38" s="13"/>
      <c r="I38" s="13"/>
      <c r="K38" s="89" t="s">
        <v>85</v>
      </c>
      <c r="L38" s="91"/>
      <c r="M38" s="91"/>
      <c r="N38" s="91" t="s">
        <v>86</v>
      </c>
      <c r="P38" s="137"/>
      <c r="Q38" s="91"/>
      <c r="R38" s="134"/>
    </row>
    <row r="39" spans="1:18" ht="21.75" thickBot="1">
      <c r="A39" s="14"/>
      <c r="B39" s="39"/>
      <c r="C39" s="65"/>
      <c r="D39" s="54"/>
      <c r="E39" s="34"/>
      <c r="F39" s="13"/>
      <c r="G39" s="46"/>
      <c r="H39" s="13"/>
      <c r="I39" s="13"/>
      <c r="K39" s="149"/>
      <c r="L39" s="150"/>
      <c r="M39" s="150"/>
      <c r="N39" s="150"/>
      <c r="O39" s="151"/>
      <c r="P39" s="151"/>
      <c r="Q39" s="151"/>
      <c r="R39" s="152" t="s">
        <v>87</v>
      </c>
    </row>
    <row r="40" spans="1:18">
      <c r="A40" s="14"/>
      <c r="B40" s="38"/>
      <c r="C40" s="65"/>
      <c r="D40" s="54"/>
      <c r="E40" s="52"/>
      <c r="F40" s="13"/>
      <c r="G40" s="46"/>
      <c r="H40" s="13"/>
      <c r="I40" s="13"/>
    </row>
    <row r="41" spans="1:18">
      <c r="B41" s="39"/>
      <c r="C41" s="75"/>
      <c r="D41" s="58"/>
      <c r="E41" s="53"/>
      <c r="G41" s="47"/>
    </row>
    <row r="42" spans="1:18">
      <c r="A42" s="24"/>
      <c r="B42" s="38"/>
      <c r="C42" s="65"/>
      <c r="D42" s="59"/>
      <c r="E42" s="54"/>
      <c r="F42" s="24"/>
      <c r="G42" s="49"/>
      <c r="H42" s="24"/>
      <c r="I42" s="24"/>
    </row>
    <row r="43" spans="1:18">
      <c r="A43" s="24"/>
      <c r="B43" s="39"/>
      <c r="C43" s="65"/>
      <c r="D43" s="60"/>
      <c r="E43" s="55"/>
      <c r="F43" s="24"/>
      <c r="G43" s="49"/>
      <c r="H43" s="24"/>
      <c r="I43" s="24"/>
    </row>
    <row r="44" spans="1:18">
      <c r="C44" s="47"/>
      <c r="D44" s="47"/>
      <c r="E44" s="47"/>
      <c r="G44" s="48"/>
    </row>
    <row r="45" spans="1:18">
      <c r="C45" s="47"/>
      <c r="D45" s="47"/>
      <c r="E45" s="47"/>
      <c r="G45" s="48"/>
    </row>
    <row r="46" spans="1:18">
      <c r="C46" s="47"/>
      <c r="D46" s="47"/>
      <c r="E46" s="47"/>
      <c r="G46" s="48"/>
    </row>
    <row r="47" spans="1:18">
      <c r="C47" s="47"/>
      <c r="D47" s="47"/>
      <c r="E47" s="47"/>
      <c r="G47" s="48"/>
    </row>
    <row r="48" spans="1:18">
      <c r="C48" s="47"/>
      <c r="D48" s="47"/>
      <c r="E48" s="47"/>
      <c r="G48" s="48"/>
    </row>
    <row r="49" spans="3:7">
      <c r="C49" s="47"/>
      <c r="D49" s="47"/>
      <c r="E49" s="47"/>
      <c r="G49" s="48"/>
    </row>
    <row r="50" spans="3:7">
      <c r="C50" s="47"/>
      <c r="D50" s="47"/>
      <c r="E50" s="47"/>
      <c r="G50" s="48"/>
    </row>
    <row r="51" spans="3:7">
      <c r="C51" s="47"/>
      <c r="D51" s="47"/>
      <c r="E51" s="47"/>
      <c r="G51" s="48"/>
    </row>
    <row r="52" spans="3:7">
      <c r="C52" s="47"/>
      <c r="D52" s="47"/>
      <c r="E52" s="47"/>
      <c r="G52" s="48"/>
    </row>
    <row r="53" spans="3:7">
      <c r="C53" s="47"/>
      <c r="D53" s="47"/>
      <c r="E53" s="47"/>
      <c r="G53" s="48"/>
    </row>
    <row r="54" spans="3:7">
      <c r="C54" s="47"/>
      <c r="D54" s="47"/>
      <c r="E54" s="47"/>
      <c r="G54" s="48"/>
    </row>
    <row r="55" spans="3:7">
      <c r="C55" s="47"/>
      <c r="D55" s="47"/>
      <c r="E55" s="47"/>
      <c r="G55" s="48"/>
    </row>
    <row r="56" spans="3:7">
      <c r="C56" s="47"/>
      <c r="D56" s="47"/>
      <c r="E56" s="47"/>
      <c r="G56" s="48"/>
    </row>
    <row r="57" spans="3:7">
      <c r="C57" s="47"/>
      <c r="D57" s="47"/>
      <c r="E57" s="47"/>
      <c r="G57" s="48"/>
    </row>
    <row r="58" spans="3:7">
      <c r="C58" s="47"/>
      <c r="D58" s="47"/>
      <c r="E58" s="47"/>
      <c r="G58" s="48"/>
    </row>
    <row r="59" spans="3:7">
      <c r="C59" s="47"/>
      <c r="D59" s="47"/>
      <c r="E59" s="47"/>
      <c r="G59" s="48"/>
    </row>
    <row r="60" spans="3:7">
      <c r="C60" s="47"/>
      <c r="D60" s="47"/>
      <c r="E60" s="47"/>
      <c r="G60" s="48"/>
    </row>
    <row r="61" spans="3:7">
      <c r="C61" s="47"/>
      <c r="D61" s="47"/>
      <c r="E61" s="47"/>
      <c r="G61" s="48"/>
    </row>
    <row r="62" spans="3:7">
      <c r="C62" s="47"/>
      <c r="D62" s="47"/>
      <c r="E62" s="47"/>
      <c r="G62" s="48"/>
    </row>
    <row r="63" spans="3:7">
      <c r="C63" s="47"/>
      <c r="D63" s="47"/>
      <c r="E63" s="47"/>
      <c r="G63" s="48"/>
    </row>
    <row r="64" spans="3:7">
      <c r="C64" s="47"/>
      <c r="D64" s="47"/>
      <c r="E64" s="47"/>
      <c r="G64" s="48"/>
    </row>
    <row r="65" spans="3:7">
      <c r="C65" s="47"/>
      <c r="D65" s="47"/>
      <c r="E65" s="47"/>
      <c r="G65" s="48"/>
    </row>
    <row r="66" spans="3:7">
      <c r="C66" s="47"/>
      <c r="D66" s="47"/>
      <c r="E66" s="47"/>
      <c r="G66" s="48"/>
    </row>
    <row r="67" spans="3:7">
      <c r="C67" s="47"/>
      <c r="D67" s="47"/>
      <c r="E67" s="47"/>
      <c r="G67" s="48"/>
    </row>
    <row r="68" spans="3:7">
      <c r="C68" s="47"/>
      <c r="D68" s="47"/>
      <c r="E68" s="47"/>
      <c r="G68" s="48"/>
    </row>
    <row r="69" spans="3:7">
      <c r="C69" s="47"/>
      <c r="D69" s="47"/>
      <c r="E69" s="47"/>
      <c r="G69" s="48"/>
    </row>
    <row r="70" spans="3:7">
      <c r="C70" s="47"/>
      <c r="D70" s="47"/>
      <c r="E70" s="47"/>
      <c r="G70" s="48"/>
    </row>
    <row r="71" spans="3:7">
      <c r="C71" s="47"/>
      <c r="D71" s="47"/>
      <c r="E71" s="47"/>
      <c r="G71" s="48"/>
    </row>
    <row r="72" spans="3:7">
      <c r="C72" s="47"/>
      <c r="D72" s="47"/>
      <c r="E72" s="47"/>
      <c r="G72" s="48"/>
    </row>
    <row r="73" spans="3:7">
      <c r="C73" s="47"/>
      <c r="D73" s="47"/>
      <c r="E73" s="47"/>
      <c r="G73" s="48"/>
    </row>
    <row r="74" spans="3:7">
      <c r="C74" s="47"/>
      <c r="D74" s="47"/>
      <c r="E74" s="47"/>
      <c r="G74" s="48"/>
    </row>
    <row r="75" spans="3:7">
      <c r="C75" s="47"/>
      <c r="D75" s="47"/>
      <c r="E75" s="47"/>
      <c r="G75" s="48"/>
    </row>
    <row r="76" spans="3:7">
      <c r="C76" s="47"/>
      <c r="D76" s="47"/>
      <c r="E76" s="47"/>
      <c r="G76" s="48"/>
    </row>
    <row r="77" spans="3:7">
      <c r="C77" s="47"/>
      <c r="D77" s="47"/>
      <c r="E77" s="47"/>
      <c r="G77" s="48"/>
    </row>
    <row r="78" spans="3:7">
      <c r="C78" s="47"/>
      <c r="D78" s="47"/>
      <c r="E78" s="47"/>
      <c r="G78" s="48"/>
    </row>
    <row r="79" spans="3:7">
      <c r="C79" s="47"/>
      <c r="D79" s="47"/>
      <c r="E79" s="47"/>
      <c r="G79" s="48"/>
    </row>
    <row r="80" spans="3:7">
      <c r="C80" s="47"/>
      <c r="D80" s="47"/>
      <c r="E80" s="47"/>
      <c r="G80" s="48"/>
    </row>
    <row r="81" spans="3:7">
      <c r="C81" s="47"/>
      <c r="D81" s="47"/>
      <c r="E81" s="47"/>
      <c r="G81" s="48"/>
    </row>
    <row r="82" spans="3:7">
      <c r="C82" s="47"/>
      <c r="D82" s="47"/>
      <c r="E82" s="47"/>
      <c r="G82" s="48"/>
    </row>
    <row r="83" spans="3:7">
      <c r="C83" s="47"/>
      <c r="D83" s="47"/>
      <c r="E83" s="47"/>
      <c r="G83" s="48"/>
    </row>
    <row r="84" spans="3:7">
      <c r="C84" s="47"/>
      <c r="D84" s="47"/>
      <c r="E84" s="47"/>
      <c r="G84" s="48"/>
    </row>
    <row r="85" spans="3:7">
      <c r="C85" s="47"/>
      <c r="D85" s="47"/>
      <c r="E85" s="47"/>
      <c r="G85" s="48"/>
    </row>
    <row r="86" spans="3:7">
      <c r="C86" s="47"/>
      <c r="D86" s="47"/>
      <c r="E86" s="47"/>
      <c r="G86" s="48"/>
    </row>
    <row r="87" spans="3:7">
      <c r="C87" s="47"/>
      <c r="D87" s="47"/>
      <c r="E87" s="47"/>
      <c r="G87" s="48"/>
    </row>
    <row r="88" spans="3:7">
      <c r="C88" s="47"/>
      <c r="D88" s="47"/>
      <c r="E88" s="47"/>
      <c r="G88" s="48"/>
    </row>
    <row r="89" spans="3:7">
      <c r="C89" s="47"/>
      <c r="D89" s="47"/>
      <c r="E89" s="47"/>
      <c r="G89" s="48"/>
    </row>
    <row r="90" spans="3:7">
      <c r="C90" s="47"/>
      <c r="D90" s="47"/>
      <c r="E90" s="47"/>
      <c r="G90" s="48"/>
    </row>
    <row r="91" spans="3:7">
      <c r="C91" s="47"/>
      <c r="D91" s="47"/>
      <c r="E91" s="47"/>
      <c r="G91" s="48"/>
    </row>
    <row r="92" spans="3:7">
      <c r="C92" s="47"/>
      <c r="D92" s="47"/>
      <c r="E92" s="47"/>
      <c r="G92" s="48"/>
    </row>
    <row r="93" spans="3:7">
      <c r="C93" s="47"/>
      <c r="D93" s="47"/>
      <c r="E93" s="47"/>
      <c r="G93" s="48"/>
    </row>
    <row r="94" spans="3:7">
      <c r="C94" s="47"/>
      <c r="D94" s="47"/>
      <c r="E94" s="47"/>
      <c r="G94" s="48"/>
    </row>
    <row r="95" spans="3:7">
      <c r="C95" s="47"/>
      <c r="D95" s="47"/>
      <c r="E95" s="47"/>
      <c r="G95" s="48"/>
    </row>
    <row r="96" spans="3:7">
      <c r="C96" s="47"/>
      <c r="D96" s="47"/>
      <c r="E96" s="47"/>
      <c r="G96" s="48"/>
    </row>
    <row r="97" spans="3:7">
      <c r="C97" s="47"/>
      <c r="D97" s="47"/>
      <c r="E97" s="47"/>
      <c r="G97" s="48"/>
    </row>
    <row r="98" spans="3:7">
      <c r="C98" s="47"/>
      <c r="D98" s="47"/>
      <c r="E98" s="47"/>
      <c r="G98" s="48"/>
    </row>
    <row r="99" spans="3:7">
      <c r="C99" s="47"/>
      <c r="D99" s="47"/>
      <c r="E99" s="47"/>
      <c r="G99" s="48"/>
    </row>
    <row r="100" spans="3:7">
      <c r="C100" s="47"/>
      <c r="D100" s="47"/>
      <c r="E100" s="47"/>
      <c r="G100" s="48"/>
    </row>
    <row r="101" spans="3:7">
      <c r="C101" s="47"/>
      <c r="D101" s="47"/>
      <c r="E101" s="47"/>
      <c r="G101" s="48"/>
    </row>
    <row r="102" spans="3:7">
      <c r="C102" s="47"/>
      <c r="D102" s="47"/>
      <c r="E102" s="47"/>
      <c r="G102" s="48"/>
    </row>
    <row r="103" spans="3:7">
      <c r="C103" s="47"/>
      <c r="D103" s="47"/>
      <c r="E103" s="47"/>
      <c r="G103" s="48"/>
    </row>
  </sheetData>
  <mergeCells count="10">
    <mergeCell ref="A3:H3"/>
    <mergeCell ref="L3:M3"/>
    <mergeCell ref="A8:A9"/>
    <mergeCell ref="B8:C9"/>
    <mergeCell ref="B10:C10"/>
    <mergeCell ref="K36:N36"/>
    <mergeCell ref="K33:N33"/>
    <mergeCell ref="K34:N34"/>
    <mergeCell ref="K35:N35"/>
    <mergeCell ref="L2:M2"/>
  </mergeCells>
  <pageMargins left="0.7" right="0.7" top="0.75" bottom="0.75" header="0.3" footer="0.3"/>
  <pageSetup paperSize="9" scale="3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103"/>
  <sheetViews>
    <sheetView view="pageBreakPreview" topLeftCell="A6" zoomScale="90" zoomScaleNormal="100" zoomScaleSheetLayoutView="90" workbookViewId="0">
      <selection activeCell="L23" sqref="L23:L24"/>
    </sheetView>
  </sheetViews>
  <sheetFormatPr defaultRowHeight="21"/>
  <cols>
    <col min="1" max="1" width="9.5" style="1" customWidth="1"/>
    <col min="2" max="2" width="32" style="1" customWidth="1"/>
    <col min="3" max="3" width="12.6640625" style="1" customWidth="1"/>
    <col min="4" max="4" width="21.83203125" style="1" customWidth="1"/>
    <col min="5" max="9" width="10.83203125" style="1" customWidth="1"/>
    <col min="11" max="11" width="50.1640625" style="148" customWidth="1"/>
    <col min="12" max="12" width="53.83203125" style="148" customWidth="1"/>
    <col min="13" max="13" width="23" style="148" customWidth="1"/>
    <col min="14" max="15" width="12" style="148" customWidth="1"/>
    <col min="16" max="17" width="15.1640625" style="148" customWidth="1"/>
    <col min="18" max="18" width="30.1640625" style="153" customWidth="1"/>
  </cols>
  <sheetData>
    <row r="1" spans="1:18" ht="34.5">
      <c r="G1" s="2" t="s">
        <v>0</v>
      </c>
      <c r="H1" s="2"/>
      <c r="I1" s="2"/>
      <c r="K1" s="76" t="s">
        <v>33</v>
      </c>
      <c r="L1" s="77"/>
      <c r="M1" s="77"/>
      <c r="N1" s="77"/>
      <c r="O1" s="77"/>
      <c r="P1"/>
      <c r="Q1"/>
      <c r="R1"/>
    </row>
    <row r="2" spans="1:18" ht="26.25">
      <c r="A2" s="3" t="s">
        <v>1</v>
      </c>
      <c r="B2" s="3"/>
      <c r="C2" s="3" t="s">
        <v>22</v>
      </c>
      <c r="D2" s="3"/>
      <c r="E2" s="4" t="s">
        <v>2</v>
      </c>
      <c r="F2" s="3" t="s">
        <v>3</v>
      </c>
      <c r="G2" s="3" t="s">
        <v>24</v>
      </c>
      <c r="H2" s="3"/>
      <c r="I2" s="3"/>
      <c r="K2" s="78"/>
      <c r="L2" s="301" t="s">
        <v>34</v>
      </c>
      <c r="M2" s="301"/>
      <c r="N2" s="79"/>
      <c r="O2" s="79"/>
      <c r="P2" s="79"/>
      <c r="Q2" s="79"/>
      <c r="R2" s="80"/>
    </row>
    <row r="3" spans="1:18" ht="29.25">
      <c r="A3" s="290" t="s">
        <v>13</v>
      </c>
      <c r="B3" s="290"/>
      <c r="C3" s="290"/>
      <c r="D3" s="290"/>
      <c r="E3" s="290"/>
      <c r="F3" s="290"/>
      <c r="G3" s="290"/>
      <c r="H3" s="290"/>
      <c r="I3"/>
      <c r="K3" s="81"/>
      <c r="L3" s="302"/>
      <c r="M3" s="302"/>
      <c r="N3" s="79"/>
      <c r="O3" s="79"/>
      <c r="P3" s="79"/>
      <c r="Q3" s="82" t="s">
        <v>35</v>
      </c>
      <c r="R3"/>
    </row>
    <row r="4" spans="1:18">
      <c r="A4" s="3" t="s">
        <v>4</v>
      </c>
      <c r="B4" s="3"/>
      <c r="C4" s="5">
        <v>43182</v>
      </c>
      <c r="D4" s="3"/>
      <c r="E4" s="4" t="s">
        <v>5</v>
      </c>
      <c r="F4" s="6" t="s">
        <v>3</v>
      </c>
      <c r="G4" s="7" t="s">
        <v>94</v>
      </c>
      <c r="H4" s="7"/>
      <c r="I4" s="7"/>
      <c r="K4" s="78"/>
      <c r="L4" s="79"/>
      <c r="M4" s="79"/>
      <c r="N4" s="79"/>
      <c r="O4" s="79"/>
      <c r="P4" s="79"/>
      <c r="Q4" s="82" t="s">
        <v>36</v>
      </c>
      <c r="R4" s="83"/>
    </row>
    <row r="5" spans="1:18" ht="21.75">
      <c r="A5" s="3" t="s">
        <v>6</v>
      </c>
      <c r="B5" s="3"/>
      <c r="C5" s="37" t="s">
        <v>92</v>
      </c>
      <c r="D5" s="3"/>
      <c r="E5" s="4" t="s">
        <v>7</v>
      </c>
      <c r="F5" s="6" t="s">
        <v>3</v>
      </c>
      <c r="G5" s="7" t="s">
        <v>93</v>
      </c>
      <c r="H5" s="7"/>
      <c r="I5" s="7"/>
      <c r="K5" s="84"/>
      <c r="L5" s="85" t="s">
        <v>37</v>
      </c>
      <c r="M5" s="86"/>
      <c r="N5" s="85" t="s">
        <v>38</v>
      </c>
      <c r="O5" s="87"/>
      <c r="P5" s="86"/>
      <c r="Q5" s="86"/>
      <c r="R5" s="88"/>
    </row>
    <row r="6" spans="1:18" ht="21.75">
      <c r="A6" s="3" t="s">
        <v>8</v>
      </c>
      <c r="B6" s="3"/>
      <c r="C6" s="36" t="s">
        <v>118</v>
      </c>
      <c r="D6" s="3"/>
      <c r="E6" s="4" t="s">
        <v>12</v>
      </c>
      <c r="F6" s="3" t="s">
        <v>18</v>
      </c>
      <c r="G6" s="183" t="s">
        <v>183</v>
      </c>
      <c r="H6" s="3"/>
      <c r="I6" s="3"/>
      <c r="K6" s="84" t="s">
        <v>39</v>
      </c>
      <c r="L6" s="86" t="s">
        <v>112</v>
      </c>
      <c r="M6" s="86"/>
      <c r="N6" s="86"/>
      <c r="O6" s="86"/>
      <c r="P6" s="86"/>
      <c r="Q6" s="86"/>
      <c r="R6" s="88"/>
    </row>
    <row r="7" spans="1:18" ht="21.75">
      <c r="K7" s="84"/>
      <c r="L7" s="86" t="s">
        <v>41</v>
      </c>
      <c r="M7" s="86"/>
      <c r="N7" s="86"/>
      <c r="O7" s="86"/>
      <c r="P7" s="86"/>
      <c r="Q7" s="86"/>
      <c r="R7" s="88"/>
    </row>
    <row r="8" spans="1:18" ht="21.75">
      <c r="A8" s="291" t="s">
        <v>15</v>
      </c>
      <c r="B8" s="297" t="s">
        <v>9</v>
      </c>
      <c r="C8" s="298"/>
      <c r="D8" s="41" t="s">
        <v>14</v>
      </c>
      <c r="E8" s="41" t="s">
        <v>10</v>
      </c>
      <c r="F8" s="41" t="s">
        <v>11</v>
      </c>
      <c r="G8" s="41" t="s">
        <v>29</v>
      </c>
      <c r="H8" s="41" t="s">
        <v>30</v>
      </c>
      <c r="I8" s="41" t="s">
        <v>31</v>
      </c>
      <c r="K8" s="84"/>
      <c r="L8" s="86" t="s">
        <v>91</v>
      </c>
      <c r="M8" s="86"/>
      <c r="N8" s="86"/>
      <c r="O8" s="86"/>
      <c r="P8" s="86"/>
      <c r="Q8" s="86"/>
      <c r="R8" s="88"/>
    </row>
    <row r="9" spans="1:18" ht="21.75">
      <c r="A9" s="292"/>
      <c r="B9" s="299"/>
      <c r="C9" s="300"/>
      <c r="D9" s="42" t="s">
        <v>9</v>
      </c>
      <c r="E9" s="42" t="s">
        <v>32</v>
      </c>
      <c r="F9" s="42" t="s">
        <v>32</v>
      </c>
      <c r="G9" s="42" t="s">
        <v>32</v>
      </c>
      <c r="H9" s="42" t="s">
        <v>32</v>
      </c>
      <c r="I9" s="42" t="s">
        <v>32</v>
      </c>
      <c r="K9" s="84"/>
      <c r="L9" s="86" t="s">
        <v>42</v>
      </c>
      <c r="M9" s="86"/>
      <c r="N9" s="86" t="s">
        <v>43</v>
      </c>
      <c r="O9" s="86"/>
      <c r="P9" s="86"/>
      <c r="Q9" s="86"/>
      <c r="R9" s="88"/>
    </row>
    <row r="10" spans="1:18" ht="18" customHeight="1">
      <c r="A10" s="8"/>
      <c r="B10" s="293" t="s">
        <v>16</v>
      </c>
      <c r="C10" s="293"/>
      <c r="D10" s="56"/>
      <c r="E10" s="9"/>
      <c r="F10" s="10"/>
      <c r="G10" s="30"/>
      <c r="H10" s="10"/>
      <c r="I10" s="10"/>
      <c r="K10" s="84"/>
      <c r="L10" s="86" t="s">
        <v>44</v>
      </c>
      <c r="M10" s="86" t="s">
        <v>45</v>
      </c>
      <c r="N10" s="86"/>
      <c r="O10" s="86"/>
      <c r="P10" s="86"/>
      <c r="Q10" s="86"/>
      <c r="R10" s="88"/>
    </row>
    <row r="11" spans="1:18" ht="18" customHeight="1" thickBot="1">
      <c r="A11" s="40">
        <v>1</v>
      </c>
      <c r="B11" s="35" t="str">
        <f>K13</f>
        <v xml:space="preserve">Flaked Beef meat </v>
      </c>
      <c r="C11" s="71">
        <v>0.5</v>
      </c>
      <c r="D11" s="69" t="str">
        <f>M13</f>
        <v>14M210000009</v>
      </c>
      <c r="E11" s="31">
        <f>N13</f>
        <v>23.85</v>
      </c>
      <c r="F11" s="31"/>
      <c r="G11" s="31"/>
      <c r="H11" s="31"/>
      <c r="I11" s="17"/>
      <c r="K11" s="89" t="s">
        <v>46</v>
      </c>
      <c r="L11" s="90" t="s">
        <v>47</v>
      </c>
      <c r="M11" s="91" t="s">
        <v>48</v>
      </c>
      <c r="N11" s="91"/>
      <c r="O11" s="91"/>
      <c r="P11" s="91"/>
      <c r="Q11" s="91"/>
      <c r="R11" s="80"/>
    </row>
    <row r="12" spans="1:18" ht="18" customHeight="1" thickBot="1">
      <c r="A12" s="40">
        <v>2</v>
      </c>
      <c r="B12" s="35"/>
      <c r="C12" s="72"/>
      <c r="D12" s="70"/>
      <c r="E12" s="31"/>
      <c r="F12" s="17"/>
      <c r="G12" s="31"/>
      <c r="H12" s="17"/>
      <c r="I12" s="19"/>
      <c r="K12" s="92" t="s">
        <v>49</v>
      </c>
      <c r="L12" s="93" t="s">
        <v>50</v>
      </c>
      <c r="M12" s="94" t="s">
        <v>51</v>
      </c>
      <c r="N12" s="95" t="s">
        <v>52</v>
      </c>
      <c r="O12" s="95" t="s">
        <v>53</v>
      </c>
      <c r="P12" s="95" t="s">
        <v>54</v>
      </c>
      <c r="Q12" s="95" t="s">
        <v>55</v>
      </c>
      <c r="R12" s="80"/>
    </row>
    <row r="13" spans="1:18" ht="18" customHeight="1" thickBot="1">
      <c r="A13" s="40">
        <v>3</v>
      </c>
      <c r="B13" s="161" t="s">
        <v>89</v>
      </c>
      <c r="C13" s="72"/>
      <c r="D13" s="70"/>
      <c r="E13" s="31"/>
      <c r="F13" s="19"/>
      <c r="G13" s="31"/>
      <c r="H13" s="19"/>
      <c r="I13" s="19"/>
      <c r="K13" s="162" t="s">
        <v>113</v>
      </c>
      <c r="L13" s="163" t="s">
        <v>114</v>
      </c>
      <c r="M13" s="164" t="s">
        <v>115</v>
      </c>
      <c r="N13" s="98">
        <f>O13*53/O$26</f>
        <v>23.85</v>
      </c>
      <c r="O13" s="99">
        <v>45</v>
      </c>
      <c r="P13" s="98">
        <f>O13*100/O$14</f>
        <v>100</v>
      </c>
      <c r="Q13" s="98">
        <f>+N13*11</f>
        <v>262.35000000000002</v>
      </c>
      <c r="R13" s="80"/>
    </row>
    <row r="14" spans="1:18" ht="18" customHeight="1" thickBot="1">
      <c r="A14" s="40">
        <v>4</v>
      </c>
      <c r="B14" s="74" t="str">
        <f>K24</f>
        <v>Flake Parsley</v>
      </c>
      <c r="C14" s="72">
        <v>0.98</v>
      </c>
      <c r="D14" s="70">
        <f>M24</f>
        <v>4100394</v>
      </c>
      <c r="E14" s="31">
        <f>N24</f>
        <v>0.19186</v>
      </c>
      <c r="F14" s="19"/>
      <c r="G14" s="31"/>
      <c r="H14" s="19"/>
      <c r="I14" s="19"/>
      <c r="K14" s="100" t="s">
        <v>19</v>
      </c>
      <c r="L14" s="101"/>
      <c r="M14" s="102"/>
      <c r="N14" s="103">
        <f>SUM(N13:N13)</f>
        <v>23.85</v>
      </c>
      <c r="O14" s="103">
        <f>SUM(O13:O13)</f>
        <v>45</v>
      </c>
      <c r="P14" s="103">
        <f>SUM(P13:P13)</f>
        <v>100</v>
      </c>
      <c r="Q14" s="103">
        <f>SUM(Q13:Q13)</f>
        <v>262.35000000000002</v>
      </c>
      <c r="R14" s="80"/>
    </row>
    <row r="15" spans="1:18" ht="18" customHeight="1">
      <c r="A15" s="40">
        <v>5</v>
      </c>
      <c r="B15" s="35"/>
      <c r="C15" s="72"/>
      <c r="D15" s="70"/>
      <c r="E15" s="31"/>
      <c r="F15" s="19"/>
      <c r="G15" s="31"/>
      <c r="H15" s="31"/>
      <c r="I15" s="19"/>
      <c r="K15" s="104" t="s">
        <v>59</v>
      </c>
      <c r="L15" s="105"/>
      <c r="M15" s="105"/>
      <c r="N15" s="106"/>
      <c r="O15" s="106"/>
      <c r="P15" s="106"/>
      <c r="Q15" s="106"/>
      <c r="R15" s="80"/>
    </row>
    <row r="16" spans="1:18" ht="18" customHeight="1">
      <c r="A16" s="40">
        <v>6</v>
      </c>
      <c r="B16" s="35"/>
      <c r="C16" s="72"/>
      <c r="D16" s="70"/>
      <c r="E16" s="31"/>
      <c r="F16" s="19"/>
      <c r="G16" s="31"/>
      <c r="H16" s="31"/>
      <c r="I16" s="19"/>
      <c r="K16" s="107" t="s">
        <v>25</v>
      </c>
      <c r="L16" s="107" t="s">
        <v>25</v>
      </c>
      <c r="M16" s="108">
        <v>4400091</v>
      </c>
      <c r="N16" s="109">
        <f t="shared" ref="N16:N21" si="0">O16*53/O$26</f>
        <v>0.79500000000000004</v>
      </c>
      <c r="O16" s="110">
        <v>1.5</v>
      </c>
      <c r="P16" s="98">
        <f t="shared" ref="P16:P21" si="1">O16*100/O$22</f>
        <v>2.7453420696218749</v>
      </c>
      <c r="Q16" s="98">
        <f t="shared" ref="Q16:Q21" si="2">+N16*11</f>
        <v>8.745000000000001</v>
      </c>
      <c r="R16" s="111"/>
    </row>
    <row r="17" spans="1:18" ht="18" customHeight="1">
      <c r="A17" s="40">
        <v>11</v>
      </c>
      <c r="B17" s="35"/>
      <c r="C17" s="72"/>
      <c r="D17" s="70"/>
      <c r="E17" s="31"/>
      <c r="F17" s="19"/>
      <c r="G17" s="31"/>
      <c r="H17" s="19"/>
      <c r="I17" s="19"/>
      <c r="K17" s="112" t="s">
        <v>60</v>
      </c>
      <c r="L17" s="107"/>
      <c r="M17" s="113">
        <v>4100005</v>
      </c>
      <c r="N17" s="109">
        <f t="shared" si="0"/>
        <v>4.24E-2</v>
      </c>
      <c r="O17" s="110">
        <v>0.08</v>
      </c>
      <c r="P17" s="98">
        <f t="shared" si="1"/>
        <v>0.14641824371316667</v>
      </c>
      <c r="Q17" s="98">
        <f t="shared" si="2"/>
        <v>0.46639999999999998</v>
      </c>
      <c r="R17" s="111"/>
    </row>
    <row r="18" spans="1:18" ht="18" customHeight="1">
      <c r="A18" s="40"/>
      <c r="B18" s="35"/>
      <c r="C18" s="61"/>
      <c r="D18" s="70"/>
      <c r="E18" s="31"/>
      <c r="F18" s="17"/>
      <c r="G18" s="31"/>
      <c r="H18" s="17"/>
      <c r="I18" s="17"/>
      <c r="K18" s="112" t="s">
        <v>61</v>
      </c>
      <c r="L18" s="107"/>
      <c r="M18" s="113">
        <v>4100277</v>
      </c>
      <c r="N18" s="109">
        <f t="shared" si="0"/>
        <v>0.10600000000000001</v>
      </c>
      <c r="O18" s="110">
        <v>0.2</v>
      </c>
      <c r="P18" s="98">
        <f t="shared" si="1"/>
        <v>0.36604560928291668</v>
      </c>
      <c r="Q18" s="98">
        <f t="shared" si="2"/>
        <v>1.1660000000000001</v>
      </c>
      <c r="R18" s="111"/>
    </row>
    <row r="19" spans="1:18" ht="18" customHeight="1">
      <c r="A19" s="26"/>
      <c r="B19" s="15" t="s">
        <v>21</v>
      </c>
      <c r="C19" s="61"/>
      <c r="D19" s="67"/>
      <c r="E19" s="43">
        <f>SUM(E11:E18)</f>
        <v>24.04186</v>
      </c>
      <c r="F19" s="18">
        <f>SUM(F11:F18)</f>
        <v>0</v>
      </c>
      <c r="G19" s="43">
        <f>SUM(G11:G18)</f>
        <v>0</v>
      </c>
      <c r="H19" s="18">
        <f>SUM(H11:H18)</f>
        <v>0</v>
      </c>
      <c r="I19" s="18">
        <f>SUM(I11:I18)</f>
        <v>0</v>
      </c>
      <c r="K19" s="107" t="s">
        <v>66</v>
      </c>
      <c r="L19" s="107"/>
      <c r="M19" s="108">
        <v>4100267</v>
      </c>
      <c r="N19" s="109">
        <f t="shared" si="0"/>
        <v>3.18</v>
      </c>
      <c r="O19" s="110">
        <v>6</v>
      </c>
      <c r="P19" s="98">
        <f t="shared" si="1"/>
        <v>10.9813682784875</v>
      </c>
      <c r="Q19" s="98">
        <f t="shared" si="2"/>
        <v>34.980000000000004</v>
      </c>
      <c r="R19" s="111"/>
    </row>
    <row r="20" spans="1:18" ht="18" customHeight="1">
      <c r="A20" s="26"/>
      <c r="B20" s="15"/>
      <c r="C20" s="61"/>
      <c r="D20" s="68"/>
      <c r="E20" s="43"/>
      <c r="F20" s="19"/>
      <c r="G20" s="32"/>
      <c r="H20" s="19"/>
      <c r="I20" s="19"/>
      <c r="K20" s="107" t="s">
        <v>64</v>
      </c>
      <c r="L20" s="107" t="s">
        <v>65</v>
      </c>
      <c r="M20" s="108">
        <v>4100013</v>
      </c>
      <c r="N20" s="109">
        <f t="shared" si="0"/>
        <v>5.3E-3</v>
      </c>
      <c r="O20" s="114">
        <v>0.01</v>
      </c>
      <c r="P20" s="98">
        <f t="shared" si="1"/>
        <v>1.8302280464145834E-2</v>
      </c>
      <c r="Q20" s="98">
        <f t="shared" si="2"/>
        <v>5.8299999999999998E-2</v>
      </c>
      <c r="R20" s="111"/>
    </row>
    <row r="21" spans="1:18" ht="18" customHeight="1" thickBot="1">
      <c r="A21" s="26"/>
      <c r="B21" s="25" t="s">
        <v>20</v>
      </c>
      <c r="C21" s="28"/>
      <c r="D21" s="68"/>
      <c r="E21" s="31"/>
      <c r="F21" s="19"/>
      <c r="G21" s="32"/>
      <c r="H21" s="19"/>
      <c r="I21" s="19"/>
      <c r="K21" s="115" t="s">
        <v>23</v>
      </c>
      <c r="L21" s="116" t="s">
        <v>67</v>
      </c>
      <c r="M21" s="117"/>
      <c r="N21" s="109">
        <f t="shared" si="0"/>
        <v>24.829439999999998</v>
      </c>
      <c r="O21" s="118">
        <f>100-O14-O25-SUM(O16:O20)</f>
        <v>46.847999999999999</v>
      </c>
      <c r="P21" s="98">
        <f t="shared" si="1"/>
        <v>85.742523518430403</v>
      </c>
      <c r="Q21" s="98">
        <f t="shared" si="2"/>
        <v>273.12383999999997</v>
      </c>
      <c r="R21" s="111"/>
    </row>
    <row r="22" spans="1:18" ht="18" customHeight="1" thickBot="1">
      <c r="A22" s="40">
        <v>1</v>
      </c>
      <c r="B22" s="29" t="str">
        <f t="shared" ref="B22:B27" si="3">K16</f>
        <v>Cassava starch</v>
      </c>
      <c r="C22" s="73">
        <v>0.98</v>
      </c>
      <c r="D22" s="70">
        <f t="shared" ref="D22:E26" si="4">M16</f>
        <v>4400091</v>
      </c>
      <c r="E22" s="31">
        <f t="shared" si="4"/>
        <v>0.79500000000000004</v>
      </c>
      <c r="F22" s="17"/>
      <c r="G22" s="31"/>
      <c r="H22" s="17"/>
      <c r="I22" s="17"/>
      <c r="K22" s="92" t="s">
        <v>19</v>
      </c>
      <c r="L22" s="94"/>
      <c r="M22" s="119"/>
      <c r="N22" s="103">
        <f>SUM(N16:N21)</f>
        <v>28.95814</v>
      </c>
      <c r="O22" s="103">
        <f>SUM(O16:O21)</f>
        <v>54.637999999999998</v>
      </c>
      <c r="P22" s="103">
        <f>SUM(P16:P21)</f>
        <v>100</v>
      </c>
      <c r="Q22" s="103">
        <f>SUM(Q16:Q21)</f>
        <v>318.53953999999999</v>
      </c>
      <c r="R22" s="111"/>
    </row>
    <row r="23" spans="1:18" ht="18" customHeight="1">
      <c r="A23" s="40">
        <v>2</v>
      </c>
      <c r="B23" s="29" t="str">
        <f t="shared" si="3"/>
        <v>Guargum</v>
      </c>
      <c r="C23" s="73">
        <v>0.98</v>
      </c>
      <c r="D23" s="70">
        <f t="shared" si="4"/>
        <v>4100005</v>
      </c>
      <c r="E23" s="31">
        <f t="shared" si="4"/>
        <v>4.24E-2</v>
      </c>
      <c r="F23" s="17"/>
      <c r="G23" s="31"/>
      <c r="H23" s="17"/>
      <c r="I23" s="17"/>
      <c r="K23" s="120" t="s">
        <v>68</v>
      </c>
      <c r="L23" s="121"/>
      <c r="M23" s="122"/>
      <c r="N23" s="123"/>
      <c r="O23" s="123"/>
      <c r="P23" s="123"/>
      <c r="Q23" s="123"/>
      <c r="R23" s="111"/>
    </row>
    <row r="24" spans="1:18" ht="18" customHeight="1" thickBot="1">
      <c r="A24" s="40">
        <v>3</v>
      </c>
      <c r="B24" s="29" t="str">
        <f t="shared" si="3"/>
        <v>Salt</v>
      </c>
      <c r="C24" s="73">
        <v>0.98</v>
      </c>
      <c r="D24" s="70">
        <f t="shared" si="4"/>
        <v>4100277</v>
      </c>
      <c r="E24" s="31">
        <f t="shared" si="4"/>
        <v>0.10600000000000001</v>
      </c>
      <c r="F24" s="17"/>
      <c r="G24" s="31"/>
      <c r="H24" s="17"/>
      <c r="I24" s="31"/>
      <c r="K24" s="125" t="s">
        <v>116</v>
      </c>
      <c r="L24" s="126"/>
      <c r="M24" s="124">
        <v>4100394</v>
      </c>
      <c r="N24" s="98">
        <f>O24*53/O$26</f>
        <v>0.19186</v>
      </c>
      <c r="O24" s="118">
        <v>0.36199999999999999</v>
      </c>
      <c r="P24" s="118">
        <f>O24*100/O$25</f>
        <v>99.999999999999986</v>
      </c>
      <c r="Q24" s="98">
        <f>N24*11</f>
        <v>2.1104600000000002</v>
      </c>
      <c r="R24" s="111"/>
    </row>
    <row r="25" spans="1:18" ht="18" customHeight="1" thickBot="1">
      <c r="A25" s="40">
        <v>4</v>
      </c>
      <c r="B25" s="29" t="str">
        <f t="shared" si="3"/>
        <v>กะทิสด</v>
      </c>
      <c r="C25" s="73">
        <v>0.98</v>
      </c>
      <c r="D25" s="70">
        <f t="shared" si="4"/>
        <v>4100267</v>
      </c>
      <c r="E25" s="31">
        <f t="shared" si="4"/>
        <v>3.18</v>
      </c>
      <c r="F25" s="17"/>
      <c r="G25" s="31"/>
      <c r="H25" s="17"/>
      <c r="I25" s="17"/>
      <c r="K25" s="92" t="s">
        <v>19</v>
      </c>
      <c r="L25" s="94"/>
      <c r="M25" s="119"/>
      <c r="N25" s="103">
        <f>SUM(N24:N24)</f>
        <v>0.19186</v>
      </c>
      <c r="O25" s="128">
        <f>SUM(O24:O24)</f>
        <v>0.36199999999999999</v>
      </c>
      <c r="P25" s="128">
        <f>SUM(P24:P24)</f>
        <v>99.999999999999986</v>
      </c>
      <c r="Q25" s="103">
        <f>SUM(Q24:Q24)</f>
        <v>2.1104600000000002</v>
      </c>
      <c r="R25" s="111"/>
    </row>
    <row r="26" spans="1:18" ht="18" customHeight="1" thickBot="1">
      <c r="A26" s="40">
        <v>6</v>
      </c>
      <c r="B26" s="29" t="str">
        <f t="shared" si="3"/>
        <v>Xanthan gum</v>
      </c>
      <c r="C26" s="73">
        <v>0.98</v>
      </c>
      <c r="D26" s="70">
        <f t="shared" si="4"/>
        <v>4100013</v>
      </c>
      <c r="E26" s="31">
        <f t="shared" si="4"/>
        <v>5.3E-3</v>
      </c>
      <c r="F26" s="17"/>
      <c r="G26" s="31"/>
      <c r="H26" s="17"/>
      <c r="I26" s="31"/>
      <c r="K26" s="125" t="s">
        <v>73</v>
      </c>
      <c r="L26" s="129"/>
      <c r="M26" s="130"/>
      <c r="N26" s="128">
        <f>N14+N22+N25</f>
        <v>53</v>
      </c>
      <c r="O26" s="128">
        <f>SUM(O14+O22+O25)</f>
        <v>100</v>
      </c>
      <c r="P26" s="118" t="s">
        <v>74</v>
      </c>
      <c r="Q26" s="118" t="s">
        <v>74</v>
      </c>
      <c r="R26" s="111"/>
    </row>
    <row r="27" spans="1:18" ht="18" customHeight="1">
      <c r="A27" s="40">
        <v>7</v>
      </c>
      <c r="B27" s="29" t="str">
        <f t="shared" si="3"/>
        <v>Water</v>
      </c>
      <c r="C27" s="73">
        <v>0.98</v>
      </c>
      <c r="D27" s="70"/>
      <c r="E27" s="31">
        <f>N21</f>
        <v>24.829439999999998</v>
      </c>
      <c r="F27" s="17"/>
      <c r="G27" s="31"/>
      <c r="H27" s="17"/>
      <c r="I27" s="17"/>
      <c r="K27" s="131" t="s">
        <v>75</v>
      </c>
      <c r="L27" s="132"/>
      <c r="M27" s="122"/>
      <c r="N27" s="123"/>
      <c r="O27" s="123"/>
      <c r="P27" s="98"/>
      <c r="Q27" s="98"/>
      <c r="R27" s="111"/>
    </row>
    <row r="28" spans="1:18" ht="18" customHeight="1">
      <c r="A28" s="40">
        <v>8</v>
      </c>
      <c r="B28" s="29"/>
      <c r="C28" s="73"/>
      <c r="D28" s="70"/>
      <c r="E28" s="31"/>
      <c r="F28" s="17"/>
      <c r="G28" s="31"/>
      <c r="H28" s="17"/>
      <c r="I28" s="17"/>
      <c r="K28" s="133" t="s">
        <v>76</v>
      </c>
      <c r="L28" s="91"/>
      <c r="M28" s="91"/>
      <c r="N28" s="91"/>
      <c r="O28" s="91"/>
      <c r="P28" s="91"/>
      <c r="Q28" s="91"/>
      <c r="R28" s="134"/>
    </row>
    <row r="29" spans="1:18" ht="18" customHeight="1">
      <c r="A29" s="40"/>
      <c r="B29" s="29"/>
      <c r="C29" s="73"/>
      <c r="D29" s="70"/>
      <c r="E29" s="31"/>
      <c r="F29" s="23"/>
      <c r="G29" s="33"/>
      <c r="H29" s="23"/>
      <c r="I29" s="23"/>
      <c r="K29" s="89" t="s">
        <v>77</v>
      </c>
      <c r="L29" s="91"/>
      <c r="M29" s="91" t="s">
        <v>78</v>
      </c>
      <c r="N29" s="135"/>
      <c r="O29" s="91"/>
      <c r="P29" s="91"/>
      <c r="Q29" s="91"/>
      <c r="R29" s="136"/>
    </row>
    <row r="30" spans="1:18" ht="18" customHeight="1">
      <c r="A30" s="40"/>
      <c r="B30" s="29"/>
      <c r="C30" s="28"/>
      <c r="D30" s="67"/>
      <c r="E30" s="33"/>
      <c r="F30" s="23"/>
      <c r="G30" s="33"/>
      <c r="H30" s="23"/>
      <c r="I30" s="23"/>
      <c r="K30" s="89" t="s">
        <v>79</v>
      </c>
      <c r="L30" s="91"/>
      <c r="M30" s="91"/>
      <c r="N30" s="91" t="s">
        <v>80</v>
      </c>
      <c r="O30" s="91"/>
      <c r="P30" s="137"/>
      <c r="Q30" s="91"/>
      <c r="R30" s="136"/>
    </row>
    <row r="31" spans="1:18" ht="18" customHeight="1">
      <c r="A31" s="26"/>
      <c r="B31" s="16" t="s">
        <v>19</v>
      </c>
      <c r="C31" s="28"/>
      <c r="D31" s="68"/>
      <c r="E31" s="43">
        <f>SUM(E22:E30)</f>
        <v>28.95814</v>
      </c>
      <c r="F31" s="18">
        <f>SUM(F22:F30)</f>
        <v>0</v>
      </c>
      <c r="G31" s="43">
        <f>SUM(G22:G30)</f>
        <v>0</v>
      </c>
      <c r="H31" s="18">
        <f>SUM(H22:H30)</f>
        <v>0</v>
      </c>
      <c r="I31" s="18">
        <f>SUM(I22:I30)</f>
        <v>0</v>
      </c>
      <c r="K31" s="89" t="s">
        <v>81</v>
      </c>
      <c r="L31" s="91"/>
      <c r="M31" s="91"/>
      <c r="N31" s="91"/>
      <c r="O31" s="135"/>
      <c r="P31" s="91"/>
      <c r="Q31" s="91"/>
      <c r="R31" s="136"/>
    </row>
    <row r="32" spans="1:18" ht="18" customHeight="1">
      <c r="A32" s="12"/>
      <c r="B32" s="15"/>
      <c r="C32" s="62"/>
      <c r="D32" s="68"/>
      <c r="E32" s="44">
        <f>SUM(E31,E19)</f>
        <v>53</v>
      </c>
      <c r="F32" s="21">
        <f>SUM(F31,F19)</f>
        <v>0</v>
      </c>
      <c r="G32" s="44">
        <f>SUM(G31,G19)</f>
        <v>0</v>
      </c>
      <c r="H32" s="21">
        <f>SUM(H31,H19)</f>
        <v>0</v>
      </c>
      <c r="I32" s="21">
        <f>SUM(I31,I19)</f>
        <v>0</v>
      </c>
      <c r="K32" s="89" t="s">
        <v>82</v>
      </c>
      <c r="L32" s="91"/>
      <c r="M32" s="91"/>
      <c r="N32" s="91"/>
      <c r="O32" s="91"/>
      <c r="P32" s="91"/>
      <c r="Q32" s="91"/>
      <c r="R32" s="136"/>
    </row>
    <row r="33" spans="1:18" ht="18" customHeight="1">
      <c r="A33" s="12"/>
      <c r="B33" s="25"/>
      <c r="C33" s="63"/>
      <c r="D33" s="68"/>
      <c r="E33" s="43"/>
      <c r="F33" s="18"/>
      <c r="G33" s="43"/>
      <c r="H33" s="18"/>
      <c r="I33" s="27"/>
      <c r="K33" s="133" t="s">
        <v>83</v>
      </c>
      <c r="L33" s="91"/>
      <c r="M33" s="91"/>
      <c r="N33" s="91"/>
      <c r="O33" s="90" t="s">
        <v>84</v>
      </c>
      <c r="P33" s="91"/>
      <c r="Q33" s="137"/>
      <c r="R33" s="136"/>
    </row>
    <row r="34" spans="1:18" ht="18" customHeight="1">
      <c r="A34" s="8"/>
      <c r="B34" s="66"/>
      <c r="C34" s="63"/>
      <c r="D34" s="67"/>
      <c r="E34" s="44"/>
      <c r="F34" s="21"/>
      <c r="G34" s="44"/>
      <c r="H34" s="21"/>
      <c r="I34" s="21"/>
      <c r="K34" s="303"/>
      <c r="L34" s="304"/>
      <c r="M34" s="304"/>
      <c r="N34" s="305"/>
      <c r="O34" s="138"/>
      <c r="P34" s="139"/>
      <c r="Q34" s="139"/>
      <c r="R34" s="140"/>
    </row>
    <row r="35" spans="1:18">
      <c r="A35" s="12"/>
      <c r="B35" s="22"/>
      <c r="C35" s="64"/>
      <c r="D35" s="50"/>
      <c r="E35" s="50"/>
      <c r="F35" s="20"/>
      <c r="G35" s="45"/>
      <c r="H35" s="11"/>
      <c r="I35" s="11"/>
      <c r="K35" s="306"/>
      <c r="L35" s="307"/>
      <c r="M35" s="307"/>
      <c r="N35" s="308"/>
      <c r="O35" s="141"/>
      <c r="P35" s="142"/>
      <c r="Q35" s="142"/>
      <c r="R35" s="143"/>
    </row>
    <row r="36" spans="1:18">
      <c r="A36" s="14" t="s">
        <v>17</v>
      </c>
      <c r="B36" s="38">
        <v>1</v>
      </c>
      <c r="C36" s="154" t="s">
        <v>117</v>
      </c>
      <c r="D36" s="57"/>
      <c r="E36" s="51"/>
      <c r="F36" s="13"/>
      <c r="G36" s="46"/>
      <c r="H36" s="13"/>
      <c r="I36" s="13"/>
      <c r="K36" s="309"/>
      <c r="L36" s="310"/>
      <c r="M36" s="310"/>
      <c r="N36" s="311"/>
      <c r="O36" s="141"/>
      <c r="P36" s="142"/>
      <c r="Q36" s="142"/>
      <c r="R36" s="143"/>
    </row>
    <row r="37" spans="1:18" ht="21.75">
      <c r="A37" s="14"/>
      <c r="B37" s="39"/>
      <c r="C37" s="65"/>
      <c r="D37" s="54"/>
      <c r="E37" s="34"/>
      <c r="F37" s="13"/>
      <c r="G37" s="46"/>
      <c r="H37" s="13"/>
      <c r="I37" s="13"/>
      <c r="K37" s="312"/>
      <c r="L37" s="313"/>
      <c r="M37" s="313"/>
      <c r="N37" s="314"/>
      <c r="O37" s="144"/>
      <c r="P37" s="145"/>
      <c r="Q37" s="145"/>
      <c r="R37" s="146"/>
    </row>
    <row r="38" spans="1:18">
      <c r="A38" s="14"/>
      <c r="B38" s="38"/>
      <c r="C38" s="65"/>
      <c r="D38" s="34"/>
      <c r="E38" s="52"/>
      <c r="F38" s="13"/>
      <c r="G38" s="46"/>
      <c r="H38" s="13"/>
      <c r="I38" s="13"/>
      <c r="K38" s="147"/>
      <c r="L38" s="91"/>
      <c r="M38" s="91"/>
      <c r="N38" s="91"/>
      <c r="O38" s="91"/>
      <c r="P38" s="91"/>
      <c r="Q38" s="137"/>
      <c r="R38" s="136"/>
    </row>
    <row r="39" spans="1:18">
      <c r="A39" s="14"/>
      <c r="B39" s="39"/>
      <c r="C39" s="65"/>
      <c r="D39" s="54"/>
      <c r="E39" s="34"/>
      <c r="F39" s="13"/>
      <c r="G39" s="46"/>
      <c r="H39" s="13"/>
      <c r="I39" s="13"/>
      <c r="K39" s="89" t="s">
        <v>85</v>
      </c>
      <c r="L39" s="91"/>
      <c r="M39" s="91"/>
      <c r="N39" s="91" t="s">
        <v>86</v>
      </c>
      <c r="P39" s="137"/>
      <c r="Q39" s="91"/>
      <c r="R39" s="134"/>
    </row>
    <row r="40" spans="1:18" ht="21.75" thickBot="1">
      <c r="A40" s="14"/>
      <c r="B40" s="38"/>
      <c r="C40" s="65"/>
      <c r="D40" s="54"/>
      <c r="E40" s="52"/>
      <c r="F40" s="13"/>
      <c r="G40" s="46"/>
      <c r="H40" s="13"/>
      <c r="I40" s="13"/>
      <c r="K40" s="149"/>
      <c r="L40" s="150"/>
      <c r="M40" s="150"/>
      <c r="N40" s="150"/>
      <c r="O40" s="151"/>
      <c r="P40" s="151"/>
      <c r="Q40" s="151"/>
      <c r="R40" s="152" t="s">
        <v>87</v>
      </c>
    </row>
    <row r="41" spans="1:18">
      <c r="B41" s="39"/>
      <c r="C41" s="75"/>
      <c r="D41" s="58"/>
      <c r="E41" s="53"/>
      <c r="G41" s="47"/>
    </row>
    <row r="42" spans="1:18">
      <c r="A42" s="24"/>
      <c r="B42" s="38"/>
      <c r="C42" s="65"/>
      <c r="D42" s="59"/>
      <c r="E42" s="54"/>
      <c r="F42" s="24"/>
      <c r="G42" s="49"/>
      <c r="H42" s="24"/>
      <c r="I42" s="24"/>
    </row>
    <row r="43" spans="1:18">
      <c r="A43" s="24"/>
      <c r="B43" s="39"/>
      <c r="C43" s="65"/>
      <c r="D43" s="60"/>
      <c r="E43" s="55"/>
      <c r="F43" s="24"/>
      <c r="G43" s="49"/>
      <c r="H43" s="24"/>
      <c r="I43" s="24"/>
    </row>
    <row r="44" spans="1:18">
      <c r="C44" s="47"/>
      <c r="D44" s="47"/>
      <c r="E44" s="47"/>
      <c r="G44" s="48"/>
    </row>
    <row r="45" spans="1:18">
      <c r="C45" s="47"/>
      <c r="D45" s="47"/>
      <c r="E45" s="47"/>
      <c r="G45" s="48"/>
    </row>
    <row r="46" spans="1:18">
      <c r="C46" s="47"/>
      <c r="D46" s="47"/>
      <c r="E46" s="47"/>
      <c r="G46" s="48"/>
    </row>
    <row r="47" spans="1:18">
      <c r="C47" s="47"/>
      <c r="D47" s="47"/>
      <c r="E47" s="47"/>
      <c r="G47" s="48"/>
    </row>
    <row r="48" spans="1:18">
      <c r="C48" s="47"/>
      <c r="D48" s="47"/>
      <c r="E48" s="47"/>
      <c r="G48" s="48"/>
    </row>
    <row r="49" spans="3:7">
      <c r="C49" s="47"/>
      <c r="D49" s="47"/>
      <c r="E49" s="47"/>
      <c r="G49" s="48"/>
    </row>
    <row r="50" spans="3:7">
      <c r="C50" s="47"/>
      <c r="D50" s="47"/>
      <c r="E50" s="47"/>
      <c r="G50" s="48"/>
    </row>
    <row r="51" spans="3:7">
      <c r="C51" s="47"/>
      <c r="D51" s="47"/>
      <c r="E51" s="47"/>
      <c r="G51" s="48"/>
    </row>
    <row r="52" spans="3:7">
      <c r="C52" s="47"/>
      <c r="D52" s="47"/>
      <c r="E52" s="47"/>
      <c r="G52" s="48"/>
    </row>
    <row r="53" spans="3:7">
      <c r="C53" s="47"/>
      <c r="D53" s="47"/>
      <c r="E53" s="47"/>
      <c r="G53" s="48"/>
    </row>
    <row r="54" spans="3:7">
      <c r="C54" s="47"/>
      <c r="D54" s="47"/>
      <c r="E54" s="47"/>
      <c r="G54" s="48"/>
    </row>
    <row r="55" spans="3:7">
      <c r="C55" s="47"/>
      <c r="D55" s="47"/>
      <c r="E55" s="47"/>
      <c r="G55" s="48"/>
    </row>
    <row r="56" spans="3:7">
      <c r="C56" s="47"/>
      <c r="D56" s="47"/>
      <c r="E56" s="47"/>
      <c r="G56" s="48"/>
    </row>
    <row r="57" spans="3:7">
      <c r="C57" s="47"/>
      <c r="D57" s="47"/>
      <c r="E57" s="47"/>
      <c r="G57" s="48"/>
    </row>
    <row r="58" spans="3:7">
      <c r="C58" s="47"/>
      <c r="D58" s="47"/>
      <c r="E58" s="47"/>
      <c r="G58" s="48"/>
    </row>
    <row r="59" spans="3:7">
      <c r="C59" s="47"/>
      <c r="D59" s="47"/>
      <c r="E59" s="47"/>
      <c r="G59" s="48"/>
    </row>
    <row r="60" spans="3:7">
      <c r="C60" s="47"/>
      <c r="D60" s="47"/>
      <c r="E60" s="47"/>
      <c r="G60" s="48"/>
    </row>
    <row r="61" spans="3:7">
      <c r="C61" s="47"/>
      <c r="D61" s="47"/>
      <c r="E61" s="47"/>
      <c r="G61" s="48"/>
    </row>
    <row r="62" spans="3:7">
      <c r="C62" s="47"/>
      <c r="D62" s="47"/>
      <c r="E62" s="47"/>
      <c r="G62" s="48"/>
    </row>
    <row r="63" spans="3:7">
      <c r="C63" s="47"/>
      <c r="D63" s="47"/>
      <c r="E63" s="47"/>
      <c r="G63" s="48"/>
    </row>
    <row r="64" spans="3:7">
      <c r="C64" s="47"/>
      <c r="D64" s="47"/>
      <c r="E64" s="47"/>
      <c r="G64" s="48"/>
    </row>
    <row r="65" spans="3:7">
      <c r="C65" s="47"/>
      <c r="D65" s="47"/>
      <c r="E65" s="47"/>
      <c r="G65" s="48"/>
    </row>
    <row r="66" spans="3:7">
      <c r="C66" s="47"/>
      <c r="D66" s="47"/>
      <c r="E66" s="47"/>
      <c r="G66" s="48"/>
    </row>
    <row r="67" spans="3:7">
      <c r="C67" s="47"/>
      <c r="D67" s="47"/>
      <c r="E67" s="47"/>
      <c r="G67" s="48"/>
    </row>
    <row r="68" spans="3:7">
      <c r="C68" s="47"/>
      <c r="D68" s="47"/>
      <c r="E68" s="47"/>
      <c r="G68" s="48"/>
    </row>
    <row r="69" spans="3:7">
      <c r="C69" s="47"/>
      <c r="D69" s="47"/>
      <c r="E69" s="47"/>
      <c r="G69" s="48"/>
    </row>
    <row r="70" spans="3:7">
      <c r="C70" s="47"/>
      <c r="D70" s="47"/>
      <c r="E70" s="47"/>
      <c r="G70" s="48"/>
    </row>
    <row r="71" spans="3:7">
      <c r="C71" s="47"/>
      <c r="D71" s="47"/>
      <c r="E71" s="47"/>
      <c r="G71" s="48"/>
    </row>
    <row r="72" spans="3:7">
      <c r="C72" s="47"/>
      <c r="D72" s="47"/>
      <c r="E72" s="47"/>
      <c r="G72" s="48"/>
    </row>
    <row r="73" spans="3:7">
      <c r="C73" s="47"/>
      <c r="D73" s="47"/>
      <c r="E73" s="47"/>
      <c r="G73" s="48"/>
    </row>
    <row r="74" spans="3:7">
      <c r="C74" s="47"/>
      <c r="D74" s="47"/>
      <c r="E74" s="47"/>
      <c r="G74" s="48"/>
    </row>
    <row r="75" spans="3:7">
      <c r="C75" s="47"/>
      <c r="D75" s="47"/>
      <c r="E75" s="47"/>
      <c r="G75" s="48"/>
    </row>
    <row r="76" spans="3:7">
      <c r="C76" s="47"/>
      <c r="D76" s="47"/>
      <c r="E76" s="47"/>
      <c r="G76" s="48"/>
    </row>
    <row r="77" spans="3:7">
      <c r="C77" s="47"/>
      <c r="D77" s="47"/>
      <c r="E77" s="47"/>
      <c r="G77" s="48"/>
    </row>
    <row r="78" spans="3:7">
      <c r="C78" s="47"/>
      <c r="D78" s="47"/>
      <c r="E78" s="47"/>
      <c r="G78" s="48"/>
    </row>
    <row r="79" spans="3:7">
      <c r="C79" s="47"/>
      <c r="D79" s="47"/>
      <c r="E79" s="47"/>
      <c r="G79" s="48"/>
    </row>
    <row r="80" spans="3:7">
      <c r="C80" s="47"/>
      <c r="D80" s="47"/>
      <c r="E80" s="47"/>
      <c r="G80" s="48"/>
    </row>
    <row r="81" spans="3:7">
      <c r="C81" s="47"/>
      <c r="D81" s="47"/>
      <c r="E81" s="47"/>
      <c r="G81" s="48"/>
    </row>
    <row r="82" spans="3:7">
      <c r="C82" s="47"/>
      <c r="D82" s="47"/>
      <c r="E82" s="47"/>
      <c r="G82" s="48"/>
    </row>
    <row r="83" spans="3:7">
      <c r="C83" s="47"/>
      <c r="D83" s="47"/>
      <c r="E83" s="47"/>
      <c r="G83" s="48"/>
    </row>
    <row r="84" spans="3:7">
      <c r="C84" s="47"/>
      <c r="D84" s="47"/>
      <c r="E84" s="47"/>
      <c r="G84" s="48"/>
    </row>
    <row r="85" spans="3:7">
      <c r="C85" s="47"/>
      <c r="D85" s="47"/>
      <c r="E85" s="47"/>
      <c r="G85" s="48"/>
    </row>
    <row r="86" spans="3:7">
      <c r="C86" s="47"/>
      <c r="D86" s="47"/>
      <c r="E86" s="47"/>
      <c r="G86" s="48"/>
    </row>
    <row r="87" spans="3:7">
      <c r="C87" s="47"/>
      <c r="D87" s="47"/>
      <c r="E87" s="47"/>
      <c r="G87" s="48"/>
    </row>
    <row r="88" spans="3:7">
      <c r="C88" s="47"/>
      <c r="D88" s="47"/>
      <c r="E88" s="47"/>
      <c r="G88" s="48"/>
    </row>
    <row r="89" spans="3:7">
      <c r="C89" s="47"/>
      <c r="D89" s="47"/>
      <c r="E89" s="47"/>
      <c r="G89" s="48"/>
    </row>
    <row r="90" spans="3:7">
      <c r="C90" s="47"/>
      <c r="D90" s="47"/>
      <c r="E90" s="47"/>
      <c r="G90" s="48"/>
    </row>
    <row r="91" spans="3:7">
      <c r="C91" s="47"/>
      <c r="D91" s="47"/>
      <c r="E91" s="47"/>
      <c r="G91" s="48"/>
    </row>
    <row r="92" spans="3:7">
      <c r="C92" s="47"/>
      <c r="D92" s="47"/>
      <c r="E92" s="47"/>
      <c r="G92" s="48"/>
    </row>
    <row r="93" spans="3:7">
      <c r="C93" s="47"/>
      <c r="D93" s="47"/>
      <c r="E93" s="47"/>
      <c r="G93" s="48"/>
    </row>
    <row r="94" spans="3:7">
      <c r="C94" s="47"/>
      <c r="D94" s="47"/>
      <c r="E94" s="47"/>
      <c r="G94" s="48"/>
    </row>
    <row r="95" spans="3:7">
      <c r="C95" s="47"/>
      <c r="D95" s="47"/>
      <c r="E95" s="47"/>
      <c r="G95" s="48"/>
    </row>
    <row r="96" spans="3:7">
      <c r="C96" s="47"/>
      <c r="D96" s="47"/>
      <c r="E96" s="47"/>
      <c r="G96" s="48"/>
    </row>
    <row r="97" spans="3:7">
      <c r="C97" s="47"/>
      <c r="D97" s="47"/>
      <c r="E97" s="47"/>
      <c r="G97" s="48"/>
    </row>
    <row r="98" spans="3:7">
      <c r="C98" s="47"/>
      <c r="D98" s="47"/>
      <c r="E98" s="47"/>
      <c r="G98" s="48"/>
    </row>
    <row r="99" spans="3:7">
      <c r="C99" s="47"/>
      <c r="D99" s="47"/>
      <c r="E99" s="47"/>
      <c r="G99" s="48"/>
    </row>
    <row r="100" spans="3:7">
      <c r="C100" s="47"/>
      <c r="D100" s="47"/>
      <c r="E100" s="47"/>
      <c r="G100" s="48"/>
    </row>
    <row r="101" spans="3:7">
      <c r="C101" s="47"/>
      <c r="D101" s="47"/>
      <c r="E101" s="47"/>
      <c r="G101" s="48"/>
    </row>
    <row r="102" spans="3:7">
      <c r="C102" s="47"/>
      <c r="D102" s="47"/>
      <c r="E102" s="47"/>
      <c r="G102" s="48"/>
    </row>
    <row r="103" spans="3:7">
      <c r="C103" s="47"/>
      <c r="D103" s="47"/>
      <c r="E103" s="47"/>
      <c r="G103" s="48"/>
    </row>
  </sheetData>
  <mergeCells count="10">
    <mergeCell ref="A3:H3"/>
    <mergeCell ref="L3:M3"/>
    <mergeCell ref="A8:A9"/>
    <mergeCell ref="B8:C9"/>
    <mergeCell ref="B10:C10"/>
    <mergeCell ref="K34:N34"/>
    <mergeCell ref="K35:N35"/>
    <mergeCell ref="K36:N36"/>
    <mergeCell ref="K37:N37"/>
    <mergeCell ref="L2:M2"/>
  </mergeCells>
  <pageMargins left="0.7" right="0.7" top="0.75" bottom="0.75" header="0.3" footer="0.3"/>
  <pageSetup paperSize="9" scale="3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06"/>
  <sheetViews>
    <sheetView view="pageBreakPreview" topLeftCell="A10" zoomScale="90" zoomScaleNormal="100" zoomScaleSheetLayoutView="90" workbookViewId="0">
      <selection activeCell="B25" sqref="B25:D25"/>
    </sheetView>
  </sheetViews>
  <sheetFormatPr defaultRowHeight="21"/>
  <cols>
    <col min="1" max="1" width="9.5" style="1" customWidth="1"/>
    <col min="2" max="2" width="32" style="1" customWidth="1"/>
    <col min="3" max="3" width="12.6640625" style="1" customWidth="1"/>
    <col min="4" max="4" width="21.83203125" style="1" customWidth="1"/>
    <col min="5" max="9" width="10.83203125" style="1" customWidth="1"/>
    <col min="11" max="11" width="50.1640625" style="148" customWidth="1"/>
    <col min="12" max="12" width="42.6640625" style="148" customWidth="1"/>
    <col min="13" max="13" width="23" style="148" customWidth="1"/>
    <col min="14" max="14" width="9.33203125" style="148"/>
    <col min="15" max="15" width="13.83203125" style="148" bestFit="1" customWidth="1"/>
    <col min="16" max="17" width="15.1640625" style="148" customWidth="1"/>
    <col min="18" max="18" width="30.1640625" style="153" customWidth="1"/>
  </cols>
  <sheetData>
    <row r="1" spans="1:18" ht="34.5">
      <c r="G1" s="2" t="s">
        <v>0</v>
      </c>
      <c r="H1" s="2"/>
      <c r="I1" s="2"/>
      <c r="K1" s="76" t="s">
        <v>33</v>
      </c>
      <c r="L1" s="77"/>
      <c r="M1" s="77"/>
      <c r="N1" s="77"/>
      <c r="O1" s="77"/>
      <c r="P1"/>
      <c r="Q1"/>
      <c r="R1"/>
    </row>
    <row r="2" spans="1:18" ht="26.25">
      <c r="A2" s="3" t="s">
        <v>1</v>
      </c>
      <c r="B2" s="3"/>
      <c r="C2" s="3" t="s">
        <v>22</v>
      </c>
      <c r="D2" s="3"/>
      <c r="E2" s="4" t="s">
        <v>2</v>
      </c>
      <c r="F2" s="3" t="s">
        <v>3</v>
      </c>
      <c r="G2" s="3" t="s">
        <v>24</v>
      </c>
      <c r="H2" s="3"/>
      <c r="I2" s="3"/>
      <c r="K2" s="78"/>
      <c r="L2" s="301" t="s">
        <v>34</v>
      </c>
      <c r="M2" s="301"/>
      <c r="N2" s="79"/>
      <c r="O2" s="79"/>
      <c r="P2" s="79"/>
      <c r="Q2" s="79"/>
      <c r="R2" s="80"/>
    </row>
    <row r="3" spans="1:18" ht="29.25">
      <c r="A3" s="290" t="s">
        <v>13</v>
      </c>
      <c r="B3" s="290"/>
      <c r="C3" s="290"/>
      <c r="D3" s="290"/>
      <c r="E3" s="290"/>
      <c r="F3" s="290"/>
      <c r="G3" s="290"/>
      <c r="H3" s="290"/>
      <c r="I3"/>
      <c r="K3" s="81"/>
      <c r="L3" s="302"/>
      <c r="M3" s="302"/>
      <c r="N3" s="79"/>
      <c r="O3" s="79"/>
      <c r="P3" s="79"/>
      <c r="Q3" s="82" t="s">
        <v>35</v>
      </c>
      <c r="R3"/>
    </row>
    <row r="4" spans="1:18">
      <c r="A4" s="3" t="s">
        <v>4</v>
      </c>
      <c r="B4" s="3"/>
      <c r="C4" s="5">
        <v>43182</v>
      </c>
      <c r="D4" s="3"/>
      <c r="E4" s="4" t="s">
        <v>5</v>
      </c>
      <c r="F4" s="6" t="s">
        <v>3</v>
      </c>
      <c r="G4" s="7" t="s">
        <v>94</v>
      </c>
      <c r="H4" s="7"/>
      <c r="I4" s="7"/>
      <c r="K4" s="78"/>
      <c r="L4" s="79"/>
      <c r="M4" s="79"/>
      <c r="N4" s="79"/>
      <c r="O4" s="79"/>
      <c r="P4" s="79"/>
      <c r="Q4" s="82" t="s">
        <v>36</v>
      </c>
      <c r="R4" s="83"/>
    </row>
    <row r="5" spans="1:18" ht="21.75">
      <c r="A5" s="3" t="s">
        <v>6</v>
      </c>
      <c r="B5" s="3"/>
      <c r="C5" s="37" t="s">
        <v>92</v>
      </c>
      <c r="D5" s="3"/>
      <c r="E5" s="4" t="s">
        <v>7</v>
      </c>
      <c r="F5" s="6" t="s">
        <v>3</v>
      </c>
      <c r="G5" s="7" t="s">
        <v>93</v>
      </c>
      <c r="H5" s="7"/>
      <c r="I5" s="7"/>
      <c r="K5" s="84"/>
      <c r="L5" s="85" t="s">
        <v>37</v>
      </c>
      <c r="M5" s="86"/>
      <c r="N5" s="85" t="s">
        <v>38</v>
      </c>
      <c r="O5" s="87"/>
      <c r="P5" s="86"/>
      <c r="Q5" s="86"/>
      <c r="R5" s="88"/>
    </row>
    <row r="6" spans="1:18" ht="21.75">
      <c r="A6" s="3" t="s">
        <v>8</v>
      </c>
      <c r="B6" s="3"/>
      <c r="C6" s="36" t="s">
        <v>123</v>
      </c>
      <c r="D6" s="3"/>
      <c r="E6" s="4" t="s">
        <v>12</v>
      </c>
      <c r="F6" s="3" t="s">
        <v>18</v>
      </c>
      <c r="G6" s="183" t="s">
        <v>183</v>
      </c>
      <c r="H6" s="3"/>
      <c r="I6" s="3"/>
      <c r="K6" s="84" t="s">
        <v>39</v>
      </c>
      <c r="L6" s="86" t="s">
        <v>119</v>
      </c>
      <c r="M6" s="86"/>
      <c r="N6" s="86"/>
      <c r="O6" s="86"/>
      <c r="P6" s="86"/>
      <c r="Q6" s="86"/>
      <c r="R6" s="88"/>
    </row>
    <row r="7" spans="1:18" ht="21.75">
      <c r="K7" s="84"/>
      <c r="L7" s="86" t="s">
        <v>41</v>
      </c>
      <c r="M7" s="86"/>
      <c r="N7" s="86"/>
      <c r="O7" s="86"/>
      <c r="P7" s="86"/>
      <c r="Q7" s="86"/>
      <c r="R7" s="88"/>
    </row>
    <row r="8" spans="1:18" ht="21.75">
      <c r="A8" s="291" t="s">
        <v>15</v>
      </c>
      <c r="B8" s="297" t="s">
        <v>9</v>
      </c>
      <c r="C8" s="298"/>
      <c r="D8" s="41" t="s">
        <v>14</v>
      </c>
      <c r="E8" s="41" t="s">
        <v>10</v>
      </c>
      <c r="F8" s="41" t="s">
        <v>11</v>
      </c>
      <c r="G8" s="41" t="s">
        <v>29</v>
      </c>
      <c r="H8" s="41" t="s">
        <v>30</v>
      </c>
      <c r="I8" s="41" t="s">
        <v>31</v>
      </c>
      <c r="K8" s="84"/>
      <c r="L8" s="86" t="s">
        <v>91</v>
      </c>
      <c r="M8" s="86"/>
      <c r="N8" s="86"/>
      <c r="O8" s="86"/>
      <c r="P8" s="86"/>
      <c r="Q8" s="86"/>
      <c r="R8" s="88"/>
    </row>
    <row r="9" spans="1:18" ht="21.75">
      <c r="A9" s="292"/>
      <c r="B9" s="299"/>
      <c r="C9" s="300"/>
      <c r="D9" s="42" t="s">
        <v>9</v>
      </c>
      <c r="E9" s="42" t="s">
        <v>32</v>
      </c>
      <c r="F9" s="42" t="s">
        <v>32</v>
      </c>
      <c r="G9" s="42" t="s">
        <v>32</v>
      </c>
      <c r="H9" s="42" t="s">
        <v>32</v>
      </c>
      <c r="I9" s="42" t="s">
        <v>32</v>
      </c>
      <c r="K9" s="84"/>
      <c r="L9" s="86" t="s">
        <v>99</v>
      </c>
      <c r="M9" s="86"/>
      <c r="N9" s="86" t="s">
        <v>43</v>
      </c>
      <c r="O9" s="86"/>
      <c r="P9" s="86"/>
      <c r="Q9" s="86"/>
      <c r="R9" s="88"/>
    </row>
    <row r="10" spans="1:18" ht="18" customHeight="1">
      <c r="A10" s="8"/>
      <c r="B10" s="293" t="s">
        <v>16</v>
      </c>
      <c r="C10" s="293"/>
      <c r="D10" s="56"/>
      <c r="E10" s="9"/>
      <c r="F10" s="10"/>
      <c r="G10" s="30"/>
      <c r="H10" s="10"/>
      <c r="I10" s="10"/>
      <c r="K10" s="84"/>
      <c r="L10" s="86" t="s">
        <v>44</v>
      </c>
      <c r="M10" s="86" t="s">
        <v>45</v>
      </c>
      <c r="N10" s="86"/>
      <c r="O10" s="86"/>
      <c r="P10" s="86"/>
      <c r="Q10" s="86"/>
      <c r="R10" s="88"/>
    </row>
    <row r="11" spans="1:18" ht="18" customHeight="1" thickBot="1">
      <c r="A11" s="40">
        <v>1</v>
      </c>
      <c r="B11" s="35" t="str">
        <f>K13</f>
        <v xml:space="preserve">Flaked Beef meat </v>
      </c>
      <c r="C11" s="71">
        <v>0.5</v>
      </c>
      <c r="D11" s="69" t="str">
        <f>M13</f>
        <v>14M210000009</v>
      </c>
      <c r="E11" s="31">
        <f>N13</f>
        <v>23.85</v>
      </c>
      <c r="F11" s="31"/>
      <c r="G11" s="31"/>
      <c r="H11" s="31"/>
      <c r="I11" s="17"/>
      <c r="K11" s="89" t="s">
        <v>46</v>
      </c>
      <c r="L11" s="90" t="s">
        <v>47</v>
      </c>
      <c r="M11" s="91" t="s">
        <v>48</v>
      </c>
      <c r="N11" s="91"/>
      <c r="O11" s="91"/>
      <c r="P11" s="91"/>
      <c r="Q11" s="91"/>
      <c r="R11" s="80"/>
    </row>
    <row r="12" spans="1:18" ht="18" customHeight="1" thickBot="1">
      <c r="A12" s="40">
        <v>2</v>
      </c>
      <c r="B12" s="35"/>
      <c r="C12" s="72"/>
      <c r="D12" s="70"/>
      <c r="E12" s="31"/>
      <c r="F12" s="17"/>
      <c r="G12" s="31"/>
      <c r="H12" s="17"/>
      <c r="I12" s="19"/>
      <c r="K12" s="92" t="s">
        <v>49</v>
      </c>
      <c r="L12" s="93" t="s">
        <v>50</v>
      </c>
      <c r="M12" s="94" t="s">
        <v>51</v>
      </c>
      <c r="N12" s="95" t="s">
        <v>52</v>
      </c>
      <c r="O12" s="95" t="s">
        <v>53</v>
      </c>
      <c r="P12" s="95" t="s">
        <v>54</v>
      </c>
      <c r="Q12" s="95" t="s">
        <v>55</v>
      </c>
      <c r="R12" s="80"/>
    </row>
    <row r="13" spans="1:18" ht="18" customHeight="1" thickBot="1">
      <c r="A13" s="40">
        <v>3</v>
      </c>
      <c r="B13" s="161"/>
      <c r="C13" s="72"/>
      <c r="D13" s="70"/>
      <c r="E13" s="31"/>
      <c r="F13" s="19"/>
      <c r="G13" s="31"/>
      <c r="H13" s="19"/>
      <c r="I13" s="19"/>
      <c r="K13" s="96" t="s">
        <v>113</v>
      </c>
      <c r="L13" s="165" t="s">
        <v>120</v>
      </c>
      <c r="M13" s="166" t="s">
        <v>115</v>
      </c>
      <c r="N13" s="98">
        <f>O13*53/O$24</f>
        <v>23.85</v>
      </c>
      <c r="O13" s="99">
        <v>45</v>
      </c>
      <c r="P13" s="98">
        <f>O13*100/O$14</f>
        <v>100</v>
      </c>
      <c r="Q13" s="98">
        <f>+N13*11</f>
        <v>262.35000000000002</v>
      </c>
      <c r="R13" s="80"/>
    </row>
    <row r="14" spans="1:18" ht="18" customHeight="1" thickBot="1">
      <c r="A14" s="40">
        <v>4</v>
      </c>
      <c r="B14" s="74"/>
      <c r="C14" s="72"/>
      <c r="D14" s="70"/>
      <c r="E14" s="31"/>
      <c r="F14" s="19"/>
      <c r="G14" s="31"/>
      <c r="H14" s="19"/>
      <c r="I14" s="19"/>
      <c r="K14" s="100" t="s">
        <v>19</v>
      </c>
      <c r="L14" s="101"/>
      <c r="M14" s="102"/>
      <c r="N14" s="103">
        <f>SUM(N13:N13)</f>
        <v>23.85</v>
      </c>
      <c r="O14" s="103">
        <f>SUM(O13:O13)</f>
        <v>45</v>
      </c>
      <c r="P14" s="103">
        <f>SUM(P13:P13)</f>
        <v>100</v>
      </c>
      <c r="Q14" s="103">
        <f>SUM(Q13:Q13)</f>
        <v>262.35000000000002</v>
      </c>
      <c r="R14" s="80"/>
    </row>
    <row r="15" spans="1:18" ht="18" customHeight="1">
      <c r="A15" s="40">
        <v>5</v>
      </c>
      <c r="B15" s="35"/>
      <c r="C15" s="72"/>
      <c r="D15" s="70"/>
      <c r="E15" s="31"/>
      <c r="F15" s="19"/>
      <c r="G15" s="31"/>
      <c r="H15" s="31"/>
      <c r="I15" s="19"/>
      <c r="K15" s="104" t="s">
        <v>59</v>
      </c>
      <c r="L15" s="105"/>
      <c r="M15" s="105"/>
      <c r="N15" s="106"/>
      <c r="O15" s="106"/>
      <c r="P15" s="106"/>
      <c r="Q15" s="106"/>
      <c r="R15" s="80"/>
    </row>
    <row r="16" spans="1:18" ht="18" customHeight="1">
      <c r="A16" s="40"/>
      <c r="B16" s="35"/>
      <c r="C16" s="61"/>
      <c r="D16" s="70"/>
      <c r="E16" s="31"/>
      <c r="F16" s="17"/>
      <c r="G16" s="31"/>
      <c r="H16" s="17"/>
      <c r="I16" s="17"/>
      <c r="K16" s="107" t="s">
        <v>25</v>
      </c>
      <c r="L16" s="107" t="s">
        <v>25</v>
      </c>
      <c r="M16" s="108">
        <v>4400091</v>
      </c>
      <c r="N16" s="109">
        <f t="shared" ref="N16:N22" si="0">O16*53/O$24</f>
        <v>0.79500000000000004</v>
      </c>
      <c r="O16" s="110">
        <v>1.5</v>
      </c>
      <c r="P16" s="98">
        <f t="shared" ref="P16:P21" si="1">O16*100/O$23</f>
        <v>2.7272727272727271</v>
      </c>
      <c r="Q16" s="98">
        <f t="shared" ref="Q16:Q21" si="2">+N16*11</f>
        <v>8.745000000000001</v>
      </c>
      <c r="R16" s="80"/>
    </row>
    <row r="17" spans="1:18" ht="18" customHeight="1">
      <c r="A17" s="26"/>
      <c r="B17" s="15" t="s">
        <v>21</v>
      </c>
      <c r="C17" s="61"/>
      <c r="D17" s="67"/>
      <c r="E17" s="43">
        <f>SUM(E11:E16)</f>
        <v>23.85</v>
      </c>
      <c r="F17" s="18">
        <f>SUM(F11:F16)</f>
        <v>0</v>
      </c>
      <c r="G17" s="43">
        <f>SUM(G11:G16)</f>
        <v>0</v>
      </c>
      <c r="H17" s="18">
        <f>SUM(H11:H16)</f>
        <v>0</v>
      </c>
      <c r="I17" s="18">
        <f>SUM(I11:I16)</f>
        <v>0</v>
      </c>
      <c r="K17" s="112" t="s">
        <v>60</v>
      </c>
      <c r="L17" s="107"/>
      <c r="M17" s="113">
        <v>4100005</v>
      </c>
      <c r="N17" s="109">
        <f t="shared" si="0"/>
        <v>4.24E-2</v>
      </c>
      <c r="O17" s="110">
        <v>0.08</v>
      </c>
      <c r="P17" s="98">
        <f t="shared" si="1"/>
        <v>0.14545454545454545</v>
      </c>
      <c r="Q17" s="98">
        <f t="shared" si="2"/>
        <v>0.46639999999999998</v>
      </c>
      <c r="R17" s="80"/>
    </row>
    <row r="18" spans="1:18" ht="18" customHeight="1">
      <c r="A18" s="26"/>
      <c r="B18" s="15"/>
      <c r="C18" s="61"/>
      <c r="D18" s="68"/>
      <c r="E18" s="43"/>
      <c r="F18" s="19"/>
      <c r="G18" s="32"/>
      <c r="H18" s="19"/>
      <c r="I18" s="19"/>
      <c r="K18" s="112" t="s">
        <v>61</v>
      </c>
      <c r="L18" s="107"/>
      <c r="M18" s="113">
        <v>4100277</v>
      </c>
      <c r="N18" s="109">
        <f t="shared" si="0"/>
        <v>0.10600000000000001</v>
      </c>
      <c r="O18" s="110">
        <v>0.2</v>
      </c>
      <c r="P18" s="98">
        <f t="shared" si="1"/>
        <v>0.36363636363636365</v>
      </c>
      <c r="Q18" s="98">
        <f t="shared" si="2"/>
        <v>1.1660000000000001</v>
      </c>
      <c r="R18" s="80"/>
    </row>
    <row r="19" spans="1:18" ht="18" customHeight="1">
      <c r="A19" s="26"/>
      <c r="B19" s="25" t="s">
        <v>20</v>
      </c>
      <c r="C19" s="28"/>
      <c r="D19" s="68"/>
      <c r="E19" s="31"/>
      <c r="F19" s="19"/>
      <c r="G19" s="32"/>
      <c r="H19" s="19"/>
      <c r="I19" s="19"/>
      <c r="K19" s="112" t="s">
        <v>62</v>
      </c>
      <c r="L19" s="107"/>
      <c r="M19" s="113" t="s">
        <v>63</v>
      </c>
      <c r="N19" s="109">
        <f t="shared" si="0"/>
        <v>1.325</v>
      </c>
      <c r="O19" s="110">
        <v>2.5</v>
      </c>
      <c r="P19" s="98">
        <f t="shared" si="1"/>
        <v>4.5454545454545459</v>
      </c>
      <c r="Q19" s="98">
        <f t="shared" si="2"/>
        <v>14.574999999999999</v>
      </c>
      <c r="R19" s="80"/>
    </row>
    <row r="20" spans="1:18" ht="18" customHeight="1">
      <c r="A20" s="40">
        <v>1</v>
      </c>
      <c r="B20" s="29" t="str">
        <f>K16</f>
        <v>Cassava starch</v>
      </c>
      <c r="C20" s="73">
        <v>0.98</v>
      </c>
      <c r="D20" s="70">
        <f>M16</f>
        <v>4400091</v>
      </c>
      <c r="E20" s="31">
        <f>N16</f>
        <v>0.79500000000000004</v>
      </c>
      <c r="F20" s="17"/>
      <c r="G20" s="31"/>
      <c r="H20" s="17"/>
      <c r="I20" s="17"/>
      <c r="K20" s="107" t="s">
        <v>64</v>
      </c>
      <c r="L20" s="107" t="s">
        <v>65</v>
      </c>
      <c r="M20" s="108">
        <v>4100013</v>
      </c>
      <c r="N20" s="109">
        <f t="shared" si="0"/>
        <v>5.3E-3</v>
      </c>
      <c r="O20" s="114">
        <v>0.01</v>
      </c>
      <c r="P20" s="98">
        <f t="shared" si="1"/>
        <v>1.8181818181818181E-2</v>
      </c>
      <c r="Q20" s="98">
        <f t="shared" si="2"/>
        <v>5.8299999999999998E-2</v>
      </c>
      <c r="R20" s="80"/>
    </row>
    <row r="21" spans="1:18" ht="18" customHeight="1">
      <c r="A21" s="40">
        <v>2</v>
      </c>
      <c r="B21" s="29" t="str">
        <f t="shared" ref="B21:B26" si="3">K17</f>
        <v>Guargum</v>
      </c>
      <c r="C21" s="73">
        <v>0.98</v>
      </c>
      <c r="D21" s="70">
        <f>M17</f>
        <v>4100005</v>
      </c>
      <c r="E21" s="31">
        <f t="shared" ref="E21:E26" si="4">N17</f>
        <v>4.24E-2</v>
      </c>
      <c r="F21" s="17"/>
      <c r="G21" s="31"/>
      <c r="H21" s="17"/>
      <c r="I21" s="17"/>
      <c r="K21" s="167" t="s">
        <v>121</v>
      </c>
      <c r="L21" s="107"/>
      <c r="M21" s="108">
        <v>4300001</v>
      </c>
      <c r="N21" s="109">
        <f t="shared" si="0"/>
        <v>3.18</v>
      </c>
      <c r="O21" s="168">
        <v>6</v>
      </c>
      <c r="P21" s="98">
        <f t="shared" si="1"/>
        <v>10.909090909090908</v>
      </c>
      <c r="Q21" s="98">
        <f t="shared" si="2"/>
        <v>34.980000000000004</v>
      </c>
      <c r="R21" s="80"/>
    </row>
    <row r="22" spans="1:18" ht="18" customHeight="1" thickBot="1">
      <c r="A22" s="40">
        <v>3</v>
      </c>
      <c r="B22" s="29" t="str">
        <f t="shared" si="3"/>
        <v>Salt</v>
      </c>
      <c r="C22" s="73">
        <v>0.98</v>
      </c>
      <c r="D22" s="70">
        <f>M18</f>
        <v>4100277</v>
      </c>
      <c r="E22" s="31">
        <f t="shared" si="4"/>
        <v>0.10600000000000001</v>
      </c>
      <c r="F22" s="17"/>
      <c r="G22" s="31"/>
      <c r="H22" s="17"/>
      <c r="I22" s="31"/>
      <c r="K22" s="115" t="s">
        <v>23</v>
      </c>
      <c r="L22" s="116" t="s">
        <v>67</v>
      </c>
      <c r="M22" s="117"/>
      <c r="N22" s="109">
        <f t="shared" si="0"/>
        <v>23.696300000000001</v>
      </c>
      <c r="O22" s="114">
        <f>100-O14-SUM(O16:O21)</f>
        <v>44.71</v>
      </c>
      <c r="P22" s="98">
        <f>O22*100/O$23</f>
        <v>81.290909090909096</v>
      </c>
      <c r="Q22" s="98">
        <f>+N22*11</f>
        <v>260.65930000000003</v>
      </c>
      <c r="R22" s="111"/>
    </row>
    <row r="23" spans="1:18" ht="18" customHeight="1" thickBot="1">
      <c r="A23" s="40">
        <v>4</v>
      </c>
      <c r="B23" s="29" t="str">
        <f t="shared" si="3"/>
        <v>Fish broth</v>
      </c>
      <c r="C23" s="73">
        <v>0.98</v>
      </c>
      <c r="D23" s="70" t="str">
        <f>M19</f>
        <v>2XA20E000001</v>
      </c>
      <c r="E23" s="31">
        <f t="shared" si="4"/>
        <v>1.325</v>
      </c>
      <c r="F23" s="17"/>
      <c r="G23" s="31"/>
      <c r="H23" s="17"/>
      <c r="I23" s="17"/>
      <c r="K23" s="92" t="s">
        <v>19</v>
      </c>
      <c r="L23" s="94"/>
      <c r="M23" s="119"/>
      <c r="N23" s="103">
        <f>SUM(N16:N22)</f>
        <v>29.15</v>
      </c>
      <c r="O23" s="103">
        <f>SUM(O16:O22)</f>
        <v>55</v>
      </c>
      <c r="P23" s="103">
        <f>SUM(P16:P22)</f>
        <v>100</v>
      </c>
      <c r="Q23" s="103">
        <f>SUM(Q16:Q22)</f>
        <v>320.65000000000003</v>
      </c>
      <c r="R23" s="111"/>
    </row>
    <row r="24" spans="1:18" ht="18" customHeight="1" thickBot="1">
      <c r="A24" s="40">
        <v>6</v>
      </c>
      <c r="B24" s="29" t="str">
        <f t="shared" si="3"/>
        <v>Xanthan gum</v>
      </c>
      <c r="C24" s="73">
        <v>0.98</v>
      </c>
      <c r="D24" s="70">
        <f>M20</f>
        <v>4100013</v>
      </c>
      <c r="E24" s="31">
        <f t="shared" si="4"/>
        <v>5.3E-3</v>
      </c>
      <c r="F24" s="17"/>
      <c r="G24" s="31"/>
      <c r="H24" s="17"/>
      <c r="I24" s="31"/>
      <c r="K24" s="125" t="s">
        <v>73</v>
      </c>
      <c r="L24" s="129"/>
      <c r="M24" s="130"/>
      <c r="N24" s="128">
        <f>N14+N23</f>
        <v>53</v>
      </c>
      <c r="O24" s="128">
        <f>SUM(O14+O23)</f>
        <v>100</v>
      </c>
      <c r="P24" s="118" t="s">
        <v>74</v>
      </c>
      <c r="Q24" s="118" t="s">
        <v>74</v>
      </c>
      <c r="R24" s="111"/>
    </row>
    <row r="25" spans="1:18" ht="18" customHeight="1">
      <c r="A25" s="40">
        <v>7</v>
      </c>
      <c r="B25" s="29" t="str">
        <f t="shared" si="3"/>
        <v>ซอสมะเขือเทศ</v>
      </c>
      <c r="C25" s="73">
        <v>0.98</v>
      </c>
      <c r="D25" s="70">
        <f>M21</f>
        <v>4300001</v>
      </c>
      <c r="E25" s="31">
        <f t="shared" si="4"/>
        <v>3.18</v>
      </c>
      <c r="F25" s="17"/>
      <c r="G25" s="31"/>
      <c r="H25" s="17"/>
      <c r="I25" s="17"/>
      <c r="K25" s="131"/>
      <c r="L25" s="132"/>
      <c r="M25" s="122"/>
      <c r="N25" s="123"/>
      <c r="O25" s="123"/>
      <c r="P25" s="98"/>
      <c r="Q25" s="98"/>
      <c r="R25" s="111"/>
    </row>
    <row r="26" spans="1:18" ht="18" customHeight="1">
      <c r="A26" s="40">
        <v>8</v>
      </c>
      <c r="B26" s="29" t="str">
        <f t="shared" si="3"/>
        <v>Water</v>
      </c>
      <c r="C26" s="73">
        <v>0.98</v>
      </c>
      <c r="D26" s="70"/>
      <c r="E26" s="31">
        <f t="shared" si="4"/>
        <v>23.696300000000001</v>
      </c>
      <c r="F26" s="17"/>
      <c r="G26" s="31"/>
      <c r="H26" s="17"/>
      <c r="I26" s="17"/>
      <c r="K26" s="133" t="s">
        <v>76</v>
      </c>
      <c r="L26" s="91"/>
      <c r="M26" s="91"/>
      <c r="N26" s="91"/>
      <c r="O26" s="91"/>
      <c r="P26" s="91"/>
      <c r="Q26" s="91"/>
      <c r="R26" s="134"/>
    </row>
    <row r="27" spans="1:18" ht="18" customHeight="1">
      <c r="A27" s="40"/>
      <c r="B27" s="29"/>
      <c r="C27" s="73"/>
      <c r="D27" s="70"/>
      <c r="E27" s="31"/>
      <c r="F27" s="23"/>
      <c r="G27" s="33"/>
      <c r="H27" s="23"/>
      <c r="I27" s="23"/>
      <c r="K27" s="89" t="s">
        <v>77</v>
      </c>
      <c r="L27" s="91"/>
      <c r="M27" s="91" t="s">
        <v>78</v>
      </c>
      <c r="N27" s="135"/>
      <c r="O27" s="91"/>
      <c r="P27" s="91"/>
      <c r="Q27" s="91"/>
      <c r="R27" s="136"/>
    </row>
    <row r="28" spans="1:18" ht="18" customHeight="1">
      <c r="A28" s="40"/>
      <c r="B28" s="29"/>
      <c r="C28" s="73"/>
      <c r="D28" s="70"/>
      <c r="E28" s="33"/>
      <c r="F28" s="33"/>
      <c r="G28" s="33"/>
      <c r="H28" s="33"/>
      <c r="I28" s="33"/>
      <c r="K28" s="89" t="s">
        <v>79</v>
      </c>
      <c r="L28" s="91"/>
      <c r="M28" s="91"/>
      <c r="N28" s="91" t="s">
        <v>80</v>
      </c>
      <c r="O28" s="91"/>
      <c r="P28" s="137"/>
      <c r="Q28" s="91"/>
      <c r="R28" s="136"/>
    </row>
    <row r="29" spans="1:18" ht="18" customHeight="1">
      <c r="A29" s="40"/>
      <c r="B29" s="29"/>
      <c r="C29" s="73"/>
      <c r="D29" s="70"/>
      <c r="E29" s="33"/>
      <c r="F29" s="33"/>
      <c r="G29" s="33"/>
      <c r="H29" s="33"/>
      <c r="I29" s="33"/>
      <c r="K29" s="89" t="s">
        <v>81</v>
      </c>
      <c r="L29" s="91"/>
      <c r="M29" s="91"/>
      <c r="N29" s="91"/>
      <c r="O29" s="135"/>
      <c r="P29" s="91"/>
      <c r="Q29" s="91"/>
      <c r="R29" s="136"/>
    </row>
    <row r="30" spans="1:18" ht="18" customHeight="1">
      <c r="A30" s="40"/>
      <c r="B30" s="29"/>
      <c r="C30" s="73"/>
      <c r="D30" s="70"/>
      <c r="E30" s="33"/>
      <c r="F30" s="33"/>
      <c r="G30" s="33"/>
      <c r="H30" s="33"/>
      <c r="I30" s="33"/>
      <c r="K30" s="89" t="s">
        <v>82</v>
      </c>
      <c r="L30" s="91"/>
      <c r="M30" s="91"/>
      <c r="N30" s="91"/>
      <c r="O30" s="91"/>
      <c r="P30" s="91"/>
      <c r="Q30" s="91"/>
      <c r="R30" s="136"/>
    </row>
    <row r="31" spans="1:18" ht="18" customHeight="1">
      <c r="A31" s="40"/>
      <c r="B31" s="29"/>
      <c r="C31" s="73"/>
      <c r="D31" s="70"/>
      <c r="E31" s="33"/>
      <c r="F31" s="33"/>
      <c r="G31" s="33"/>
      <c r="H31" s="33"/>
      <c r="I31" s="31"/>
      <c r="K31" s="133" t="s">
        <v>83</v>
      </c>
      <c r="L31" s="91"/>
      <c r="M31" s="91"/>
      <c r="N31" s="91"/>
      <c r="O31" s="90" t="s">
        <v>84</v>
      </c>
      <c r="P31" s="91"/>
      <c r="Q31" s="137"/>
      <c r="R31" s="136"/>
    </row>
    <row r="32" spans="1:18" ht="18" customHeight="1">
      <c r="A32" s="40"/>
      <c r="B32" s="29"/>
      <c r="C32" s="28"/>
      <c r="D32" s="70"/>
      <c r="E32" s="33"/>
      <c r="F32" s="33"/>
      <c r="G32" s="33"/>
      <c r="H32" s="33"/>
      <c r="I32" s="33"/>
      <c r="K32" s="303"/>
      <c r="L32" s="304"/>
      <c r="M32" s="304"/>
      <c r="N32" s="305"/>
      <c r="O32" s="138"/>
      <c r="P32" s="139"/>
      <c r="Q32" s="139"/>
      <c r="R32" s="140"/>
    </row>
    <row r="33" spans="1:18" ht="18" customHeight="1">
      <c r="A33" s="40"/>
      <c r="B33" s="29"/>
      <c r="C33" s="28"/>
      <c r="D33" s="67"/>
      <c r="E33" s="33"/>
      <c r="F33" s="23"/>
      <c r="G33" s="33"/>
      <c r="H33" s="23"/>
      <c r="I33" s="23"/>
      <c r="K33" s="306"/>
      <c r="L33" s="307"/>
      <c r="M33" s="307"/>
      <c r="N33" s="308"/>
      <c r="O33" s="141"/>
      <c r="P33" s="142"/>
      <c r="Q33" s="142"/>
      <c r="R33" s="143"/>
    </row>
    <row r="34" spans="1:18" ht="18" customHeight="1">
      <c r="A34" s="26"/>
      <c r="B34" s="16" t="s">
        <v>19</v>
      </c>
      <c r="C34" s="28"/>
      <c r="D34" s="68"/>
      <c r="E34" s="43">
        <f>SUM(E20:E33)</f>
        <v>29.15</v>
      </c>
      <c r="F34" s="18">
        <f>SUM(F20:F33)</f>
        <v>0</v>
      </c>
      <c r="G34" s="43">
        <f>SUM(G20:G33)</f>
        <v>0</v>
      </c>
      <c r="H34" s="18">
        <f>SUM(H20:H33)</f>
        <v>0</v>
      </c>
      <c r="I34" s="18">
        <f>SUM(I20:I33)</f>
        <v>0</v>
      </c>
      <c r="K34" s="309"/>
      <c r="L34" s="310"/>
      <c r="M34" s="310"/>
      <c r="N34" s="311"/>
      <c r="O34" s="141"/>
      <c r="P34" s="142"/>
      <c r="Q34" s="142"/>
      <c r="R34" s="143"/>
    </row>
    <row r="35" spans="1:18" ht="21.75">
      <c r="A35" s="12"/>
      <c r="B35" s="15"/>
      <c r="C35" s="62"/>
      <c r="D35" s="68"/>
      <c r="E35" s="44">
        <f>SUM(E34,E17)</f>
        <v>53</v>
      </c>
      <c r="F35" s="21">
        <f>SUM(F34,F17)</f>
        <v>0</v>
      </c>
      <c r="G35" s="44">
        <f>SUM(G34,G17)</f>
        <v>0</v>
      </c>
      <c r="H35" s="21">
        <f>SUM(H34,H17)</f>
        <v>0</v>
      </c>
      <c r="I35" s="21">
        <f>SUM(I34,I17)</f>
        <v>0</v>
      </c>
      <c r="K35" s="312"/>
      <c r="L35" s="313"/>
      <c r="M35" s="313"/>
      <c r="N35" s="314"/>
      <c r="O35" s="144"/>
      <c r="P35" s="145"/>
      <c r="Q35" s="145"/>
      <c r="R35" s="146"/>
    </row>
    <row r="36" spans="1:18">
      <c r="A36" s="12"/>
      <c r="B36" s="25"/>
      <c r="C36" s="63"/>
      <c r="D36" s="68"/>
      <c r="E36" s="43"/>
      <c r="F36" s="18"/>
      <c r="G36" s="43"/>
      <c r="H36" s="18"/>
      <c r="I36" s="27"/>
      <c r="K36" s="147"/>
      <c r="L36" s="91"/>
      <c r="M36" s="91"/>
      <c r="N36" s="91"/>
      <c r="O36" s="91"/>
      <c r="P36" s="91"/>
      <c r="Q36" s="137"/>
      <c r="R36" s="136"/>
    </row>
    <row r="37" spans="1:18">
      <c r="A37" s="8"/>
      <c r="B37" s="66"/>
      <c r="C37" s="63"/>
      <c r="D37" s="67"/>
      <c r="E37" s="44"/>
      <c r="F37" s="21"/>
      <c r="G37" s="44"/>
      <c r="H37" s="21"/>
      <c r="I37" s="21"/>
      <c r="K37" s="89" t="s">
        <v>85</v>
      </c>
      <c r="L37" s="91"/>
      <c r="M37" s="91"/>
      <c r="N37" s="91" t="s">
        <v>86</v>
      </c>
      <c r="P37" s="137"/>
      <c r="Q37" s="91"/>
      <c r="R37" s="134"/>
    </row>
    <row r="38" spans="1:18" ht="21.75" thickBot="1">
      <c r="A38" s="12"/>
      <c r="B38" s="22"/>
      <c r="C38" s="64"/>
      <c r="D38" s="50"/>
      <c r="E38" s="50"/>
      <c r="F38" s="20"/>
      <c r="G38" s="45"/>
      <c r="H38" s="11"/>
      <c r="I38" s="11"/>
      <c r="K38" s="149"/>
      <c r="L38" s="150"/>
      <c r="M38" s="150"/>
      <c r="N38" s="150"/>
      <c r="O38" s="151"/>
      <c r="P38" s="151"/>
      <c r="Q38" s="151"/>
      <c r="R38" s="152" t="s">
        <v>87</v>
      </c>
    </row>
    <row r="39" spans="1:18">
      <c r="A39" s="14" t="s">
        <v>17</v>
      </c>
      <c r="B39" s="38">
        <v>1</v>
      </c>
      <c r="C39" s="154" t="s">
        <v>122</v>
      </c>
      <c r="D39" s="57"/>
      <c r="E39" s="51"/>
      <c r="F39" s="13"/>
      <c r="G39" s="46"/>
      <c r="H39" s="13"/>
      <c r="I39" s="13"/>
    </row>
    <row r="40" spans="1:18">
      <c r="A40" s="14"/>
      <c r="B40" s="39"/>
      <c r="C40" s="65"/>
      <c r="D40" s="54"/>
      <c r="E40" s="34"/>
      <c r="F40" s="13"/>
      <c r="G40" s="46"/>
      <c r="H40" s="13"/>
      <c r="I40" s="13"/>
    </row>
    <row r="41" spans="1:18">
      <c r="A41" s="14"/>
      <c r="B41" s="38"/>
      <c r="C41" s="65"/>
      <c r="D41" s="34"/>
      <c r="E41" s="52"/>
      <c r="F41" s="13"/>
      <c r="G41" s="46"/>
      <c r="H41" s="13"/>
      <c r="I41" s="13"/>
    </row>
    <row r="42" spans="1:18">
      <c r="A42" s="14"/>
      <c r="B42" s="39"/>
      <c r="C42" s="65"/>
      <c r="D42" s="54"/>
      <c r="E42" s="34"/>
      <c r="F42" s="13"/>
      <c r="G42" s="46"/>
      <c r="H42" s="13"/>
      <c r="I42" s="13"/>
    </row>
    <row r="43" spans="1:18">
      <c r="A43" s="14"/>
      <c r="B43" s="38"/>
      <c r="C43" s="65"/>
      <c r="D43" s="54"/>
      <c r="E43" s="52"/>
      <c r="F43" s="13"/>
      <c r="G43" s="46"/>
      <c r="H43" s="13"/>
      <c r="I43" s="13"/>
    </row>
    <row r="44" spans="1:18">
      <c r="B44" s="39"/>
      <c r="C44" s="75"/>
      <c r="D44" s="58"/>
      <c r="E44" s="53"/>
      <c r="G44" s="47"/>
    </row>
    <row r="45" spans="1:18">
      <c r="A45" s="24"/>
      <c r="B45" s="38"/>
      <c r="C45" s="65"/>
      <c r="D45" s="59"/>
      <c r="E45" s="54"/>
      <c r="F45" s="24"/>
      <c r="G45" s="49"/>
      <c r="H45" s="24"/>
      <c r="I45" s="24"/>
    </row>
    <row r="46" spans="1:18">
      <c r="A46" s="24"/>
      <c r="B46" s="39"/>
      <c r="C46" s="65"/>
      <c r="D46" s="60"/>
      <c r="E46" s="55"/>
      <c r="F46" s="24"/>
      <c r="G46" s="49"/>
      <c r="H46" s="24"/>
      <c r="I46" s="24"/>
    </row>
    <row r="47" spans="1:18">
      <c r="C47" s="47"/>
      <c r="D47" s="47"/>
      <c r="E47" s="47"/>
      <c r="G47" s="48"/>
    </row>
    <row r="48" spans="1:18">
      <c r="C48" s="47"/>
      <c r="D48" s="47"/>
      <c r="E48" s="47"/>
      <c r="G48" s="48"/>
    </row>
    <row r="49" spans="3:7">
      <c r="C49" s="47"/>
      <c r="D49" s="47"/>
      <c r="E49" s="47"/>
      <c r="G49" s="48"/>
    </row>
    <row r="50" spans="3:7">
      <c r="C50" s="47"/>
      <c r="D50" s="47"/>
      <c r="E50" s="47"/>
      <c r="G50" s="48"/>
    </row>
    <row r="51" spans="3:7">
      <c r="C51" s="47"/>
      <c r="D51" s="47"/>
      <c r="E51" s="47"/>
      <c r="G51" s="48"/>
    </row>
    <row r="52" spans="3:7">
      <c r="C52" s="47"/>
      <c r="D52" s="47"/>
      <c r="E52" s="47"/>
      <c r="G52" s="48"/>
    </row>
    <row r="53" spans="3:7">
      <c r="C53" s="47"/>
      <c r="D53" s="47"/>
      <c r="E53" s="47"/>
      <c r="G53" s="48"/>
    </row>
    <row r="54" spans="3:7">
      <c r="C54" s="47"/>
      <c r="D54" s="47"/>
      <c r="E54" s="47"/>
      <c r="G54" s="48"/>
    </row>
    <row r="55" spans="3:7">
      <c r="C55" s="47"/>
      <c r="D55" s="47"/>
      <c r="E55" s="47"/>
      <c r="G55" s="48"/>
    </row>
    <row r="56" spans="3:7">
      <c r="C56" s="47"/>
      <c r="D56" s="47"/>
      <c r="E56" s="47"/>
      <c r="G56" s="48"/>
    </row>
    <row r="57" spans="3:7">
      <c r="C57" s="47"/>
      <c r="D57" s="47"/>
      <c r="E57" s="47"/>
      <c r="G57" s="48"/>
    </row>
    <row r="58" spans="3:7">
      <c r="C58" s="47"/>
      <c r="D58" s="47"/>
      <c r="E58" s="47"/>
      <c r="G58" s="48"/>
    </row>
    <row r="59" spans="3:7">
      <c r="C59" s="47"/>
      <c r="D59" s="47"/>
      <c r="E59" s="47"/>
      <c r="G59" s="48"/>
    </row>
    <row r="60" spans="3:7">
      <c r="C60" s="47"/>
      <c r="D60" s="47"/>
      <c r="E60" s="47"/>
      <c r="G60" s="48"/>
    </row>
    <row r="61" spans="3:7">
      <c r="C61" s="47"/>
      <c r="D61" s="47"/>
      <c r="E61" s="47"/>
      <c r="G61" s="48"/>
    </row>
    <row r="62" spans="3:7">
      <c r="C62" s="47"/>
      <c r="D62" s="47"/>
      <c r="E62" s="47"/>
      <c r="G62" s="48"/>
    </row>
    <row r="63" spans="3:7">
      <c r="C63" s="47"/>
      <c r="D63" s="47"/>
      <c r="E63" s="47"/>
      <c r="G63" s="48"/>
    </row>
    <row r="64" spans="3:7">
      <c r="C64" s="47"/>
      <c r="D64" s="47"/>
      <c r="E64" s="47"/>
      <c r="G64" s="48"/>
    </row>
    <row r="65" spans="3:7">
      <c r="C65" s="47"/>
      <c r="D65" s="47"/>
      <c r="E65" s="47"/>
      <c r="G65" s="48"/>
    </row>
    <row r="66" spans="3:7">
      <c r="C66" s="47"/>
      <c r="D66" s="47"/>
      <c r="E66" s="47"/>
      <c r="G66" s="48"/>
    </row>
    <row r="67" spans="3:7">
      <c r="C67" s="47"/>
      <c r="D67" s="47"/>
      <c r="E67" s="47"/>
      <c r="G67" s="48"/>
    </row>
    <row r="68" spans="3:7">
      <c r="C68" s="47"/>
      <c r="D68" s="47"/>
      <c r="E68" s="47"/>
      <c r="G68" s="48"/>
    </row>
    <row r="69" spans="3:7">
      <c r="C69" s="47"/>
      <c r="D69" s="47"/>
      <c r="E69" s="47"/>
      <c r="G69" s="48"/>
    </row>
    <row r="70" spans="3:7">
      <c r="C70" s="47"/>
      <c r="D70" s="47"/>
      <c r="E70" s="47"/>
      <c r="G70" s="48"/>
    </row>
    <row r="71" spans="3:7">
      <c r="C71" s="47"/>
      <c r="D71" s="47"/>
      <c r="E71" s="47"/>
      <c r="G71" s="48"/>
    </row>
    <row r="72" spans="3:7">
      <c r="C72" s="47"/>
      <c r="D72" s="47"/>
      <c r="E72" s="47"/>
      <c r="G72" s="48"/>
    </row>
    <row r="73" spans="3:7">
      <c r="C73" s="47"/>
      <c r="D73" s="47"/>
      <c r="E73" s="47"/>
      <c r="G73" s="48"/>
    </row>
    <row r="74" spans="3:7">
      <c r="C74" s="47"/>
      <c r="D74" s="47"/>
      <c r="E74" s="47"/>
      <c r="G74" s="48"/>
    </row>
    <row r="75" spans="3:7">
      <c r="C75" s="47"/>
      <c r="D75" s="47"/>
      <c r="E75" s="47"/>
      <c r="G75" s="48"/>
    </row>
    <row r="76" spans="3:7">
      <c r="C76" s="47"/>
      <c r="D76" s="47"/>
      <c r="E76" s="47"/>
      <c r="G76" s="48"/>
    </row>
    <row r="77" spans="3:7">
      <c r="C77" s="47"/>
      <c r="D77" s="47"/>
      <c r="E77" s="47"/>
      <c r="G77" s="48"/>
    </row>
    <row r="78" spans="3:7">
      <c r="C78" s="47"/>
      <c r="D78" s="47"/>
      <c r="E78" s="47"/>
      <c r="G78" s="48"/>
    </row>
    <row r="79" spans="3:7">
      <c r="C79" s="47"/>
      <c r="D79" s="47"/>
      <c r="E79" s="47"/>
      <c r="G79" s="48"/>
    </row>
    <row r="80" spans="3:7">
      <c r="C80" s="47"/>
      <c r="D80" s="47"/>
      <c r="E80" s="47"/>
      <c r="G80" s="48"/>
    </row>
    <row r="81" spans="3:7">
      <c r="C81" s="47"/>
      <c r="D81" s="47"/>
      <c r="E81" s="47"/>
      <c r="G81" s="48"/>
    </row>
    <row r="82" spans="3:7">
      <c r="C82" s="47"/>
      <c r="D82" s="47"/>
      <c r="E82" s="47"/>
      <c r="G82" s="48"/>
    </row>
    <row r="83" spans="3:7">
      <c r="C83" s="47"/>
      <c r="D83" s="47"/>
      <c r="E83" s="47"/>
      <c r="G83" s="48"/>
    </row>
    <row r="84" spans="3:7">
      <c r="C84" s="47"/>
      <c r="D84" s="47"/>
      <c r="E84" s="47"/>
      <c r="G84" s="48"/>
    </row>
    <row r="85" spans="3:7">
      <c r="C85" s="47"/>
      <c r="D85" s="47"/>
      <c r="E85" s="47"/>
      <c r="G85" s="48"/>
    </row>
    <row r="86" spans="3:7">
      <c r="C86" s="47"/>
      <c r="D86" s="47"/>
      <c r="E86" s="47"/>
      <c r="G86" s="48"/>
    </row>
    <row r="87" spans="3:7">
      <c r="C87" s="47"/>
      <c r="D87" s="47"/>
      <c r="E87" s="47"/>
      <c r="G87" s="48"/>
    </row>
    <row r="88" spans="3:7">
      <c r="C88" s="47"/>
      <c r="D88" s="47"/>
      <c r="E88" s="47"/>
      <c r="G88" s="48"/>
    </row>
    <row r="89" spans="3:7">
      <c r="C89" s="47"/>
      <c r="D89" s="47"/>
      <c r="E89" s="47"/>
      <c r="G89" s="48"/>
    </row>
    <row r="90" spans="3:7">
      <c r="C90" s="47"/>
      <c r="D90" s="47"/>
      <c r="E90" s="47"/>
      <c r="G90" s="48"/>
    </row>
    <row r="91" spans="3:7">
      <c r="C91" s="47"/>
      <c r="D91" s="47"/>
      <c r="E91" s="47"/>
      <c r="G91" s="48"/>
    </row>
    <row r="92" spans="3:7">
      <c r="C92" s="47"/>
      <c r="D92" s="47"/>
      <c r="E92" s="47"/>
      <c r="G92" s="48"/>
    </row>
    <row r="93" spans="3:7">
      <c r="C93" s="47"/>
      <c r="D93" s="47"/>
      <c r="E93" s="47"/>
      <c r="G93" s="48"/>
    </row>
    <row r="94" spans="3:7">
      <c r="C94" s="47"/>
      <c r="D94" s="47"/>
      <c r="E94" s="47"/>
      <c r="G94" s="48"/>
    </row>
    <row r="95" spans="3:7">
      <c r="C95" s="47"/>
      <c r="D95" s="47"/>
      <c r="E95" s="47"/>
      <c r="G95" s="48"/>
    </row>
    <row r="96" spans="3:7">
      <c r="C96" s="47"/>
      <c r="D96" s="47"/>
      <c r="E96" s="47"/>
      <c r="G96" s="48"/>
    </row>
    <row r="97" spans="3:7">
      <c r="C97" s="47"/>
      <c r="D97" s="47"/>
      <c r="E97" s="47"/>
      <c r="G97" s="48"/>
    </row>
    <row r="98" spans="3:7">
      <c r="C98" s="47"/>
      <c r="D98" s="47"/>
      <c r="E98" s="47"/>
      <c r="G98" s="48"/>
    </row>
    <row r="99" spans="3:7">
      <c r="C99" s="47"/>
      <c r="D99" s="47"/>
      <c r="E99" s="47"/>
      <c r="G99" s="48"/>
    </row>
    <row r="100" spans="3:7">
      <c r="C100" s="47"/>
      <c r="D100" s="47"/>
      <c r="E100" s="47"/>
      <c r="G100" s="48"/>
    </row>
    <row r="101" spans="3:7">
      <c r="C101" s="47"/>
      <c r="D101" s="47"/>
      <c r="E101" s="47"/>
      <c r="G101" s="48"/>
    </row>
    <row r="102" spans="3:7">
      <c r="C102" s="47"/>
      <c r="D102" s="47"/>
      <c r="E102" s="47"/>
      <c r="G102" s="48"/>
    </row>
    <row r="103" spans="3:7">
      <c r="C103" s="47"/>
      <c r="D103" s="47"/>
      <c r="E103" s="47"/>
      <c r="G103" s="48"/>
    </row>
    <row r="104" spans="3:7">
      <c r="C104" s="47"/>
      <c r="D104" s="47"/>
      <c r="E104" s="47"/>
      <c r="G104" s="48"/>
    </row>
    <row r="105" spans="3:7">
      <c r="C105" s="47"/>
      <c r="D105" s="47"/>
      <c r="E105" s="47"/>
      <c r="G105" s="48"/>
    </row>
    <row r="106" spans="3:7">
      <c r="C106" s="47"/>
      <c r="D106" s="47"/>
      <c r="E106" s="47"/>
      <c r="G106" s="48"/>
    </row>
  </sheetData>
  <mergeCells count="10">
    <mergeCell ref="A3:H3"/>
    <mergeCell ref="L3:M3"/>
    <mergeCell ref="A8:A9"/>
    <mergeCell ref="B8:C9"/>
    <mergeCell ref="B10:C10"/>
    <mergeCell ref="K34:N34"/>
    <mergeCell ref="K35:N35"/>
    <mergeCell ref="K32:N32"/>
    <mergeCell ref="K33:N33"/>
    <mergeCell ref="L2:M2"/>
  </mergeCells>
  <pageMargins left="0.7" right="0.7" top="0.75" bottom="0.75" header="0.3" footer="0.3"/>
  <pageSetup paperSize="9" scale="31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100"/>
  <sheetViews>
    <sheetView view="pageBreakPreview" topLeftCell="A10" zoomScale="90" zoomScaleNormal="100" zoomScaleSheetLayoutView="90" workbookViewId="0">
      <selection activeCell="N18" sqref="N18"/>
    </sheetView>
  </sheetViews>
  <sheetFormatPr defaultRowHeight="21"/>
  <cols>
    <col min="1" max="1" width="9.5" style="1" customWidth="1"/>
    <col min="2" max="2" width="32" style="1" customWidth="1"/>
    <col min="3" max="3" width="12.6640625" style="1" customWidth="1"/>
    <col min="4" max="4" width="21.83203125" style="1" customWidth="1"/>
    <col min="5" max="9" width="10.83203125" style="1" customWidth="1"/>
    <col min="11" max="11" width="50.1640625" style="148" customWidth="1"/>
    <col min="12" max="12" width="53.83203125" style="148" customWidth="1"/>
    <col min="13" max="13" width="23" style="148" customWidth="1"/>
    <col min="14" max="14" width="9.33203125" style="148"/>
    <col min="15" max="15" width="12.1640625" style="148" customWidth="1"/>
    <col min="16" max="17" width="15.1640625" style="148" customWidth="1"/>
    <col min="18" max="18" width="30.1640625" style="153" customWidth="1"/>
  </cols>
  <sheetData>
    <row r="1" spans="1:18" ht="34.5">
      <c r="G1" s="2" t="s">
        <v>0</v>
      </c>
      <c r="H1" s="2"/>
      <c r="I1" s="2"/>
      <c r="K1" s="76" t="s">
        <v>33</v>
      </c>
      <c r="L1" s="77"/>
      <c r="M1" s="77"/>
      <c r="N1" s="77"/>
      <c r="O1" s="77"/>
      <c r="P1"/>
      <c r="Q1"/>
      <c r="R1"/>
    </row>
    <row r="2" spans="1:18" ht="26.25">
      <c r="A2" s="3" t="s">
        <v>1</v>
      </c>
      <c r="B2" s="3"/>
      <c r="C2" s="3" t="s">
        <v>22</v>
      </c>
      <c r="D2" s="3"/>
      <c r="E2" s="4" t="s">
        <v>2</v>
      </c>
      <c r="F2" s="3" t="s">
        <v>3</v>
      </c>
      <c r="G2" s="3" t="s">
        <v>24</v>
      </c>
      <c r="H2" s="3"/>
      <c r="I2" s="3"/>
      <c r="K2" s="78"/>
      <c r="L2" s="301" t="s">
        <v>34</v>
      </c>
      <c r="M2" s="301"/>
      <c r="N2" s="79"/>
      <c r="O2" s="79"/>
      <c r="P2" s="79"/>
      <c r="Q2" s="79"/>
      <c r="R2" s="80"/>
    </row>
    <row r="3" spans="1:18" ht="29.25">
      <c r="A3" s="290" t="s">
        <v>13</v>
      </c>
      <c r="B3" s="290"/>
      <c r="C3" s="290"/>
      <c r="D3" s="290"/>
      <c r="E3" s="290"/>
      <c r="F3" s="290"/>
      <c r="G3" s="290"/>
      <c r="H3" s="290"/>
      <c r="I3"/>
      <c r="K3" s="81"/>
      <c r="L3" s="302"/>
      <c r="M3" s="302"/>
      <c r="N3" s="79"/>
      <c r="O3" s="79"/>
      <c r="P3" s="79"/>
      <c r="Q3" s="82" t="s">
        <v>35</v>
      </c>
      <c r="R3"/>
    </row>
    <row r="4" spans="1:18">
      <c r="A4" s="3" t="s">
        <v>4</v>
      </c>
      <c r="B4" s="3"/>
      <c r="C4" s="5">
        <v>43182</v>
      </c>
      <c r="D4" s="3"/>
      <c r="E4" s="4" t="s">
        <v>5</v>
      </c>
      <c r="F4" s="6" t="s">
        <v>3</v>
      </c>
      <c r="G4" s="7" t="s">
        <v>94</v>
      </c>
      <c r="H4" s="7"/>
      <c r="I4" s="7"/>
      <c r="K4" s="78"/>
      <c r="L4" s="79"/>
      <c r="M4" s="79"/>
      <c r="N4" s="79"/>
      <c r="O4" s="79"/>
      <c r="P4" s="79"/>
      <c r="Q4" s="82" t="s">
        <v>36</v>
      </c>
      <c r="R4" s="83"/>
    </row>
    <row r="5" spans="1:18" ht="21.75">
      <c r="A5" s="3" t="s">
        <v>6</v>
      </c>
      <c r="B5" s="3"/>
      <c r="C5" s="37" t="s">
        <v>92</v>
      </c>
      <c r="D5" s="3"/>
      <c r="E5" s="4" t="s">
        <v>7</v>
      </c>
      <c r="F5" s="6" t="s">
        <v>3</v>
      </c>
      <c r="G5" s="7" t="s">
        <v>93</v>
      </c>
      <c r="H5" s="7"/>
      <c r="I5" s="7"/>
      <c r="K5" s="84"/>
      <c r="L5" s="85" t="s">
        <v>37</v>
      </c>
      <c r="M5" s="86"/>
      <c r="N5" s="85" t="s">
        <v>38</v>
      </c>
      <c r="O5" s="87"/>
      <c r="P5" s="86"/>
      <c r="Q5" s="86"/>
      <c r="R5" s="88"/>
    </row>
    <row r="6" spans="1:18" ht="21.75">
      <c r="A6" s="3" t="s">
        <v>8</v>
      </c>
      <c r="B6" s="3"/>
      <c r="C6" s="36" t="s">
        <v>124</v>
      </c>
      <c r="D6" s="3"/>
      <c r="E6" s="4" t="s">
        <v>12</v>
      </c>
      <c r="F6" s="3" t="s">
        <v>18</v>
      </c>
      <c r="G6" s="183" t="s">
        <v>183</v>
      </c>
      <c r="H6" s="3"/>
      <c r="I6" s="3"/>
      <c r="K6" s="84" t="s">
        <v>39</v>
      </c>
      <c r="L6" s="86" t="s">
        <v>126</v>
      </c>
      <c r="M6" s="86"/>
      <c r="N6" s="86"/>
      <c r="O6" s="86"/>
      <c r="P6" s="86"/>
      <c r="Q6" s="86"/>
      <c r="R6" s="88"/>
    </row>
    <row r="7" spans="1:18" ht="21.75">
      <c r="K7" s="84"/>
      <c r="L7" s="86" t="s">
        <v>41</v>
      </c>
      <c r="M7" s="86"/>
      <c r="N7" s="86"/>
      <c r="O7" s="86"/>
      <c r="P7" s="86"/>
      <c r="Q7" s="86"/>
      <c r="R7" s="88"/>
    </row>
    <row r="8" spans="1:18" ht="21.75">
      <c r="A8" s="291" t="s">
        <v>15</v>
      </c>
      <c r="B8" s="297" t="s">
        <v>9</v>
      </c>
      <c r="C8" s="298"/>
      <c r="D8" s="41" t="s">
        <v>14</v>
      </c>
      <c r="E8" s="41" t="s">
        <v>10</v>
      </c>
      <c r="F8" s="41" t="s">
        <v>11</v>
      </c>
      <c r="G8" s="41" t="s">
        <v>29</v>
      </c>
      <c r="H8" s="41" t="s">
        <v>30</v>
      </c>
      <c r="I8" s="41" t="s">
        <v>31</v>
      </c>
      <c r="K8" s="84"/>
      <c r="L8" s="86" t="s">
        <v>91</v>
      </c>
      <c r="M8" s="86"/>
      <c r="N8" s="86"/>
      <c r="O8" s="86"/>
      <c r="P8" s="86"/>
      <c r="Q8" s="86"/>
      <c r="R8" s="88"/>
    </row>
    <row r="9" spans="1:18" ht="21.75">
      <c r="A9" s="292"/>
      <c r="B9" s="299"/>
      <c r="C9" s="300"/>
      <c r="D9" s="42" t="s">
        <v>9</v>
      </c>
      <c r="E9" s="42" t="s">
        <v>32</v>
      </c>
      <c r="F9" s="42" t="s">
        <v>32</v>
      </c>
      <c r="G9" s="42" t="s">
        <v>32</v>
      </c>
      <c r="H9" s="42" t="s">
        <v>32</v>
      </c>
      <c r="I9" s="42" t="s">
        <v>32</v>
      </c>
      <c r="K9" s="84"/>
      <c r="L9" s="86" t="s">
        <v>99</v>
      </c>
      <c r="M9" s="86"/>
      <c r="N9" s="86" t="s">
        <v>43</v>
      </c>
      <c r="O9" s="86"/>
      <c r="P9" s="86"/>
      <c r="Q9" s="86"/>
      <c r="R9" s="88"/>
    </row>
    <row r="10" spans="1:18" ht="18" customHeight="1">
      <c r="A10" s="8"/>
      <c r="B10" s="293" t="s">
        <v>16</v>
      </c>
      <c r="C10" s="293"/>
      <c r="D10" s="56"/>
      <c r="E10" s="9"/>
      <c r="F10" s="10"/>
      <c r="G10" s="30"/>
      <c r="H10" s="10"/>
      <c r="I10" s="10"/>
      <c r="K10" s="84"/>
      <c r="L10" s="86" t="s">
        <v>44</v>
      </c>
      <c r="M10" s="86" t="s">
        <v>45</v>
      </c>
      <c r="N10" s="86"/>
      <c r="O10" s="86"/>
      <c r="P10" s="86"/>
      <c r="Q10" s="86"/>
      <c r="R10" s="88"/>
    </row>
    <row r="11" spans="1:18" ht="18" customHeight="1" thickBot="1">
      <c r="A11" s="40">
        <v>1</v>
      </c>
      <c r="B11" s="35" t="str">
        <f>K13</f>
        <v xml:space="preserve">Flaked Beef meat </v>
      </c>
      <c r="C11" s="71">
        <v>0.5</v>
      </c>
      <c r="D11" s="69" t="str">
        <f t="shared" ref="D11:E13" si="0">M13</f>
        <v>14M210000009</v>
      </c>
      <c r="E11" s="31">
        <f t="shared" si="0"/>
        <v>23.85</v>
      </c>
      <c r="F11" s="31"/>
      <c r="G11" s="31"/>
      <c r="H11" s="31"/>
      <c r="I11" s="17"/>
      <c r="K11" s="89" t="s">
        <v>46</v>
      </c>
      <c r="L11" s="90" t="s">
        <v>47</v>
      </c>
      <c r="M11" s="91" t="s">
        <v>48</v>
      </c>
      <c r="N11" s="91"/>
      <c r="O11" s="91"/>
      <c r="P11" s="91"/>
      <c r="Q11" s="91"/>
      <c r="R11" s="80"/>
    </row>
    <row r="12" spans="1:18" ht="18" customHeight="1" thickBot="1">
      <c r="A12" s="40">
        <v>2</v>
      </c>
      <c r="B12" s="35" t="str">
        <f>K14</f>
        <v>Flake Spinach</v>
      </c>
      <c r="C12" s="72">
        <v>0.98</v>
      </c>
      <c r="D12" s="70">
        <f t="shared" si="0"/>
        <v>4100403</v>
      </c>
      <c r="E12" s="31">
        <f t="shared" si="0"/>
        <v>0.19186</v>
      </c>
      <c r="F12" s="17"/>
      <c r="G12" s="31"/>
      <c r="H12" s="17"/>
      <c r="I12" s="19"/>
      <c r="K12" s="92" t="s">
        <v>49</v>
      </c>
      <c r="L12" s="93" t="s">
        <v>50</v>
      </c>
      <c r="M12" s="94" t="s">
        <v>51</v>
      </c>
      <c r="N12" s="95" t="s">
        <v>52</v>
      </c>
      <c r="O12" s="95" t="s">
        <v>53</v>
      </c>
      <c r="P12" s="95" t="s">
        <v>54</v>
      </c>
      <c r="Q12" s="95" t="s">
        <v>55</v>
      </c>
      <c r="R12" s="80"/>
    </row>
    <row r="13" spans="1:18" ht="18" customHeight="1">
      <c r="A13" s="40">
        <v>3</v>
      </c>
      <c r="B13" s="35" t="str">
        <f>K15</f>
        <v>Euro gel</v>
      </c>
      <c r="C13" s="72"/>
      <c r="D13" s="70">
        <f t="shared" si="0"/>
        <v>4100511</v>
      </c>
      <c r="E13" s="31">
        <f t="shared" si="0"/>
        <v>0.21200000000000002</v>
      </c>
      <c r="F13" s="19"/>
      <c r="G13" s="31"/>
      <c r="H13" s="19"/>
      <c r="I13" s="19"/>
      <c r="K13" s="162" t="s">
        <v>113</v>
      </c>
      <c r="L13" s="163" t="s">
        <v>114</v>
      </c>
      <c r="M13" s="164" t="s">
        <v>115</v>
      </c>
      <c r="N13" s="98">
        <f>O13*53/O$21</f>
        <v>23.85</v>
      </c>
      <c r="O13" s="99">
        <v>45</v>
      </c>
      <c r="P13" s="98">
        <f>O13*100/O$16</f>
        <v>98.334862986757571</v>
      </c>
      <c r="Q13" s="98">
        <f>+N13*11</f>
        <v>262.35000000000002</v>
      </c>
      <c r="R13" s="80"/>
    </row>
    <row r="14" spans="1:18" ht="18" customHeight="1">
      <c r="A14" s="40">
        <v>4</v>
      </c>
      <c r="B14" s="74"/>
      <c r="C14" s="72"/>
      <c r="D14" s="70"/>
      <c r="E14" s="31"/>
      <c r="F14" s="19"/>
      <c r="G14" s="31"/>
      <c r="H14" s="19"/>
      <c r="I14" s="19"/>
      <c r="K14" s="120" t="s">
        <v>72</v>
      </c>
      <c r="L14" s="169"/>
      <c r="M14" s="127">
        <v>4100403</v>
      </c>
      <c r="N14" s="98">
        <f>O14*53/O$21</f>
        <v>0.19186</v>
      </c>
      <c r="O14" s="99">
        <v>0.36199999999999999</v>
      </c>
      <c r="P14" s="98">
        <f>O14*100/O$16</f>
        <v>0.79104934224902745</v>
      </c>
      <c r="Q14" s="98">
        <f>+N14*11</f>
        <v>2.1104600000000002</v>
      </c>
      <c r="R14" s="80"/>
    </row>
    <row r="15" spans="1:18" ht="18" customHeight="1" thickBot="1">
      <c r="A15" s="40">
        <v>5</v>
      </c>
      <c r="B15" s="35"/>
      <c r="C15" s="72"/>
      <c r="D15" s="70"/>
      <c r="E15" s="31"/>
      <c r="F15" s="19"/>
      <c r="G15" s="31"/>
      <c r="H15" s="31"/>
      <c r="I15" s="19"/>
      <c r="K15" s="115" t="s">
        <v>127</v>
      </c>
      <c r="L15" s="170"/>
      <c r="M15" s="108">
        <v>4100511</v>
      </c>
      <c r="N15" s="98">
        <f>O15*53/O$21</f>
        <v>0.21200000000000002</v>
      </c>
      <c r="O15" s="110">
        <v>0.4</v>
      </c>
      <c r="P15" s="98">
        <f>O15*100/O$16</f>
        <v>0.87408767099340068</v>
      </c>
      <c r="Q15" s="98">
        <f>+N15*11</f>
        <v>2.3320000000000003</v>
      </c>
      <c r="R15" s="80"/>
    </row>
    <row r="16" spans="1:18" ht="18" customHeight="1" thickBot="1">
      <c r="A16" s="40"/>
      <c r="B16" s="35"/>
      <c r="C16" s="61"/>
      <c r="D16" s="70"/>
      <c r="E16" s="31"/>
      <c r="F16" s="17"/>
      <c r="G16" s="31"/>
      <c r="H16" s="17"/>
      <c r="I16" s="17"/>
      <c r="K16" s="100" t="s">
        <v>19</v>
      </c>
      <c r="L16" s="101"/>
      <c r="M16" s="102"/>
      <c r="N16" s="103">
        <f>SUM(N13:N15)</f>
        <v>24.25386</v>
      </c>
      <c r="O16" s="103">
        <f>SUM(O13:O15)</f>
        <v>45.762</v>
      </c>
      <c r="P16" s="103">
        <f>SUM(P13:P15)</f>
        <v>100</v>
      </c>
      <c r="Q16" s="103">
        <f>SUM(Q13:Q15)</f>
        <v>266.79246000000001</v>
      </c>
      <c r="R16" s="80"/>
    </row>
    <row r="17" spans="1:18" ht="18" customHeight="1">
      <c r="A17" s="26"/>
      <c r="B17" s="15" t="s">
        <v>21</v>
      </c>
      <c r="C17" s="61"/>
      <c r="D17" s="67"/>
      <c r="E17" s="43">
        <f>SUM(E11:E16)</f>
        <v>24.25386</v>
      </c>
      <c r="F17" s="18">
        <f>SUM(F11:F16)</f>
        <v>0</v>
      </c>
      <c r="G17" s="43">
        <f>SUM(G11:G16)</f>
        <v>0</v>
      </c>
      <c r="H17" s="18">
        <f>SUM(H11:H16)</f>
        <v>0</v>
      </c>
      <c r="I17" s="18">
        <f>SUM(I11:I16)</f>
        <v>0</v>
      </c>
      <c r="K17" s="104" t="s">
        <v>59</v>
      </c>
      <c r="L17" s="105"/>
      <c r="M17" s="105"/>
      <c r="N17" s="106"/>
      <c r="O17" s="106"/>
      <c r="P17" s="106"/>
      <c r="Q17" s="106"/>
      <c r="R17" s="80"/>
    </row>
    <row r="18" spans="1:18" ht="18" customHeight="1">
      <c r="A18" s="26"/>
      <c r="B18" s="15"/>
      <c r="C18" s="61"/>
      <c r="D18" s="68"/>
      <c r="E18" s="43"/>
      <c r="F18" s="19"/>
      <c r="G18" s="32"/>
      <c r="H18" s="19"/>
      <c r="I18" s="19"/>
      <c r="K18" s="107" t="s">
        <v>127</v>
      </c>
      <c r="L18" s="170"/>
      <c r="M18" s="108">
        <v>4100511</v>
      </c>
      <c r="N18" s="109">
        <f>O18*53/O$21</f>
        <v>0.31799999999999995</v>
      </c>
      <c r="O18" s="114">
        <v>0.6</v>
      </c>
      <c r="P18" s="98">
        <f>O18*100/O$20</f>
        <v>1.1062354806593164</v>
      </c>
      <c r="Q18" s="98">
        <f>+N18*11</f>
        <v>3.4979999999999993</v>
      </c>
      <c r="R18" s="111"/>
    </row>
    <row r="19" spans="1:18" ht="18" customHeight="1" thickBot="1">
      <c r="A19" s="26"/>
      <c r="B19" s="25" t="s">
        <v>20</v>
      </c>
      <c r="C19" s="28"/>
      <c r="D19" s="68"/>
      <c r="E19" s="31"/>
      <c r="F19" s="19"/>
      <c r="G19" s="32"/>
      <c r="H19" s="19"/>
      <c r="I19" s="19"/>
      <c r="K19" s="115" t="s">
        <v>23</v>
      </c>
      <c r="L19" s="116" t="s">
        <v>67</v>
      </c>
      <c r="M19" s="117"/>
      <c r="N19" s="109">
        <f>O19*53/O$21</f>
        <v>28.428139999999999</v>
      </c>
      <c r="O19" s="118">
        <f>100-O16-O18</f>
        <v>53.637999999999998</v>
      </c>
      <c r="P19" s="98">
        <f>O19*100/O$20</f>
        <v>98.893764519340692</v>
      </c>
      <c r="Q19" s="98">
        <f>+N19*11</f>
        <v>312.70954</v>
      </c>
      <c r="R19" s="111"/>
    </row>
    <row r="20" spans="1:18" ht="18" customHeight="1" thickBot="1">
      <c r="A20" s="40">
        <v>1</v>
      </c>
      <c r="B20" s="29" t="str">
        <f>K18</f>
        <v>Euro gel</v>
      </c>
      <c r="C20" s="73">
        <v>0.98</v>
      </c>
      <c r="D20" s="70">
        <f>M18</f>
        <v>4100511</v>
      </c>
      <c r="E20" s="31">
        <f>N18</f>
        <v>0.31799999999999995</v>
      </c>
      <c r="F20" s="17"/>
      <c r="G20" s="31"/>
      <c r="H20" s="17"/>
      <c r="I20" s="17"/>
      <c r="K20" s="92" t="s">
        <v>19</v>
      </c>
      <c r="L20" s="94"/>
      <c r="M20" s="119"/>
      <c r="N20" s="103">
        <f>SUM(N18:N19)</f>
        <v>28.74614</v>
      </c>
      <c r="O20" s="103">
        <f>SUM(O18:O19)</f>
        <v>54.238</v>
      </c>
      <c r="P20" s="103">
        <f>SUM(P18:P19)</f>
        <v>100.00000000000001</v>
      </c>
      <c r="Q20" s="103">
        <f>SUM(Q18:Q19)</f>
        <v>316.20753999999999</v>
      </c>
      <c r="R20" s="111"/>
    </row>
    <row r="21" spans="1:18" ht="18" customHeight="1" thickBot="1">
      <c r="A21" s="40">
        <v>2</v>
      </c>
      <c r="B21" s="29" t="str">
        <f>K19</f>
        <v>Water</v>
      </c>
      <c r="C21" s="73">
        <v>0.98</v>
      </c>
      <c r="D21" s="70"/>
      <c r="E21" s="31">
        <f>N19</f>
        <v>28.428139999999999</v>
      </c>
      <c r="F21" s="17"/>
      <c r="G21" s="31"/>
      <c r="H21" s="17"/>
      <c r="I21" s="17"/>
      <c r="K21" s="125" t="s">
        <v>73</v>
      </c>
      <c r="L21" s="129"/>
      <c r="M21" s="130"/>
      <c r="N21" s="128">
        <f>N16+N20</f>
        <v>53</v>
      </c>
      <c r="O21" s="128">
        <f>SUM(O16+O20)</f>
        <v>100</v>
      </c>
      <c r="P21" s="118" t="s">
        <v>74</v>
      </c>
      <c r="Q21" s="118" t="s">
        <v>74</v>
      </c>
      <c r="R21" s="111"/>
    </row>
    <row r="22" spans="1:18" ht="18" customHeight="1">
      <c r="A22" s="40">
        <v>3</v>
      </c>
      <c r="B22" s="29"/>
      <c r="C22" s="73"/>
      <c r="D22" s="70"/>
      <c r="E22" s="31"/>
      <c r="F22" s="17"/>
      <c r="G22" s="31"/>
      <c r="H22" s="17"/>
      <c r="I22" s="31"/>
      <c r="K22" s="131"/>
      <c r="L22" s="132"/>
      <c r="M22" s="122"/>
      <c r="N22" s="123"/>
      <c r="O22" s="123"/>
      <c r="P22" s="98"/>
      <c r="Q22" s="98"/>
      <c r="R22" s="111"/>
    </row>
    <row r="23" spans="1:18" ht="18" customHeight="1">
      <c r="A23" s="40">
        <v>4</v>
      </c>
      <c r="B23" s="29"/>
      <c r="C23" s="73"/>
      <c r="D23" s="70"/>
      <c r="E23" s="31"/>
      <c r="F23" s="17"/>
      <c r="G23" s="31"/>
      <c r="H23" s="17"/>
      <c r="I23" s="17"/>
      <c r="K23" s="133" t="s">
        <v>76</v>
      </c>
      <c r="L23" s="91"/>
      <c r="M23" s="91"/>
      <c r="N23" s="91"/>
      <c r="O23" s="91"/>
      <c r="P23" s="91"/>
      <c r="Q23" s="91"/>
      <c r="R23" s="134"/>
    </row>
    <row r="24" spans="1:18" ht="18" customHeight="1">
      <c r="A24" s="40">
        <v>6</v>
      </c>
      <c r="B24" s="29"/>
      <c r="C24" s="73"/>
      <c r="D24" s="70"/>
      <c r="E24" s="31"/>
      <c r="F24" s="17"/>
      <c r="G24" s="31"/>
      <c r="H24" s="17"/>
      <c r="I24" s="31"/>
      <c r="K24" s="89" t="s">
        <v>77</v>
      </c>
      <c r="L24" s="91"/>
      <c r="M24" s="91" t="s">
        <v>78</v>
      </c>
      <c r="N24" s="135"/>
      <c r="O24" s="91"/>
      <c r="P24" s="91"/>
      <c r="Q24" s="91"/>
      <c r="R24" s="136"/>
    </row>
    <row r="25" spans="1:18" ht="18" customHeight="1">
      <c r="A25" s="40">
        <v>7</v>
      </c>
      <c r="B25" s="29"/>
      <c r="C25" s="73"/>
      <c r="D25" s="70"/>
      <c r="E25" s="31"/>
      <c r="F25" s="17"/>
      <c r="G25" s="31"/>
      <c r="H25" s="17"/>
      <c r="I25" s="17"/>
      <c r="K25" s="89" t="s">
        <v>79</v>
      </c>
      <c r="L25" s="91"/>
      <c r="M25" s="91"/>
      <c r="N25" s="91" t="s">
        <v>80</v>
      </c>
      <c r="O25" s="91"/>
      <c r="P25" s="137"/>
      <c r="Q25" s="91"/>
      <c r="R25" s="136"/>
    </row>
    <row r="26" spans="1:18" ht="18" customHeight="1">
      <c r="A26" s="40"/>
      <c r="B26" s="29"/>
      <c r="C26" s="28"/>
      <c r="D26" s="70"/>
      <c r="E26" s="33"/>
      <c r="F26" s="33"/>
      <c r="G26" s="33"/>
      <c r="H26" s="33"/>
      <c r="I26" s="33"/>
      <c r="K26" s="89" t="s">
        <v>81</v>
      </c>
      <c r="L26" s="91"/>
      <c r="M26" s="91"/>
      <c r="N26" s="91"/>
      <c r="O26" s="135"/>
      <c r="P26" s="91"/>
      <c r="Q26" s="91"/>
      <c r="R26" s="136"/>
    </row>
    <row r="27" spans="1:18" ht="18" customHeight="1">
      <c r="A27" s="40"/>
      <c r="B27" s="29"/>
      <c r="C27" s="28"/>
      <c r="D27" s="67"/>
      <c r="E27" s="33"/>
      <c r="F27" s="23"/>
      <c r="G27" s="33"/>
      <c r="H27" s="23"/>
      <c r="I27" s="23"/>
      <c r="K27" s="89" t="s">
        <v>82</v>
      </c>
      <c r="L27" s="91"/>
      <c r="M27" s="91"/>
      <c r="N27" s="91"/>
      <c r="O27" s="91"/>
      <c r="P27" s="91"/>
      <c r="Q27" s="91"/>
      <c r="R27" s="136"/>
    </row>
    <row r="28" spans="1:18" ht="18" customHeight="1">
      <c r="A28" s="26"/>
      <c r="B28" s="16" t="s">
        <v>19</v>
      </c>
      <c r="C28" s="28"/>
      <c r="D28" s="68"/>
      <c r="E28" s="43">
        <f>SUM(E20:E27)</f>
        <v>28.74614</v>
      </c>
      <c r="F28" s="18">
        <f>SUM(F20:F27)</f>
        <v>0</v>
      </c>
      <c r="G28" s="43">
        <f>SUM(G20:G27)</f>
        <v>0</v>
      </c>
      <c r="H28" s="18">
        <f>SUM(H20:H27)</f>
        <v>0</v>
      </c>
      <c r="I28" s="18">
        <f>SUM(I20:I27)</f>
        <v>0</v>
      </c>
      <c r="K28" s="133" t="s">
        <v>83</v>
      </c>
      <c r="L28" s="91"/>
      <c r="M28" s="91"/>
      <c r="N28" s="91"/>
      <c r="O28" s="90" t="s">
        <v>84</v>
      </c>
      <c r="P28" s="91"/>
      <c r="Q28" s="137"/>
      <c r="R28" s="136"/>
    </row>
    <row r="29" spans="1:18" ht="18" customHeight="1">
      <c r="A29" s="12"/>
      <c r="B29" s="15"/>
      <c r="C29" s="62"/>
      <c r="D29" s="68"/>
      <c r="E29" s="44">
        <f>SUM(E28,E17)</f>
        <v>53</v>
      </c>
      <c r="F29" s="21">
        <f>SUM(F28,F17)</f>
        <v>0</v>
      </c>
      <c r="G29" s="44">
        <f>SUM(G28,G17)</f>
        <v>0</v>
      </c>
      <c r="H29" s="21">
        <f>SUM(H28,H17)</f>
        <v>0</v>
      </c>
      <c r="I29" s="21">
        <f>SUM(I28,I17)</f>
        <v>0</v>
      </c>
      <c r="K29" s="303"/>
      <c r="L29" s="304"/>
      <c r="M29" s="304"/>
      <c r="N29" s="305"/>
      <c r="O29" s="138"/>
      <c r="P29" s="139"/>
      <c r="Q29" s="139"/>
      <c r="R29" s="140"/>
    </row>
    <row r="30" spans="1:18" ht="18" customHeight="1">
      <c r="A30" s="12"/>
      <c r="B30" s="25"/>
      <c r="C30" s="63"/>
      <c r="D30" s="68"/>
      <c r="E30" s="43"/>
      <c r="F30" s="18"/>
      <c r="G30" s="43"/>
      <c r="H30" s="18"/>
      <c r="I30" s="27"/>
      <c r="K30" s="306"/>
      <c r="L30" s="307"/>
      <c r="M30" s="307"/>
      <c r="N30" s="308"/>
      <c r="O30" s="141"/>
      <c r="P30" s="142"/>
      <c r="Q30" s="142"/>
      <c r="R30" s="143"/>
    </row>
    <row r="31" spans="1:18" ht="18" customHeight="1">
      <c r="A31" s="8"/>
      <c r="B31" s="66"/>
      <c r="C31" s="63"/>
      <c r="D31" s="67"/>
      <c r="E31" s="44"/>
      <c r="F31" s="21"/>
      <c r="G31" s="44"/>
      <c r="H31" s="21"/>
      <c r="I31" s="21"/>
      <c r="K31" s="309"/>
      <c r="L31" s="310"/>
      <c r="M31" s="310"/>
      <c r="N31" s="311"/>
      <c r="O31" s="141"/>
      <c r="P31" s="142"/>
      <c r="Q31" s="142"/>
      <c r="R31" s="143"/>
    </row>
    <row r="32" spans="1:18" ht="18" customHeight="1">
      <c r="A32" s="12"/>
      <c r="B32" s="22"/>
      <c r="C32" s="64"/>
      <c r="D32" s="50"/>
      <c r="E32" s="50"/>
      <c r="F32" s="20"/>
      <c r="G32" s="45"/>
      <c r="H32" s="11"/>
      <c r="I32" s="11"/>
      <c r="K32" s="312"/>
      <c r="L32" s="313"/>
      <c r="M32" s="313"/>
      <c r="N32" s="314"/>
      <c r="O32" s="144"/>
      <c r="P32" s="145"/>
      <c r="Q32" s="145"/>
      <c r="R32" s="146"/>
    </row>
    <row r="33" spans="1:18" ht="18" customHeight="1">
      <c r="A33" s="14" t="s">
        <v>17</v>
      </c>
      <c r="B33" s="38">
        <v>1</v>
      </c>
      <c r="C33" s="154" t="s">
        <v>125</v>
      </c>
      <c r="D33" s="57"/>
      <c r="E33" s="51"/>
      <c r="F33" s="13"/>
      <c r="G33" s="46"/>
      <c r="H33" s="13"/>
      <c r="I33" s="13"/>
      <c r="K33" s="147"/>
      <c r="L33" s="91"/>
      <c r="M33" s="91"/>
      <c r="N33" s="91"/>
      <c r="O33" s="91"/>
      <c r="P33" s="91"/>
      <c r="Q33" s="137"/>
      <c r="R33" s="136"/>
    </row>
    <row r="34" spans="1:18" ht="18" customHeight="1">
      <c r="A34" s="14"/>
      <c r="B34" s="39"/>
      <c r="C34" s="65"/>
      <c r="D34" s="54"/>
      <c r="E34" s="34"/>
      <c r="F34" s="13"/>
      <c r="G34" s="46"/>
      <c r="H34" s="13"/>
      <c r="I34" s="13"/>
      <c r="K34" s="89" t="s">
        <v>85</v>
      </c>
      <c r="L34" s="91"/>
      <c r="M34" s="91"/>
      <c r="N34" s="91" t="s">
        <v>86</v>
      </c>
      <c r="P34" s="137"/>
      <c r="Q34" s="91"/>
      <c r="R34" s="134"/>
    </row>
    <row r="35" spans="1:18" ht="21.75" thickBot="1">
      <c r="A35" s="14"/>
      <c r="B35" s="38"/>
      <c r="C35" s="65"/>
      <c r="D35" s="34"/>
      <c r="E35" s="52"/>
      <c r="F35" s="13"/>
      <c r="G35" s="46"/>
      <c r="H35" s="13"/>
      <c r="I35" s="13"/>
      <c r="K35" s="149"/>
      <c r="L35" s="150"/>
      <c r="M35" s="150"/>
      <c r="N35" s="150"/>
      <c r="O35" s="151"/>
      <c r="P35" s="151"/>
      <c r="Q35" s="151"/>
      <c r="R35" s="152" t="s">
        <v>87</v>
      </c>
    </row>
    <row r="36" spans="1:18">
      <c r="A36" s="14"/>
      <c r="B36" s="39"/>
      <c r="C36" s="65"/>
      <c r="D36" s="54"/>
      <c r="E36" s="34"/>
      <c r="F36" s="13"/>
      <c r="G36" s="46"/>
      <c r="H36" s="13"/>
      <c r="I36" s="13"/>
    </row>
    <row r="37" spans="1:18">
      <c r="A37" s="14"/>
      <c r="B37" s="38"/>
      <c r="C37" s="65"/>
      <c r="D37" s="54"/>
      <c r="E37" s="52"/>
      <c r="F37" s="13"/>
      <c r="G37" s="46"/>
      <c r="H37" s="13"/>
      <c r="I37" s="13"/>
    </row>
    <row r="38" spans="1:18">
      <c r="B38" s="39"/>
      <c r="C38" s="75"/>
      <c r="D38" s="58"/>
      <c r="E38" s="53"/>
      <c r="G38" s="47"/>
    </row>
    <row r="39" spans="1:18">
      <c r="A39" s="24"/>
      <c r="B39" s="38"/>
      <c r="C39" s="65"/>
      <c r="D39" s="59"/>
      <c r="E39" s="54"/>
      <c r="F39" s="24"/>
      <c r="G39" s="49"/>
      <c r="H39" s="24"/>
      <c r="I39" s="24"/>
    </row>
    <row r="40" spans="1:18">
      <c r="A40" s="24"/>
      <c r="B40" s="39"/>
      <c r="C40" s="65"/>
      <c r="D40" s="60"/>
      <c r="E40" s="55"/>
      <c r="F40" s="24"/>
      <c r="G40" s="49"/>
      <c r="H40" s="24"/>
      <c r="I40" s="24"/>
    </row>
    <row r="41" spans="1:18">
      <c r="C41" s="47"/>
      <c r="D41" s="47"/>
      <c r="E41" s="47"/>
      <c r="G41" s="48"/>
    </row>
    <row r="42" spans="1:18">
      <c r="C42" s="47"/>
      <c r="D42" s="47"/>
      <c r="E42" s="47"/>
      <c r="G42" s="48"/>
    </row>
    <row r="43" spans="1:18">
      <c r="C43" s="47"/>
      <c r="D43" s="47"/>
      <c r="E43" s="47"/>
      <c r="G43" s="48"/>
    </row>
    <row r="44" spans="1:18">
      <c r="C44" s="47"/>
      <c r="D44" s="47"/>
      <c r="E44" s="47"/>
      <c r="G44" s="48"/>
    </row>
    <row r="45" spans="1:18">
      <c r="C45" s="47"/>
      <c r="D45" s="47"/>
      <c r="E45" s="47"/>
      <c r="G45" s="48"/>
    </row>
    <row r="46" spans="1:18">
      <c r="C46" s="47"/>
      <c r="D46" s="47"/>
      <c r="E46" s="47"/>
      <c r="G46" s="48"/>
    </row>
    <row r="47" spans="1:18">
      <c r="C47" s="47"/>
      <c r="D47" s="47"/>
      <c r="E47" s="47"/>
      <c r="G47" s="48"/>
    </row>
    <row r="48" spans="1:18">
      <c r="C48" s="47"/>
      <c r="D48" s="47"/>
      <c r="E48" s="47"/>
      <c r="G48" s="48"/>
    </row>
    <row r="49" spans="3:7">
      <c r="C49" s="47"/>
      <c r="D49" s="47"/>
      <c r="E49" s="47"/>
      <c r="G49" s="48"/>
    </row>
    <row r="50" spans="3:7">
      <c r="C50" s="47"/>
      <c r="D50" s="47"/>
      <c r="E50" s="47"/>
      <c r="G50" s="48"/>
    </row>
    <row r="51" spans="3:7">
      <c r="C51" s="47"/>
      <c r="D51" s="47"/>
      <c r="E51" s="47"/>
      <c r="G51" s="48"/>
    </row>
    <row r="52" spans="3:7">
      <c r="C52" s="47"/>
      <c r="D52" s="47"/>
      <c r="E52" s="47"/>
      <c r="G52" s="48"/>
    </row>
    <row r="53" spans="3:7">
      <c r="C53" s="47"/>
      <c r="D53" s="47"/>
      <c r="E53" s="47"/>
      <c r="G53" s="48"/>
    </row>
    <row r="54" spans="3:7">
      <c r="C54" s="47"/>
      <c r="D54" s="47"/>
      <c r="E54" s="47"/>
      <c r="G54" s="48"/>
    </row>
    <row r="55" spans="3:7">
      <c r="C55" s="47"/>
      <c r="D55" s="47"/>
      <c r="E55" s="47"/>
      <c r="G55" s="48"/>
    </row>
    <row r="56" spans="3:7">
      <c r="C56" s="47"/>
      <c r="D56" s="47"/>
      <c r="E56" s="47"/>
      <c r="G56" s="48"/>
    </row>
    <row r="57" spans="3:7">
      <c r="C57" s="47"/>
      <c r="D57" s="47"/>
      <c r="E57" s="47"/>
      <c r="G57" s="48"/>
    </row>
    <row r="58" spans="3:7">
      <c r="C58" s="47"/>
      <c r="D58" s="47"/>
      <c r="E58" s="47"/>
      <c r="G58" s="48"/>
    </row>
    <row r="59" spans="3:7">
      <c r="C59" s="47"/>
      <c r="D59" s="47"/>
      <c r="E59" s="47"/>
      <c r="G59" s="48"/>
    </row>
    <row r="60" spans="3:7">
      <c r="C60" s="47"/>
      <c r="D60" s="47"/>
      <c r="E60" s="47"/>
      <c r="G60" s="48"/>
    </row>
    <row r="61" spans="3:7">
      <c r="C61" s="47"/>
      <c r="D61" s="47"/>
      <c r="E61" s="47"/>
      <c r="G61" s="48"/>
    </row>
    <row r="62" spans="3:7">
      <c r="C62" s="47"/>
      <c r="D62" s="47"/>
      <c r="E62" s="47"/>
      <c r="G62" s="48"/>
    </row>
    <row r="63" spans="3:7">
      <c r="C63" s="47"/>
      <c r="D63" s="47"/>
      <c r="E63" s="47"/>
      <c r="G63" s="48"/>
    </row>
    <row r="64" spans="3:7">
      <c r="C64" s="47"/>
      <c r="D64" s="47"/>
      <c r="E64" s="47"/>
      <c r="G64" s="48"/>
    </row>
    <row r="65" spans="3:7">
      <c r="C65" s="47"/>
      <c r="D65" s="47"/>
      <c r="E65" s="47"/>
      <c r="G65" s="48"/>
    </row>
    <row r="66" spans="3:7">
      <c r="C66" s="47"/>
      <c r="D66" s="47"/>
      <c r="E66" s="47"/>
      <c r="G66" s="48"/>
    </row>
    <row r="67" spans="3:7">
      <c r="C67" s="47"/>
      <c r="D67" s="47"/>
      <c r="E67" s="47"/>
      <c r="G67" s="48"/>
    </row>
    <row r="68" spans="3:7">
      <c r="C68" s="47"/>
      <c r="D68" s="47"/>
      <c r="E68" s="47"/>
      <c r="G68" s="48"/>
    </row>
    <row r="69" spans="3:7">
      <c r="C69" s="47"/>
      <c r="D69" s="47"/>
      <c r="E69" s="47"/>
      <c r="G69" s="48"/>
    </row>
    <row r="70" spans="3:7">
      <c r="C70" s="47"/>
      <c r="D70" s="47"/>
      <c r="E70" s="47"/>
      <c r="G70" s="48"/>
    </row>
    <row r="71" spans="3:7">
      <c r="C71" s="47"/>
      <c r="D71" s="47"/>
      <c r="E71" s="47"/>
      <c r="G71" s="48"/>
    </row>
    <row r="72" spans="3:7">
      <c r="C72" s="47"/>
      <c r="D72" s="47"/>
      <c r="E72" s="47"/>
      <c r="G72" s="48"/>
    </row>
    <row r="73" spans="3:7">
      <c r="C73" s="47"/>
      <c r="D73" s="47"/>
      <c r="E73" s="47"/>
      <c r="G73" s="48"/>
    </row>
    <row r="74" spans="3:7">
      <c r="C74" s="47"/>
      <c r="D74" s="47"/>
      <c r="E74" s="47"/>
      <c r="G74" s="48"/>
    </row>
    <row r="75" spans="3:7">
      <c r="C75" s="47"/>
      <c r="D75" s="47"/>
      <c r="E75" s="47"/>
      <c r="G75" s="48"/>
    </row>
    <row r="76" spans="3:7">
      <c r="C76" s="47"/>
      <c r="D76" s="47"/>
      <c r="E76" s="47"/>
      <c r="G76" s="48"/>
    </row>
    <row r="77" spans="3:7">
      <c r="C77" s="47"/>
      <c r="D77" s="47"/>
      <c r="E77" s="47"/>
      <c r="G77" s="48"/>
    </row>
    <row r="78" spans="3:7">
      <c r="C78" s="47"/>
      <c r="D78" s="47"/>
      <c r="E78" s="47"/>
      <c r="G78" s="48"/>
    </row>
    <row r="79" spans="3:7">
      <c r="C79" s="47"/>
      <c r="D79" s="47"/>
      <c r="E79" s="47"/>
      <c r="G79" s="48"/>
    </row>
    <row r="80" spans="3:7">
      <c r="C80" s="47"/>
      <c r="D80" s="47"/>
      <c r="E80" s="47"/>
      <c r="G80" s="48"/>
    </row>
    <row r="81" spans="3:7">
      <c r="C81" s="47"/>
      <c r="D81" s="47"/>
      <c r="E81" s="47"/>
      <c r="G81" s="48"/>
    </row>
    <row r="82" spans="3:7">
      <c r="C82" s="47"/>
      <c r="D82" s="47"/>
      <c r="E82" s="47"/>
      <c r="G82" s="48"/>
    </row>
    <row r="83" spans="3:7">
      <c r="C83" s="47"/>
      <c r="D83" s="47"/>
      <c r="E83" s="47"/>
      <c r="G83" s="48"/>
    </row>
    <row r="84" spans="3:7">
      <c r="C84" s="47"/>
      <c r="D84" s="47"/>
      <c r="E84" s="47"/>
      <c r="G84" s="48"/>
    </row>
    <row r="85" spans="3:7">
      <c r="C85" s="47"/>
      <c r="D85" s="47"/>
      <c r="E85" s="47"/>
      <c r="G85" s="48"/>
    </row>
    <row r="86" spans="3:7">
      <c r="C86" s="47"/>
      <c r="D86" s="47"/>
      <c r="E86" s="47"/>
      <c r="G86" s="48"/>
    </row>
    <row r="87" spans="3:7">
      <c r="C87" s="47"/>
      <c r="D87" s="47"/>
      <c r="E87" s="47"/>
      <c r="G87" s="48"/>
    </row>
    <row r="88" spans="3:7">
      <c r="C88" s="47"/>
      <c r="D88" s="47"/>
      <c r="E88" s="47"/>
      <c r="G88" s="48"/>
    </row>
    <row r="89" spans="3:7">
      <c r="C89" s="47"/>
      <c r="D89" s="47"/>
      <c r="E89" s="47"/>
      <c r="G89" s="48"/>
    </row>
    <row r="90" spans="3:7">
      <c r="C90" s="47"/>
      <c r="D90" s="47"/>
      <c r="E90" s="47"/>
      <c r="G90" s="48"/>
    </row>
    <row r="91" spans="3:7">
      <c r="C91" s="47"/>
      <c r="D91" s="47"/>
      <c r="E91" s="47"/>
      <c r="G91" s="48"/>
    </row>
    <row r="92" spans="3:7">
      <c r="C92" s="47"/>
      <c r="D92" s="47"/>
      <c r="E92" s="47"/>
      <c r="G92" s="48"/>
    </row>
    <row r="93" spans="3:7">
      <c r="C93" s="47"/>
      <c r="D93" s="47"/>
      <c r="E93" s="47"/>
      <c r="G93" s="48"/>
    </row>
    <row r="94" spans="3:7">
      <c r="C94" s="47"/>
      <c r="D94" s="47"/>
      <c r="E94" s="47"/>
      <c r="G94" s="48"/>
    </row>
    <row r="95" spans="3:7">
      <c r="C95" s="47"/>
      <c r="D95" s="47"/>
      <c r="E95" s="47"/>
      <c r="G95" s="48"/>
    </row>
    <row r="96" spans="3:7">
      <c r="C96" s="47"/>
      <c r="D96" s="47"/>
      <c r="E96" s="47"/>
      <c r="G96" s="48"/>
    </row>
    <row r="97" spans="3:7">
      <c r="C97" s="47"/>
      <c r="D97" s="47"/>
      <c r="E97" s="47"/>
      <c r="G97" s="48"/>
    </row>
    <row r="98" spans="3:7">
      <c r="C98" s="47"/>
      <c r="D98" s="47"/>
      <c r="E98" s="47"/>
      <c r="G98" s="48"/>
    </row>
    <row r="99" spans="3:7">
      <c r="C99" s="47"/>
      <c r="D99" s="47"/>
      <c r="E99" s="47"/>
      <c r="G99" s="48"/>
    </row>
    <row r="100" spans="3:7">
      <c r="C100" s="47"/>
      <c r="D100" s="47"/>
      <c r="E100" s="47"/>
      <c r="G100" s="48"/>
    </row>
  </sheetData>
  <mergeCells count="10">
    <mergeCell ref="A3:H3"/>
    <mergeCell ref="L3:M3"/>
    <mergeCell ref="A8:A9"/>
    <mergeCell ref="B8:C9"/>
    <mergeCell ref="B10:C10"/>
    <mergeCell ref="K32:N32"/>
    <mergeCell ref="K29:N29"/>
    <mergeCell ref="K30:N30"/>
    <mergeCell ref="K31:N31"/>
    <mergeCell ref="L2:M2"/>
  </mergeCells>
  <pageMargins left="0.7" right="0.7" top="0.75" bottom="0.75" header="0.3" footer="0.3"/>
  <pageSetup paperSize="9" scale="3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R100"/>
  <sheetViews>
    <sheetView view="pageBreakPreview" topLeftCell="C10" zoomScale="90" zoomScaleNormal="100" zoomScaleSheetLayoutView="90" workbookViewId="0">
      <selection activeCell="B15" sqref="B15:D15"/>
    </sheetView>
  </sheetViews>
  <sheetFormatPr defaultRowHeight="21"/>
  <cols>
    <col min="1" max="1" width="9.5" style="1" customWidth="1"/>
    <col min="2" max="2" width="32" style="1" customWidth="1"/>
    <col min="3" max="3" width="12.6640625" style="1" customWidth="1"/>
    <col min="4" max="4" width="21.83203125" style="1" customWidth="1"/>
    <col min="5" max="9" width="10.83203125" style="1" customWidth="1"/>
    <col min="11" max="11" width="50.1640625" style="148" customWidth="1"/>
    <col min="12" max="12" width="53.83203125" style="148" customWidth="1"/>
    <col min="13" max="13" width="23" style="148" customWidth="1"/>
    <col min="14" max="14" width="9.33203125" style="148"/>
    <col min="15" max="15" width="11" style="148" customWidth="1"/>
    <col min="16" max="17" width="15.1640625" style="148" customWidth="1"/>
    <col min="18" max="18" width="30.1640625" style="153" customWidth="1"/>
  </cols>
  <sheetData>
    <row r="1" spans="1:18" ht="34.5">
      <c r="G1" s="2" t="s">
        <v>0</v>
      </c>
      <c r="H1" s="2"/>
      <c r="I1" s="2"/>
      <c r="K1" s="76" t="s">
        <v>33</v>
      </c>
      <c r="L1" s="77"/>
      <c r="M1" s="77"/>
      <c r="N1" s="77"/>
      <c r="O1" s="77"/>
      <c r="P1"/>
      <c r="Q1"/>
      <c r="R1"/>
    </row>
    <row r="2" spans="1:18" ht="26.25">
      <c r="A2" s="3" t="s">
        <v>1</v>
      </c>
      <c r="B2" s="3"/>
      <c r="C2" s="3" t="s">
        <v>22</v>
      </c>
      <c r="D2" s="3"/>
      <c r="E2" s="4" t="s">
        <v>2</v>
      </c>
      <c r="F2" s="3" t="s">
        <v>3</v>
      </c>
      <c r="G2" s="3" t="s">
        <v>24</v>
      </c>
      <c r="H2" s="3"/>
      <c r="I2" s="3"/>
      <c r="K2" s="78"/>
      <c r="L2" s="301" t="s">
        <v>34</v>
      </c>
      <c r="M2" s="301"/>
      <c r="N2" s="79"/>
      <c r="O2" s="79"/>
      <c r="P2" s="79"/>
      <c r="Q2" s="79"/>
      <c r="R2" s="80"/>
    </row>
    <row r="3" spans="1:18" ht="29.25">
      <c r="A3" s="290" t="s">
        <v>13</v>
      </c>
      <c r="B3" s="290"/>
      <c r="C3" s="290"/>
      <c r="D3" s="290"/>
      <c r="E3" s="290"/>
      <c r="F3" s="290"/>
      <c r="G3" s="290"/>
      <c r="H3" s="290"/>
      <c r="I3"/>
      <c r="K3" s="81"/>
      <c r="L3" s="302"/>
      <c r="M3" s="302"/>
      <c r="N3" s="79"/>
      <c r="O3" s="79"/>
      <c r="P3" s="79"/>
      <c r="Q3" s="82" t="s">
        <v>35</v>
      </c>
      <c r="R3"/>
    </row>
    <row r="4" spans="1:18">
      <c r="A4" s="3" t="s">
        <v>4</v>
      </c>
      <c r="B4" s="3"/>
      <c r="C4" s="5">
        <v>43182</v>
      </c>
      <c r="D4" s="3"/>
      <c r="E4" s="4" t="s">
        <v>5</v>
      </c>
      <c r="F4" s="6" t="s">
        <v>3</v>
      </c>
      <c r="G4" s="7" t="s">
        <v>94</v>
      </c>
      <c r="H4" s="7"/>
      <c r="I4" s="7"/>
      <c r="K4" s="78"/>
      <c r="L4" s="79"/>
      <c r="M4" s="79"/>
      <c r="N4" s="79"/>
      <c r="O4" s="79"/>
      <c r="P4" s="79"/>
      <c r="Q4" s="82" t="s">
        <v>36</v>
      </c>
      <c r="R4" s="83"/>
    </row>
    <row r="5" spans="1:18" ht="21.75">
      <c r="A5" s="3" t="s">
        <v>6</v>
      </c>
      <c r="B5" s="3"/>
      <c r="C5" s="37" t="s">
        <v>92</v>
      </c>
      <c r="D5" s="3"/>
      <c r="E5" s="4" t="s">
        <v>7</v>
      </c>
      <c r="F5" s="6" t="s">
        <v>3</v>
      </c>
      <c r="G5" s="7" t="s">
        <v>93</v>
      </c>
      <c r="H5" s="7"/>
      <c r="I5" s="7"/>
      <c r="K5" s="84"/>
      <c r="L5" s="85" t="s">
        <v>37</v>
      </c>
      <c r="M5" s="86"/>
      <c r="N5" s="85" t="s">
        <v>38</v>
      </c>
      <c r="O5" s="87"/>
      <c r="P5" s="86"/>
      <c r="Q5" s="86"/>
      <c r="R5" s="88"/>
    </row>
    <row r="6" spans="1:18" ht="21.75">
      <c r="A6" s="3" t="s">
        <v>8</v>
      </c>
      <c r="B6" s="3"/>
      <c r="C6" s="36" t="s">
        <v>128</v>
      </c>
      <c r="D6" s="3"/>
      <c r="E6" s="4" t="s">
        <v>12</v>
      </c>
      <c r="F6" s="3" t="s">
        <v>18</v>
      </c>
      <c r="G6" s="183" t="s">
        <v>183</v>
      </c>
      <c r="H6" s="3"/>
      <c r="I6" s="3"/>
      <c r="K6" s="84" t="s">
        <v>39</v>
      </c>
      <c r="L6" s="86" t="s">
        <v>129</v>
      </c>
      <c r="M6" s="86"/>
      <c r="N6" s="86"/>
      <c r="O6" s="86"/>
      <c r="P6" s="86"/>
      <c r="Q6" s="86"/>
      <c r="R6" s="88"/>
    </row>
    <row r="7" spans="1:18" ht="21.75">
      <c r="K7" s="84"/>
      <c r="L7" s="86" t="s">
        <v>41</v>
      </c>
      <c r="M7" s="86"/>
      <c r="N7" s="86"/>
      <c r="O7" s="86"/>
      <c r="P7" s="86"/>
      <c r="Q7" s="86"/>
      <c r="R7" s="88"/>
    </row>
    <row r="8" spans="1:18" ht="21.75">
      <c r="A8" s="291" t="s">
        <v>15</v>
      </c>
      <c r="B8" s="297" t="s">
        <v>9</v>
      </c>
      <c r="C8" s="298"/>
      <c r="D8" s="41" t="s">
        <v>14</v>
      </c>
      <c r="E8" s="41" t="s">
        <v>10</v>
      </c>
      <c r="F8" s="41" t="s">
        <v>11</v>
      </c>
      <c r="G8" s="41" t="s">
        <v>29</v>
      </c>
      <c r="H8" s="41" t="s">
        <v>30</v>
      </c>
      <c r="I8" s="41" t="s">
        <v>31</v>
      </c>
      <c r="K8" s="84"/>
      <c r="L8" s="86" t="s">
        <v>91</v>
      </c>
      <c r="M8" s="86"/>
      <c r="N8" s="86"/>
      <c r="O8" s="86"/>
      <c r="P8" s="86"/>
      <c r="Q8" s="86"/>
      <c r="R8" s="88"/>
    </row>
    <row r="9" spans="1:18" ht="21.75">
      <c r="A9" s="292"/>
      <c r="B9" s="299"/>
      <c r="C9" s="300"/>
      <c r="D9" s="42" t="s">
        <v>9</v>
      </c>
      <c r="E9" s="42" t="s">
        <v>32</v>
      </c>
      <c r="F9" s="42" t="s">
        <v>32</v>
      </c>
      <c r="G9" s="42" t="s">
        <v>32</v>
      </c>
      <c r="H9" s="42" t="s">
        <v>32</v>
      </c>
      <c r="I9" s="42" t="s">
        <v>32</v>
      </c>
      <c r="K9" s="84"/>
      <c r="L9" s="86" t="s">
        <v>99</v>
      </c>
      <c r="M9" s="86"/>
      <c r="N9" s="86" t="s">
        <v>43</v>
      </c>
      <c r="O9" s="86"/>
      <c r="P9" s="86"/>
      <c r="Q9" s="86"/>
      <c r="R9" s="88"/>
    </row>
    <row r="10" spans="1:18" ht="18" customHeight="1">
      <c r="A10" s="8"/>
      <c r="B10" s="293" t="s">
        <v>16</v>
      </c>
      <c r="C10" s="293"/>
      <c r="D10" s="56"/>
      <c r="E10" s="9"/>
      <c r="F10" s="10"/>
      <c r="G10" s="30"/>
      <c r="H10" s="10"/>
      <c r="I10" s="10"/>
      <c r="K10" s="84"/>
      <c r="L10" s="86" t="s">
        <v>44</v>
      </c>
      <c r="M10" s="86" t="s">
        <v>45</v>
      </c>
      <c r="N10" s="86"/>
      <c r="O10" s="86"/>
      <c r="P10" s="86"/>
      <c r="Q10" s="86"/>
      <c r="R10" s="88"/>
    </row>
    <row r="11" spans="1:18" ht="18" customHeight="1" thickBot="1">
      <c r="A11" s="40">
        <v>1</v>
      </c>
      <c r="B11" s="35" t="str">
        <f>K13</f>
        <v xml:space="preserve">Precooked Turkey MDM </v>
      </c>
      <c r="C11" s="71">
        <v>0.63</v>
      </c>
      <c r="D11" s="69" t="str">
        <f t="shared" ref="D11:E13" si="0">M13</f>
        <v>14M110000004</v>
      </c>
      <c r="E11" s="31">
        <f t="shared" si="0"/>
        <v>9.01</v>
      </c>
      <c r="F11" s="31"/>
      <c r="G11" s="31"/>
      <c r="H11" s="31"/>
      <c r="I11" s="17"/>
      <c r="K11" s="89" t="s">
        <v>46</v>
      </c>
      <c r="L11" s="90" t="s">
        <v>47</v>
      </c>
      <c r="M11" s="91" t="s">
        <v>48</v>
      </c>
      <c r="N11" s="91"/>
      <c r="O11" s="91"/>
      <c r="P11" s="91"/>
      <c r="Q11" s="91"/>
      <c r="R11" s="80"/>
    </row>
    <row r="12" spans="1:18" ht="18" customHeight="1" thickBot="1">
      <c r="A12" s="40">
        <v>2</v>
      </c>
      <c r="B12" s="35" t="str">
        <f>K14</f>
        <v>อกไก่เส้นยาว 2-5 cm หนา 0.3- 0.7 cm</v>
      </c>
      <c r="C12" s="72">
        <v>0.75</v>
      </c>
      <c r="D12" s="69" t="str">
        <f t="shared" si="0"/>
        <v>14L110000038</v>
      </c>
      <c r="E12" s="31">
        <f t="shared" si="0"/>
        <v>18.55</v>
      </c>
      <c r="F12" s="17"/>
      <c r="G12" s="31"/>
      <c r="H12" s="17"/>
      <c r="I12" s="19"/>
      <c r="K12" s="92" t="s">
        <v>49</v>
      </c>
      <c r="L12" s="93" t="s">
        <v>50</v>
      </c>
      <c r="M12" s="94" t="s">
        <v>51</v>
      </c>
      <c r="N12" s="95" t="s">
        <v>52</v>
      </c>
      <c r="O12" s="95" t="s">
        <v>53</v>
      </c>
      <c r="P12" s="95" t="s">
        <v>54</v>
      </c>
      <c r="Q12" s="95" t="s">
        <v>55</v>
      </c>
      <c r="R12" s="80"/>
    </row>
    <row r="13" spans="1:18" ht="18" customHeight="1">
      <c r="A13" s="40">
        <v>3</v>
      </c>
      <c r="B13" s="35" t="str">
        <f>K15</f>
        <v>Guar gum</v>
      </c>
      <c r="C13" s="72">
        <v>0.98</v>
      </c>
      <c r="D13" s="70">
        <f t="shared" si="0"/>
        <v>4100005</v>
      </c>
      <c r="E13" s="31">
        <f t="shared" si="0"/>
        <v>5.3000000000000005E-2</v>
      </c>
      <c r="F13" s="19"/>
      <c r="G13" s="31"/>
      <c r="H13" s="19"/>
      <c r="I13" s="19"/>
      <c r="K13" s="107" t="s">
        <v>27</v>
      </c>
      <c r="L13" s="107" t="s">
        <v>130</v>
      </c>
      <c r="M13" s="108" t="s">
        <v>28</v>
      </c>
      <c r="N13" s="98">
        <f>O13*53/O$25</f>
        <v>9.01</v>
      </c>
      <c r="O13" s="99">
        <v>17</v>
      </c>
      <c r="P13" s="98">
        <f>O13*100/O$16</f>
        <v>32.629558541266796</v>
      </c>
      <c r="Q13" s="98">
        <f>+N13*11</f>
        <v>99.11</v>
      </c>
      <c r="R13" s="80"/>
    </row>
    <row r="14" spans="1:18" ht="18" customHeight="1">
      <c r="A14" s="40">
        <v>4</v>
      </c>
      <c r="B14" s="161" t="s">
        <v>89</v>
      </c>
      <c r="C14" s="72"/>
      <c r="D14" s="70"/>
      <c r="E14" s="31"/>
      <c r="F14" s="19"/>
      <c r="G14" s="31"/>
      <c r="H14" s="19"/>
      <c r="I14" s="19"/>
      <c r="K14" s="171" t="s">
        <v>131</v>
      </c>
      <c r="L14" s="162"/>
      <c r="M14" s="127" t="s">
        <v>132</v>
      </c>
      <c r="N14" s="98">
        <f>O14*53/O$25</f>
        <v>18.55</v>
      </c>
      <c r="O14" s="99">
        <v>35</v>
      </c>
      <c r="P14" s="98">
        <f>O14*100/O$16</f>
        <v>67.178502879078692</v>
      </c>
      <c r="Q14" s="98">
        <f>+N14*11</f>
        <v>204.05</v>
      </c>
      <c r="R14" s="80"/>
    </row>
    <row r="15" spans="1:18" ht="18" customHeight="1" thickBot="1">
      <c r="A15" s="40">
        <v>5</v>
      </c>
      <c r="B15" s="35" t="s">
        <v>133</v>
      </c>
      <c r="C15" s="72">
        <v>0.73</v>
      </c>
      <c r="D15" s="70" t="str">
        <f>M23</f>
        <v>14L300000168</v>
      </c>
      <c r="E15" s="31">
        <f>N23</f>
        <v>2.12</v>
      </c>
      <c r="F15" s="19"/>
      <c r="G15" s="31"/>
      <c r="H15" s="31"/>
      <c r="I15" s="19"/>
      <c r="K15" s="107" t="s">
        <v>26</v>
      </c>
      <c r="L15" s="107" t="s">
        <v>106</v>
      </c>
      <c r="M15" s="108">
        <v>4100005</v>
      </c>
      <c r="N15" s="98">
        <f>O15*53/O$25</f>
        <v>5.3000000000000005E-2</v>
      </c>
      <c r="O15" s="110">
        <v>0.1</v>
      </c>
      <c r="P15" s="98">
        <f>O15*100/O$16</f>
        <v>0.19193857965451055</v>
      </c>
      <c r="Q15" s="98">
        <f>+N15*11</f>
        <v>0.58300000000000007</v>
      </c>
      <c r="R15" s="80"/>
    </row>
    <row r="16" spans="1:18" ht="18" customHeight="1" thickBot="1">
      <c r="A16" s="40"/>
      <c r="B16" s="35"/>
      <c r="C16" s="61"/>
      <c r="D16" s="70"/>
      <c r="E16" s="31"/>
      <c r="F16" s="17"/>
      <c r="G16" s="31"/>
      <c r="H16" s="17"/>
      <c r="I16" s="17"/>
      <c r="K16" s="100" t="s">
        <v>19</v>
      </c>
      <c r="L16" s="101"/>
      <c r="M16" s="102"/>
      <c r="N16" s="103">
        <f>SUM(N13:N15)</f>
        <v>27.613000000000003</v>
      </c>
      <c r="O16" s="103">
        <f>SUM(O13:O15)</f>
        <v>52.1</v>
      </c>
      <c r="P16" s="103">
        <f>SUM(P13:P15)</f>
        <v>100</v>
      </c>
      <c r="Q16" s="103">
        <f>SUM(Q13:Q15)</f>
        <v>303.74300000000005</v>
      </c>
      <c r="R16" s="80"/>
    </row>
    <row r="17" spans="1:18" ht="18" customHeight="1">
      <c r="A17" s="26"/>
      <c r="B17" s="15" t="s">
        <v>21</v>
      </c>
      <c r="C17" s="61"/>
      <c r="D17" s="67"/>
      <c r="E17" s="43">
        <f>SUM(E11:E16)</f>
        <v>29.733000000000004</v>
      </c>
      <c r="F17" s="18">
        <f>SUM(F11:F16)</f>
        <v>0</v>
      </c>
      <c r="G17" s="43">
        <f>SUM(G11:G16)</f>
        <v>0</v>
      </c>
      <c r="H17" s="18">
        <f>SUM(H11:H16)</f>
        <v>0</v>
      </c>
      <c r="I17" s="18">
        <f>SUM(I11:I16)</f>
        <v>0</v>
      </c>
      <c r="K17" s="104" t="s">
        <v>59</v>
      </c>
      <c r="L17" s="105"/>
      <c r="M17" s="105"/>
      <c r="N17" s="106"/>
      <c r="O17" s="106"/>
      <c r="P17" s="106"/>
      <c r="Q17" s="106"/>
      <c r="R17" s="80"/>
    </row>
    <row r="18" spans="1:18" ht="18" customHeight="1">
      <c r="A18" s="26"/>
      <c r="B18" s="15"/>
      <c r="C18" s="61"/>
      <c r="D18" s="68"/>
      <c r="E18" s="43"/>
      <c r="F18" s="19"/>
      <c r="G18" s="32"/>
      <c r="H18" s="19"/>
      <c r="I18" s="19"/>
      <c r="K18" s="107" t="s">
        <v>25</v>
      </c>
      <c r="L18" s="107" t="s">
        <v>25</v>
      </c>
      <c r="M18" s="108">
        <v>4400091</v>
      </c>
      <c r="N18" s="109">
        <f>O18*53/O$25</f>
        <v>0.79500000000000004</v>
      </c>
      <c r="O18" s="110">
        <v>1.5</v>
      </c>
      <c r="P18" s="98">
        <f>O18*100/O$21</f>
        <v>3.416856492027335</v>
      </c>
      <c r="Q18" s="98">
        <f>+N18*11</f>
        <v>8.745000000000001</v>
      </c>
      <c r="R18" s="111"/>
    </row>
    <row r="19" spans="1:18" ht="18" customHeight="1">
      <c r="A19" s="26"/>
      <c r="B19" s="25" t="s">
        <v>20</v>
      </c>
      <c r="C19" s="28"/>
      <c r="D19" s="68"/>
      <c r="E19" s="31"/>
      <c r="F19" s="19"/>
      <c r="G19" s="32"/>
      <c r="H19" s="19"/>
      <c r="I19" s="19"/>
      <c r="K19" s="107" t="s">
        <v>64</v>
      </c>
      <c r="L19" s="107" t="s">
        <v>65</v>
      </c>
      <c r="M19" s="108">
        <v>4100013</v>
      </c>
      <c r="N19" s="109">
        <f>O19*53/O$25</f>
        <v>5.3000000000000005E-2</v>
      </c>
      <c r="O19" s="114">
        <v>0.1</v>
      </c>
      <c r="P19" s="98">
        <f>O19*100/O$21</f>
        <v>0.22779043280182232</v>
      </c>
      <c r="Q19" s="98">
        <f>+N19*11</f>
        <v>0.58300000000000007</v>
      </c>
      <c r="R19" s="111"/>
    </row>
    <row r="20" spans="1:18" ht="18" customHeight="1" thickBot="1">
      <c r="A20" s="40">
        <v>1</v>
      </c>
      <c r="B20" s="29" t="str">
        <f>K18</f>
        <v>Cassava starch</v>
      </c>
      <c r="C20" s="73">
        <v>0.98</v>
      </c>
      <c r="D20" s="70">
        <f>M18</f>
        <v>4400091</v>
      </c>
      <c r="E20" s="31">
        <f>N18</f>
        <v>0.79500000000000004</v>
      </c>
      <c r="F20" s="17"/>
      <c r="G20" s="31"/>
      <c r="H20" s="17"/>
      <c r="I20" s="17"/>
      <c r="K20" s="115" t="s">
        <v>23</v>
      </c>
      <c r="L20" s="116" t="s">
        <v>67</v>
      </c>
      <c r="M20" s="117"/>
      <c r="N20" s="109">
        <f>O20*53/O$25</f>
        <v>22.418999999999997</v>
      </c>
      <c r="O20" s="118">
        <f>100-O16-O18-O19-O24</f>
        <v>42.3</v>
      </c>
      <c r="P20" s="98">
        <f>O20*100/O$21</f>
        <v>96.355353075170839</v>
      </c>
      <c r="Q20" s="98">
        <f>+N20*11</f>
        <v>246.60899999999998</v>
      </c>
      <c r="R20" s="111"/>
    </row>
    <row r="21" spans="1:18" ht="18" customHeight="1" thickBot="1">
      <c r="A21" s="40">
        <v>2</v>
      </c>
      <c r="B21" s="29" t="str">
        <f>K19</f>
        <v>Xanthan gum</v>
      </c>
      <c r="C21" s="73">
        <v>0.98</v>
      </c>
      <c r="D21" s="70">
        <f>M19</f>
        <v>4100013</v>
      </c>
      <c r="E21" s="31">
        <f>N19</f>
        <v>5.3000000000000005E-2</v>
      </c>
      <c r="F21" s="17"/>
      <c r="G21" s="31"/>
      <c r="H21" s="17"/>
      <c r="I21" s="17"/>
      <c r="K21" s="92" t="s">
        <v>19</v>
      </c>
      <c r="L21" s="94"/>
      <c r="M21" s="119"/>
      <c r="N21" s="103">
        <f>SUM(N18:N20)</f>
        <v>23.266999999999996</v>
      </c>
      <c r="O21" s="103">
        <f>SUM(O18:O20)</f>
        <v>43.9</v>
      </c>
      <c r="P21" s="103">
        <f>SUM(P18:P20)</f>
        <v>100</v>
      </c>
      <c r="Q21" s="103">
        <f>SUM(Q18:Q20)</f>
        <v>255.93699999999998</v>
      </c>
      <c r="R21" s="111"/>
    </row>
    <row r="22" spans="1:18" ht="18" customHeight="1">
      <c r="A22" s="40">
        <v>3</v>
      </c>
      <c r="B22" s="29" t="str">
        <f>K20</f>
        <v>Water</v>
      </c>
      <c r="C22" s="73">
        <v>0.98</v>
      </c>
      <c r="D22" s="70"/>
      <c r="E22" s="31">
        <f>N20</f>
        <v>22.418999999999997</v>
      </c>
      <c r="F22" s="17"/>
      <c r="G22" s="31"/>
      <c r="H22" s="17"/>
      <c r="I22" s="31"/>
      <c r="K22" s="120" t="s">
        <v>107</v>
      </c>
      <c r="L22" s="121"/>
      <c r="M22" s="122"/>
      <c r="N22" s="123"/>
      <c r="O22" s="123"/>
      <c r="P22" s="123"/>
      <c r="Q22" s="123"/>
      <c r="R22" s="111"/>
    </row>
    <row r="23" spans="1:18" ht="18" customHeight="1" thickBot="1">
      <c r="A23" s="40">
        <v>4</v>
      </c>
      <c r="B23" s="29"/>
      <c r="C23" s="73"/>
      <c r="D23" s="70"/>
      <c r="E23" s="31"/>
      <c r="F23" s="17"/>
      <c r="G23" s="31"/>
      <c r="H23" s="17"/>
      <c r="I23" s="17"/>
      <c r="K23" s="155" t="s">
        <v>133</v>
      </c>
      <c r="L23" s="172" t="s">
        <v>134</v>
      </c>
      <c r="M23" s="124" t="s">
        <v>135</v>
      </c>
      <c r="N23" s="118">
        <f>O23*53/$O$25</f>
        <v>2.12</v>
      </c>
      <c r="O23" s="118">
        <v>4</v>
      </c>
      <c r="P23" s="118">
        <f>O23*100/$O$25</f>
        <v>4</v>
      </c>
      <c r="Q23" s="118">
        <f>N23*11</f>
        <v>23.32</v>
      </c>
      <c r="R23" s="111"/>
    </row>
    <row r="24" spans="1:18" ht="18" customHeight="1" thickBot="1">
      <c r="A24" s="40">
        <v>6</v>
      </c>
      <c r="B24" s="29"/>
      <c r="C24" s="73"/>
      <c r="D24" s="70"/>
      <c r="E24" s="31"/>
      <c r="F24" s="17"/>
      <c r="G24" s="31"/>
      <c r="H24" s="17"/>
      <c r="I24" s="31"/>
      <c r="K24" s="92" t="s">
        <v>19</v>
      </c>
      <c r="L24" s="94"/>
      <c r="M24" s="119"/>
      <c r="N24" s="128">
        <f>SUM(N23)</f>
        <v>2.12</v>
      </c>
      <c r="O24" s="128">
        <f>SUM(O23)</f>
        <v>4</v>
      </c>
      <c r="P24" s="128">
        <f>SUM(P23)</f>
        <v>4</v>
      </c>
      <c r="Q24" s="128">
        <f>SUM(Q23)</f>
        <v>23.32</v>
      </c>
      <c r="R24" s="111"/>
    </row>
    <row r="25" spans="1:18" ht="18" customHeight="1" thickBot="1">
      <c r="A25" s="40">
        <v>7</v>
      </c>
      <c r="B25" s="29"/>
      <c r="C25" s="73"/>
      <c r="D25" s="70"/>
      <c r="E25" s="31"/>
      <c r="F25" s="17"/>
      <c r="G25" s="31"/>
      <c r="H25" s="17"/>
      <c r="I25" s="17"/>
      <c r="K25" s="125" t="s">
        <v>73</v>
      </c>
      <c r="L25" s="129"/>
      <c r="M25" s="130"/>
      <c r="N25" s="128">
        <f>N16+N21+N24</f>
        <v>52.999999999999993</v>
      </c>
      <c r="O25" s="128">
        <f>SUM(O16+O21+O24)</f>
        <v>100</v>
      </c>
      <c r="P25" s="118" t="s">
        <v>74</v>
      </c>
      <c r="Q25" s="118" t="s">
        <v>74</v>
      </c>
      <c r="R25" s="111"/>
    </row>
    <row r="26" spans="1:18" ht="18" customHeight="1">
      <c r="A26" s="40"/>
      <c r="B26" s="29"/>
      <c r="C26" s="28"/>
      <c r="D26" s="70"/>
      <c r="E26" s="33"/>
      <c r="F26" s="33"/>
      <c r="G26" s="33"/>
      <c r="H26" s="33"/>
      <c r="I26" s="33"/>
      <c r="K26" s="131"/>
      <c r="L26" s="132"/>
      <c r="M26" s="122"/>
      <c r="N26" s="123"/>
      <c r="O26" s="123"/>
      <c r="P26" s="98"/>
      <c r="Q26" s="98"/>
      <c r="R26" s="111"/>
    </row>
    <row r="27" spans="1:18" ht="18" customHeight="1">
      <c r="A27" s="40"/>
      <c r="B27" s="29"/>
      <c r="C27" s="28"/>
      <c r="D27" s="67"/>
      <c r="E27" s="33"/>
      <c r="F27" s="23"/>
      <c r="G27" s="33"/>
      <c r="H27" s="23"/>
      <c r="I27" s="23"/>
      <c r="K27" s="133" t="s">
        <v>76</v>
      </c>
      <c r="L27" s="91"/>
      <c r="M27" s="91"/>
      <c r="N27" s="91"/>
      <c r="O27" s="91"/>
      <c r="P27" s="91"/>
      <c r="Q27" s="91"/>
      <c r="R27" s="134"/>
    </row>
    <row r="28" spans="1:18" ht="18" customHeight="1">
      <c r="A28" s="26"/>
      <c r="B28" s="16" t="s">
        <v>19</v>
      </c>
      <c r="C28" s="28"/>
      <c r="D28" s="68"/>
      <c r="E28" s="43">
        <f>SUM(E20:E27)</f>
        <v>23.266999999999996</v>
      </c>
      <c r="F28" s="18">
        <f>SUM(F20:F27)</f>
        <v>0</v>
      </c>
      <c r="G28" s="43">
        <f>SUM(G20:G27)</f>
        <v>0</v>
      </c>
      <c r="H28" s="18">
        <f>SUM(H20:H27)</f>
        <v>0</v>
      </c>
      <c r="I28" s="18">
        <f>SUM(I20:I27)</f>
        <v>0</v>
      </c>
      <c r="K28" s="89" t="s">
        <v>77</v>
      </c>
      <c r="L28" s="91"/>
      <c r="M28" s="91" t="s">
        <v>78</v>
      </c>
      <c r="N28" s="135"/>
      <c r="O28" s="91"/>
      <c r="P28" s="91"/>
      <c r="Q28" s="91"/>
      <c r="R28" s="136"/>
    </row>
    <row r="29" spans="1:18" ht="18" customHeight="1">
      <c r="A29" s="12"/>
      <c r="B29" s="15"/>
      <c r="C29" s="62"/>
      <c r="D29" s="68"/>
      <c r="E29" s="44">
        <f>SUM(E28,E17)</f>
        <v>53</v>
      </c>
      <c r="F29" s="21">
        <f>SUM(F28,F17)</f>
        <v>0</v>
      </c>
      <c r="G29" s="44">
        <f>SUM(G28,G17)</f>
        <v>0</v>
      </c>
      <c r="H29" s="21">
        <f>SUM(H28,H17)</f>
        <v>0</v>
      </c>
      <c r="I29" s="21">
        <f>SUM(I28,I17)</f>
        <v>0</v>
      </c>
      <c r="K29" s="89" t="s">
        <v>79</v>
      </c>
      <c r="L29" s="91"/>
      <c r="M29" s="91"/>
      <c r="N29" s="91" t="s">
        <v>80</v>
      </c>
      <c r="O29" s="91"/>
      <c r="P29" s="137"/>
      <c r="Q29" s="91"/>
      <c r="R29" s="136"/>
    </row>
    <row r="30" spans="1:18" ht="18" customHeight="1">
      <c r="A30" s="12"/>
      <c r="B30" s="25"/>
      <c r="C30" s="63"/>
      <c r="D30" s="68"/>
      <c r="E30" s="43"/>
      <c r="F30" s="18"/>
      <c r="G30" s="43"/>
      <c r="H30" s="18"/>
      <c r="I30" s="27"/>
      <c r="K30" s="89" t="s">
        <v>81</v>
      </c>
      <c r="L30" s="91"/>
      <c r="M30" s="91"/>
      <c r="N30" s="91"/>
      <c r="O30" s="135"/>
      <c r="P30" s="91"/>
      <c r="Q30" s="91"/>
      <c r="R30" s="136"/>
    </row>
    <row r="31" spans="1:18" ht="18" customHeight="1">
      <c r="A31" s="8"/>
      <c r="B31" s="66"/>
      <c r="C31" s="63"/>
      <c r="D31" s="67"/>
      <c r="E31" s="44"/>
      <c r="F31" s="21"/>
      <c r="G31" s="44"/>
      <c r="H31" s="21"/>
      <c r="I31" s="21"/>
      <c r="K31" s="89" t="s">
        <v>82</v>
      </c>
      <c r="L31" s="91"/>
      <c r="M31" s="91"/>
      <c r="N31" s="91"/>
      <c r="O31" s="91"/>
      <c r="P31" s="91"/>
      <c r="Q31" s="91"/>
      <c r="R31" s="136"/>
    </row>
    <row r="32" spans="1:18" ht="18" customHeight="1">
      <c r="A32" s="12"/>
      <c r="B32" s="22"/>
      <c r="C32" s="64"/>
      <c r="D32" s="50"/>
      <c r="E32" s="50"/>
      <c r="F32" s="20"/>
      <c r="G32" s="45"/>
      <c r="H32" s="11"/>
      <c r="I32" s="11"/>
      <c r="K32" s="133" t="s">
        <v>83</v>
      </c>
      <c r="L32" s="91"/>
      <c r="M32" s="91"/>
      <c r="N32" s="91"/>
      <c r="O32" s="90" t="s">
        <v>84</v>
      </c>
      <c r="P32" s="91"/>
      <c r="Q32" s="137"/>
      <c r="R32" s="136"/>
    </row>
    <row r="33" spans="1:18" ht="18" customHeight="1">
      <c r="A33" s="14" t="s">
        <v>17</v>
      </c>
      <c r="B33" s="38">
        <v>1</v>
      </c>
      <c r="C33" s="154" t="s">
        <v>136</v>
      </c>
      <c r="D33" s="57"/>
      <c r="E33" s="51"/>
      <c r="F33" s="13"/>
      <c r="G33" s="46"/>
      <c r="H33" s="13"/>
      <c r="I33" s="13"/>
      <c r="K33" s="303"/>
      <c r="L33" s="304"/>
      <c r="M33" s="304"/>
      <c r="N33" s="305"/>
      <c r="O33" s="138"/>
      <c r="P33" s="139"/>
      <c r="Q33" s="139"/>
      <c r="R33" s="140"/>
    </row>
    <row r="34" spans="1:18" ht="18" customHeight="1">
      <c r="A34" s="14"/>
      <c r="B34" s="39"/>
      <c r="C34" s="65"/>
      <c r="D34" s="54"/>
      <c r="E34" s="34"/>
      <c r="F34" s="13"/>
      <c r="G34" s="46"/>
      <c r="H34" s="13"/>
      <c r="I34" s="13"/>
      <c r="K34" s="306"/>
      <c r="L34" s="307"/>
      <c r="M34" s="307"/>
      <c r="N34" s="308"/>
      <c r="O34" s="141"/>
      <c r="P34" s="142"/>
      <c r="Q34" s="142"/>
      <c r="R34" s="143"/>
    </row>
    <row r="35" spans="1:18">
      <c r="A35" s="14"/>
      <c r="B35" s="38"/>
      <c r="C35" s="65"/>
      <c r="D35" s="34"/>
      <c r="E35" s="52"/>
      <c r="F35" s="13"/>
      <c r="G35" s="46"/>
      <c r="H35" s="13"/>
      <c r="I35" s="13"/>
      <c r="K35" s="309"/>
      <c r="L35" s="310"/>
      <c r="M35" s="310"/>
      <c r="N35" s="311"/>
      <c r="O35" s="141"/>
      <c r="P35" s="142"/>
      <c r="Q35" s="142"/>
      <c r="R35" s="143"/>
    </row>
    <row r="36" spans="1:18" ht="21.75">
      <c r="A36" s="14"/>
      <c r="B36" s="39"/>
      <c r="C36" s="65"/>
      <c r="D36" s="54"/>
      <c r="E36" s="34"/>
      <c r="F36" s="13"/>
      <c r="G36" s="46"/>
      <c r="H36" s="13"/>
      <c r="I36" s="13"/>
      <c r="K36" s="312"/>
      <c r="L36" s="313"/>
      <c r="M36" s="313"/>
      <c r="N36" s="314"/>
      <c r="O36" s="144"/>
      <c r="P36" s="145"/>
      <c r="Q36" s="145"/>
      <c r="R36" s="146"/>
    </row>
    <row r="37" spans="1:18">
      <c r="A37" s="14"/>
      <c r="B37" s="38"/>
      <c r="C37" s="65"/>
      <c r="D37" s="54"/>
      <c r="E37" s="52"/>
      <c r="F37" s="13"/>
      <c r="G37" s="46"/>
      <c r="H37" s="13"/>
      <c r="I37" s="13"/>
      <c r="K37" s="147"/>
      <c r="L37" s="91"/>
      <c r="M37" s="91"/>
      <c r="N37" s="91"/>
      <c r="O37" s="91"/>
      <c r="P37" s="91"/>
      <c r="Q37" s="137"/>
      <c r="R37" s="136"/>
    </row>
    <row r="38" spans="1:18">
      <c r="B38" s="39"/>
      <c r="C38" s="75"/>
      <c r="D38" s="58"/>
      <c r="E38" s="53"/>
      <c r="G38" s="47"/>
      <c r="K38" s="89" t="s">
        <v>85</v>
      </c>
      <c r="L38" s="91"/>
      <c r="M38" s="91"/>
      <c r="N38" s="91" t="s">
        <v>86</v>
      </c>
      <c r="P38" s="137"/>
      <c r="Q38" s="91"/>
      <c r="R38" s="134"/>
    </row>
    <row r="39" spans="1:18" ht="21.75" thickBot="1">
      <c r="A39" s="24"/>
      <c r="B39" s="38"/>
      <c r="C39" s="65"/>
      <c r="D39" s="59"/>
      <c r="E39" s="54"/>
      <c r="F39" s="24"/>
      <c r="G39" s="49"/>
      <c r="H39" s="24"/>
      <c r="I39" s="24"/>
      <c r="K39" s="149"/>
      <c r="L39" s="150"/>
      <c r="M39" s="150"/>
      <c r="N39" s="150"/>
      <c r="O39" s="151"/>
      <c r="P39" s="151"/>
      <c r="Q39" s="151"/>
      <c r="R39" s="152" t="s">
        <v>87</v>
      </c>
    </row>
    <row r="40" spans="1:18">
      <c r="A40" s="24"/>
      <c r="B40" s="39"/>
      <c r="C40" s="65"/>
      <c r="D40" s="60"/>
      <c r="E40" s="55"/>
      <c r="F40" s="24"/>
      <c r="G40" s="49"/>
      <c r="H40" s="24"/>
      <c r="I40" s="24"/>
    </row>
    <row r="41" spans="1:18">
      <c r="C41" s="47"/>
      <c r="D41" s="47"/>
      <c r="E41" s="47"/>
      <c r="G41" s="48"/>
    </row>
    <row r="42" spans="1:18">
      <c r="C42" s="47"/>
      <c r="D42" s="47"/>
      <c r="E42" s="47"/>
      <c r="G42" s="48"/>
    </row>
    <row r="43" spans="1:18">
      <c r="C43" s="47"/>
      <c r="D43" s="47"/>
      <c r="E43" s="47"/>
      <c r="G43" s="48"/>
    </row>
    <row r="44" spans="1:18">
      <c r="C44" s="47"/>
      <c r="D44" s="47"/>
      <c r="E44" s="47"/>
      <c r="G44" s="48"/>
    </row>
    <row r="45" spans="1:18">
      <c r="C45" s="47"/>
      <c r="D45" s="47"/>
      <c r="E45" s="47"/>
      <c r="G45" s="48"/>
    </row>
    <row r="46" spans="1:18">
      <c r="C46" s="47"/>
      <c r="D46" s="47"/>
      <c r="E46" s="47"/>
      <c r="G46" s="48"/>
    </row>
    <row r="47" spans="1:18">
      <c r="C47" s="47"/>
      <c r="D47" s="47"/>
      <c r="E47" s="47"/>
      <c r="G47" s="48"/>
    </row>
    <row r="48" spans="1:18">
      <c r="C48" s="47"/>
      <c r="D48" s="47"/>
      <c r="E48" s="47"/>
      <c r="G48" s="48"/>
    </row>
    <row r="49" spans="3:7">
      <c r="C49" s="47"/>
      <c r="D49" s="47"/>
      <c r="E49" s="47"/>
      <c r="G49" s="48"/>
    </row>
    <row r="50" spans="3:7">
      <c r="C50" s="47"/>
      <c r="D50" s="47"/>
      <c r="E50" s="47"/>
      <c r="G50" s="48"/>
    </row>
    <row r="51" spans="3:7">
      <c r="C51" s="47"/>
      <c r="D51" s="47"/>
      <c r="E51" s="47"/>
      <c r="G51" s="48"/>
    </row>
    <row r="52" spans="3:7">
      <c r="C52" s="47"/>
      <c r="D52" s="47"/>
      <c r="E52" s="47"/>
      <c r="G52" s="48"/>
    </row>
    <row r="53" spans="3:7">
      <c r="C53" s="47"/>
      <c r="D53" s="47"/>
      <c r="E53" s="47"/>
      <c r="G53" s="48"/>
    </row>
    <row r="54" spans="3:7">
      <c r="C54" s="47"/>
      <c r="D54" s="47"/>
      <c r="E54" s="47"/>
      <c r="G54" s="48"/>
    </row>
    <row r="55" spans="3:7">
      <c r="C55" s="47"/>
      <c r="D55" s="47"/>
      <c r="E55" s="47"/>
      <c r="G55" s="48"/>
    </row>
    <row r="56" spans="3:7">
      <c r="C56" s="47"/>
      <c r="D56" s="47"/>
      <c r="E56" s="47"/>
      <c r="G56" s="48"/>
    </row>
    <row r="57" spans="3:7">
      <c r="C57" s="47"/>
      <c r="D57" s="47"/>
      <c r="E57" s="47"/>
      <c r="G57" s="48"/>
    </row>
    <row r="58" spans="3:7">
      <c r="C58" s="47"/>
      <c r="D58" s="47"/>
      <c r="E58" s="47"/>
      <c r="G58" s="48"/>
    </row>
    <row r="59" spans="3:7">
      <c r="C59" s="47"/>
      <c r="D59" s="47"/>
      <c r="E59" s="47"/>
      <c r="G59" s="48"/>
    </row>
    <row r="60" spans="3:7">
      <c r="C60" s="47"/>
      <c r="D60" s="47"/>
      <c r="E60" s="47"/>
      <c r="G60" s="48"/>
    </row>
    <row r="61" spans="3:7">
      <c r="C61" s="47"/>
      <c r="D61" s="47"/>
      <c r="E61" s="47"/>
      <c r="G61" s="48"/>
    </row>
    <row r="62" spans="3:7">
      <c r="C62" s="47"/>
      <c r="D62" s="47"/>
      <c r="E62" s="47"/>
      <c r="G62" s="48"/>
    </row>
    <row r="63" spans="3:7">
      <c r="C63" s="47"/>
      <c r="D63" s="47"/>
      <c r="E63" s="47"/>
      <c r="G63" s="48"/>
    </row>
    <row r="64" spans="3:7">
      <c r="C64" s="47"/>
      <c r="D64" s="47"/>
      <c r="E64" s="47"/>
      <c r="G64" s="48"/>
    </row>
    <row r="65" spans="3:7">
      <c r="C65" s="47"/>
      <c r="D65" s="47"/>
      <c r="E65" s="47"/>
      <c r="G65" s="48"/>
    </row>
    <row r="66" spans="3:7">
      <c r="C66" s="47"/>
      <c r="D66" s="47"/>
      <c r="E66" s="47"/>
      <c r="G66" s="48"/>
    </row>
    <row r="67" spans="3:7">
      <c r="C67" s="47"/>
      <c r="D67" s="47"/>
      <c r="E67" s="47"/>
      <c r="G67" s="48"/>
    </row>
    <row r="68" spans="3:7">
      <c r="C68" s="47"/>
      <c r="D68" s="47"/>
      <c r="E68" s="47"/>
      <c r="G68" s="48"/>
    </row>
    <row r="69" spans="3:7">
      <c r="C69" s="47"/>
      <c r="D69" s="47"/>
      <c r="E69" s="47"/>
      <c r="G69" s="48"/>
    </row>
    <row r="70" spans="3:7">
      <c r="C70" s="47"/>
      <c r="D70" s="47"/>
      <c r="E70" s="47"/>
      <c r="G70" s="48"/>
    </row>
    <row r="71" spans="3:7">
      <c r="C71" s="47"/>
      <c r="D71" s="47"/>
      <c r="E71" s="47"/>
      <c r="G71" s="48"/>
    </row>
    <row r="72" spans="3:7">
      <c r="C72" s="47"/>
      <c r="D72" s="47"/>
      <c r="E72" s="47"/>
      <c r="G72" s="48"/>
    </row>
    <row r="73" spans="3:7">
      <c r="C73" s="47"/>
      <c r="D73" s="47"/>
      <c r="E73" s="47"/>
      <c r="G73" s="48"/>
    </row>
    <row r="74" spans="3:7">
      <c r="C74" s="47"/>
      <c r="D74" s="47"/>
      <c r="E74" s="47"/>
      <c r="G74" s="48"/>
    </row>
    <row r="75" spans="3:7">
      <c r="C75" s="47"/>
      <c r="D75" s="47"/>
      <c r="E75" s="47"/>
      <c r="G75" s="48"/>
    </row>
    <row r="76" spans="3:7">
      <c r="C76" s="47"/>
      <c r="D76" s="47"/>
      <c r="E76" s="47"/>
      <c r="G76" s="48"/>
    </row>
    <row r="77" spans="3:7">
      <c r="C77" s="47"/>
      <c r="D77" s="47"/>
      <c r="E77" s="47"/>
      <c r="G77" s="48"/>
    </row>
    <row r="78" spans="3:7">
      <c r="C78" s="47"/>
      <c r="D78" s="47"/>
      <c r="E78" s="47"/>
      <c r="G78" s="48"/>
    </row>
    <row r="79" spans="3:7">
      <c r="C79" s="47"/>
      <c r="D79" s="47"/>
      <c r="E79" s="47"/>
      <c r="G79" s="48"/>
    </row>
    <row r="80" spans="3:7">
      <c r="C80" s="47"/>
      <c r="D80" s="47"/>
      <c r="E80" s="47"/>
      <c r="G80" s="48"/>
    </row>
    <row r="81" spans="3:7">
      <c r="C81" s="47"/>
      <c r="D81" s="47"/>
      <c r="E81" s="47"/>
      <c r="G81" s="48"/>
    </row>
    <row r="82" spans="3:7">
      <c r="C82" s="47"/>
      <c r="D82" s="47"/>
      <c r="E82" s="47"/>
      <c r="G82" s="48"/>
    </row>
    <row r="83" spans="3:7">
      <c r="C83" s="47"/>
      <c r="D83" s="47"/>
      <c r="E83" s="47"/>
      <c r="G83" s="48"/>
    </row>
    <row r="84" spans="3:7">
      <c r="C84" s="47"/>
      <c r="D84" s="47"/>
      <c r="E84" s="47"/>
      <c r="G84" s="48"/>
    </row>
    <row r="85" spans="3:7">
      <c r="C85" s="47"/>
      <c r="D85" s="47"/>
      <c r="E85" s="47"/>
      <c r="G85" s="48"/>
    </row>
    <row r="86" spans="3:7">
      <c r="C86" s="47"/>
      <c r="D86" s="47"/>
      <c r="E86" s="47"/>
      <c r="G86" s="48"/>
    </row>
    <row r="87" spans="3:7">
      <c r="C87" s="47"/>
      <c r="D87" s="47"/>
      <c r="E87" s="47"/>
      <c r="G87" s="48"/>
    </row>
    <row r="88" spans="3:7">
      <c r="C88" s="47"/>
      <c r="D88" s="47"/>
      <c r="E88" s="47"/>
      <c r="G88" s="48"/>
    </row>
    <row r="89" spans="3:7">
      <c r="C89" s="47"/>
      <c r="D89" s="47"/>
      <c r="E89" s="47"/>
      <c r="G89" s="48"/>
    </row>
    <row r="90" spans="3:7">
      <c r="C90" s="47"/>
      <c r="D90" s="47"/>
      <c r="E90" s="47"/>
      <c r="G90" s="48"/>
    </row>
    <row r="91" spans="3:7">
      <c r="C91" s="47"/>
      <c r="D91" s="47"/>
      <c r="E91" s="47"/>
      <c r="G91" s="48"/>
    </row>
    <row r="92" spans="3:7">
      <c r="C92" s="47"/>
      <c r="D92" s="47"/>
      <c r="E92" s="47"/>
      <c r="G92" s="48"/>
    </row>
    <row r="93" spans="3:7">
      <c r="C93" s="47"/>
      <c r="D93" s="47"/>
      <c r="E93" s="47"/>
      <c r="G93" s="48"/>
    </row>
    <row r="94" spans="3:7">
      <c r="C94" s="47"/>
      <c r="D94" s="47"/>
      <c r="E94" s="47"/>
      <c r="G94" s="48"/>
    </row>
    <row r="95" spans="3:7">
      <c r="C95" s="47"/>
      <c r="D95" s="47"/>
      <c r="E95" s="47"/>
      <c r="G95" s="48"/>
    </row>
    <row r="96" spans="3:7">
      <c r="C96" s="47"/>
      <c r="D96" s="47"/>
      <c r="E96" s="47"/>
      <c r="G96" s="48"/>
    </row>
    <row r="97" spans="3:7">
      <c r="C97" s="47"/>
      <c r="D97" s="47"/>
      <c r="E97" s="47"/>
      <c r="G97" s="48"/>
    </row>
    <row r="98" spans="3:7">
      <c r="C98" s="47"/>
      <c r="D98" s="47"/>
      <c r="E98" s="47"/>
      <c r="G98" s="48"/>
    </row>
    <row r="99" spans="3:7">
      <c r="C99" s="47"/>
      <c r="D99" s="47"/>
      <c r="E99" s="47"/>
      <c r="G99" s="48"/>
    </row>
    <row r="100" spans="3:7">
      <c r="C100" s="47"/>
      <c r="D100" s="47"/>
      <c r="E100" s="47"/>
      <c r="G100" s="48"/>
    </row>
  </sheetData>
  <mergeCells count="10">
    <mergeCell ref="A3:H3"/>
    <mergeCell ref="L3:M3"/>
    <mergeCell ref="A8:A9"/>
    <mergeCell ref="B8:C9"/>
    <mergeCell ref="B10:C10"/>
    <mergeCell ref="K35:N35"/>
    <mergeCell ref="K36:N36"/>
    <mergeCell ref="K33:N33"/>
    <mergeCell ref="K34:N34"/>
    <mergeCell ref="L2:M2"/>
  </mergeCells>
  <pageMargins left="0.7" right="0.7" top="0.75" bottom="0.75" header="0.3" footer="0.3"/>
  <pageSetup paperSize="9" scale="3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R100"/>
  <sheetViews>
    <sheetView view="pageBreakPreview" topLeftCell="A7" zoomScale="90" zoomScaleNormal="100" zoomScaleSheetLayoutView="90" workbookViewId="0">
      <selection activeCell="B15" sqref="B15:C15"/>
    </sheetView>
  </sheetViews>
  <sheetFormatPr defaultRowHeight="21"/>
  <cols>
    <col min="1" max="1" width="9.5" style="1" customWidth="1"/>
    <col min="2" max="2" width="32" style="1" customWidth="1"/>
    <col min="3" max="3" width="12.6640625" style="1" customWidth="1"/>
    <col min="4" max="4" width="21.83203125" style="1" customWidth="1"/>
    <col min="5" max="9" width="10.83203125" style="1" customWidth="1"/>
    <col min="11" max="11" width="50.1640625" style="148" customWidth="1"/>
    <col min="12" max="12" width="53.83203125" style="148" customWidth="1"/>
    <col min="13" max="13" width="23" style="148" customWidth="1"/>
    <col min="14" max="14" width="11.33203125" style="148" customWidth="1"/>
    <col min="15" max="15" width="14" style="148" customWidth="1"/>
    <col min="16" max="17" width="15.1640625" style="148" customWidth="1"/>
    <col min="18" max="18" width="30.1640625" style="153" customWidth="1"/>
  </cols>
  <sheetData>
    <row r="1" spans="1:18" ht="34.5">
      <c r="G1" s="2" t="s">
        <v>0</v>
      </c>
      <c r="H1" s="2"/>
      <c r="I1" s="2"/>
      <c r="K1" s="76" t="s">
        <v>33</v>
      </c>
      <c r="L1" s="77"/>
      <c r="M1" s="77"/>
      <c r="N1" s="77"/>
      <c r="O1" s="77"/>
      <c r="P1"/>
      <c r="Q1"/>
      <c r="R1"/>
    </row>
    <row r="2" spans="1:18" ht="26.25">
      <c r="A2" s="3" t="s">
        <v>1</v>
      </c>
      <c r="B2" s="3"/>
      <c r="C2" s="3" t="s">
        <v>22</v>
      </c>
      <c r="D2" s="3"/>
      <c r="E2" s="4" t="s">
        <v>2</v>
      </c>
      <c r="F2" s="3" t="s">
        <v>3</v>
      </c>
      <c r="G2" s="3" t="s">
        <v>24</v>
      </c>
      <c r="H2" s="3"/>
      <c r="I2" s="3"/>
      <c r="K2" s="78"/>
      <c r="L2" s="301" t="s">
        <v>34</v>
      </c>
      <c r="M2" s="301"/>
      <c r="N2" s="79"/>
      <c r="O2" s="79"/>
      <c r="P2" s="79"/>
      <c r="Q2" s="79"/>
      <c r="R2" s="80"/>
    </row>
    <row r="3" spans="1:18" ht="29.25">
      <c r="A3" s="290" t="s">
        <v>13</v>
      </c>
      <c r="B3" s="290"/>
      <c r="C3" s="290"/>
      <c r="D3" s="290"/>
      <c r="E3" s="290"/>
      <c r="F3" s="290"/>
      <c r="G3" s="290"/>
      <c r="H3" s="290"/>
      <c r="I3"/>
      <c r="K3" s="81"/>
      <c r="L3" s="302"/>
      <c r="M3" s="302"/>
      <c r="N3" s="79"/>
      <c r="O3" s="79"/>
      <c r="P3" s="79"/>
      <c r="Q3" s="82" t="s">
        <v>35</v>
      </c>
      <c r="R3"/>
    </row>
    <row r="4" spans="1:18">
      <c r="A4" s="3" t="s">
        <v>4</v>
      </c>
      <c r="B4" s="3"/>
      <c r="C4" s="5">
        <v>43182</v>
      </c>
      <c r="D4" s="3"/>
      <c r="E4" s="4" t="s">
        <v>5</v>
      </c>
      <c r="F4" s="6" t="s">
        <v>3</v>
      </c>
      <c r="G4" s="7" t="s">
        <v>94</v>
      </c>
      <c r="H4" s="7"/>
      <c r="I4" s="7"/>
      <c r="K4" s="78"/>
      <c r="L4" s="79"/>
      <c r="M4" s="79"/>
      <c r="N4" s="79"/>
      <c r="O4" s="79"/>
      <c r="P4" s="79"/>
      <c r="Q4" s="82" t="s">
        <v>36</v>
      </c>
      <c r="R4" s="83"/>
    </row>
    <row r="5" spans="1:18" ht="21.75">
      <c r="A5" s="3" t="s">
        <v>6</v>
      </c>
      <c r="B5" s="3"/>
      <c r="C5" s="37" t="s">
        <v>92</v>
      </c>
      <c r="D5" s="3"/>
      <c r="E5" s="4" t="s">
        <v>7</v>
      </c>
      <c r="F5" s="6" t="s">
        <v>3</v>
      </c>
      <c r="G5" s="7" t="s">
        <v>93</v>
      </c>
      <c r="H5" s="7"/>
      <c r="I5" s="7"/>
      <c r="K5" s="84"/>
      <c r="L5" s="85" t="s">
        <v>37</v>
      </c>
      <c r="M5" s="86"/>
      <c r="N5" s="85" t="s">
        <v>38</v>
      </c>
      <c r="O5" s="87"/>
      <c r="P5" s="86"/>
      <c r="Q5" s="86"/>
      <c r="R5" s="88"/>
    </row>
    <row r="6" spans="1:18" ht="21.75">
      <c r="A6" s="3" t="s">
        <v>8</v>
      </c>
      <c r="B6" s="3"/>
      <c r="C6" s="36" t="s">
        <v>128</v>
      </c>
      <c r="D6" s="3"/>
      <c r="E6" s="4" t="s">
        <v>12</v>
      </c>
      <c r="F6" s="3" t="s">
        <v>18</v>
      </c>
      <c r="G6" s="183" t="s">
        <v>183</v>
      </c>
      <c r="H6" s="3"/>
      <c r="I6" s="3"/>
      <c r="K6" s="84" t="s">
        <v>39</v>
      </c>
      <c r="L6" s="86" t="s">
        <v>138</v>
      </c>
      <c r="M6" s="86"/>
      <c r="N6" s="86"/>
      <c r="O6" s="86"/>
      <c r="P6" s="86"/>
      <c r="Q6" s="86"/>
      <c r="R6" s="88"/>
    </row>
    <row r="7" spans="1:18" ht="21.75">
      <c r="K7" s="84"/>
      <c r="L7" s="86" t="s">
        <v>41</v>
      </c>
      <c r="M7" s="86"/>
      <c r="N7" s="86"/>
      <c r="O7" s="86"/>
      <c r="P7" s="86"/>
      <c r="Q7" s="86"/>
      <c r="R7" s="88"/>
    </row>
    <row r="8" spans="1:18" ht="21.75">
      <c r="A8" s="291" t="s">
        <v>15</v>
      </c>
      <c r="B8" s="297" t="s">
        <v>9</v>
      </c>
      <c r="C8" s="298"/>
      <c r="D8" s="41" t="s">
        <v>14</v>
      </c>
      <c r="E8" s="41" t="s">
        <v>10</v>
      </c>
      <c r="F8" s="41" t="s">
        <v>11</v>
      </c>
      <c r="G8" s="41" t="s">
        <v>29</v>
      </c>
      <c r="H8" s="41" t="s">
        <v>30</v>
      </c>
      <c r="I8" s="41" t="s">
        <v>31</v>
      </c>
      <c r="K8" s="84"/>
      <c r="L8" s="86" t="s">
        <v>91</v>
      </c>
      <c r="M8" s="86"/>
      <c r="N8" s="86"/>
      <c r="O8" s="86"/>
      <c r="P8" s="86"/>
      <c r="Q8" s="86"/>
      <c r="R8" s="88"/>
    </row>
    <row r="9" spans="1:18" ht="21.75">
      <c r="A9" s="292"/>
      <c r="B9" s="299"/>
      <c r="C9" s="300"/>
      <c r="D9" s="42" t="s">
        <v>9</v>
      </c>
      <c r="E9" s="42" t="s">
        <v>32</v>
      </c>
      <c r="F9" s="42" t="s">
        <v>32</v>
      </c>
      <c r="G9" s="42" t="s">
        <v>32</v>
      </c>
      <c r="H9" s="42" t="s">
        <v>32</v>
      </c>
      <c r="I9" s="42" t="s">
        <v>32</v>
      </c>
      <c r="K9" s="84"/>
      <c r="L9" s="86" t="s">
        <v>99</v>
      </c>
      <c r="M9" s="86"/>
      <c r="N9" s="86" t="s">
        <v>43</v>
      </c>
      <c r="O9" s="86"/>
      <c r="P9" s="86"/>
      <c r="Q9" s="86"/>
      <c r="R9" s="88"/>
    </row>
    <row r="10" spans="1:18" ht="18" customHeight="1">
      <c r="A10" s="8"/>
      <c r="B10" s="293" t="s">
        <v>16</v>
      </c>
      <c r="C10" s="293"/>
      <c r="D10" s="56"/>
      <c r="E10" s="9"/>
      <c r="F10" s="10"/>
      <c r="G10" s="30"/>
      <c r="H10" s="10"/>
      <c r="I10" s="10"/>
      <c r="K10" s="84"/>
      <c r="L10" s="86" t="s">
        <v>44</v>
      </c>
      <c r="M10" s="86" t="s">
        <v>45</v>
      </c>
      <c r="N10" s="86"/>
      <c r="O10" s="86"/>
      <c r="P10" s="86"/>
      <c r="Q10" s="86"/>
      <c r="R10" s="88"/>
    </row>
    <row r="11" spans="1:18" ht="18" customHeight="1" thickBot="1">
      <c r="A11" s="40">
        <v>1</v>
      </c>
      <c r="B11" s="35" t="str">
        <f>K13</f>
        <v xml:space="preserve">Precooked Turkey MDM </v>
      </c>
      <c r="C11" s="71">
        <v>0.63</v>
      </c>
      <c r="D11" s="69" t="str">
        <f t="shared" ref="D11:E13" si="0">M13</f>
        <v>14M110000004</v>
      </c>
      <c r="E11" s="31">
        <f t="shared" si="0"/>
        <v>6.89</v>
      </c>
      <c r="F11" s="31"/>
      <c r="G11" s="31"/>
      <c r="H11" s="31"/>
      <c r="I11" s="17"/>
      <c r="K11" s="89" t="s">
        <v>46</v>
      </c>
      <c r="L11" s="90" t="s">
        <v>47</v>
      </c>
      <c r="M11" s="91" t="s">
        <v>48</v>
      </c>
      <c r="N11" s="91"/>
      <c r="O11" s="91"/>
      <c r="P11" s="91"/>
      <c r="Q11" s="91"/>
      <c r="R11" s="80"/>
    </row>
    <row r="12" spans="1:18" ht="18" customHeight="1" thickBot="1">
      <c r="A12" s="40">
        <v>2</v>
      </c>
      <c r="B12" s="35" t="str">
        <f>K14</f>
        <v>อกไก่เส้นยาว 2-5 cm หนา 0.3- 0.7 cm</v>
      </c>
      <c r="C12" s="72">
        <v>0.75</v>
      </c>
      <c r="D12" s="69" t="str">
        <f t="shared" si="0"/>
        <v>14L110000038</v>
      </c>
      <c r="E12" s="31">
        <f t="shared" si="0"/>
        <v>20.67</v>
      </c>
      <c r="F12" s="17"/>
      <c r="G12" s="31"/>
      <c r="H12" s="17"/>
      <c r="I12" s="19"/>
      <c r="K12" s="92" t="s">
        <v>49</v>
      </c>
      <c r="L12" s="93" t="s">
        <v>50</v>
      </c>
      <c r="M12" s="94" t="s">
        <v>51</v>
      </c>
      <c r="N12" s="95" t="s">
        <v>52</v>
      </c>
      <c r="O12" s="95" t="s">
        <v>53</v>
      </c>
      <c r="P12" s="95" t="s">
        <v>54</v>
      </c>
      <c r="Q12" s="95" t="s">
        <v>55</v>
      </c>
      <c r="R12" s="80"/>
    </row>
    <row r="13" spans="1:18" ht="18" customHeight="1">
      <c r="A13" s="40">
        <v>3</v>
      </c>
      <c r="B13" s="35" t="str">
        <f>K15</f>
        <v>Guar gum</v>
      </c>
      <c r="C13" s="72">
        <v>0.98</v>
      </c>
      <c r="D13" s="70">
        <f t="shared" si="0"/>
        <v>4100005</v>
      </c>
      <c r="E13" s="31">
        <f t="shared" si="0"/>
        <v>5.3000000000000005E-2</v>
      </c>
      <c r="F13" s="19"/>
      <c r="G13" s="31"/>
      <c r="H13" s="19"/>
      <c r="I13" s="19"/>
      <c r="K13" s="107" t="s">
        <v>27</v>
      </c>
      <c r="L13" s="107" t="s">
        <v>130</v>
      </c>
      <c r="M13" s="108" t="s">
        <v>28</v>
      </c>
      <c r="N13" s="98">
        <f>O13*53/O$25</f>
        <v>6.89</v>
      </c>
      <c r="O13" s="99">
        <v>13</v>
      </c>
      <c r="P13" s="98">
        <f>O13*100/O$16</f>
        <v>24.95201535508637</v>
      </c>
      <c r="Q13" s="98">
        <f>+N13*11</f>
        <v>75.789999999999992</v>
      </c>
      <c r="R13" s="80"/>
    </row>
    <row r="14" spans="1:18" ht="18" customHeight="1">
      <c r="A14" s="40">
        <v>4</v>
      </c>
      <c r="B14" s="161" t="s">
        <v>89</v>
      </c>
      <c r="C14" s="72"/>
      <c r="D14" s="70"/>
      <c r="E14" s="31"/>
      <c r="F14" s="19"/>
      <c r="G14" s="31"/>
      <c r="H14" s="19"/>
      <c r="I14" s="19"/>
      <c r="K14" s="171" t="s">
        <v>131</v>
      </c>
      <c r="L14" s="162"/>
      <c r="M14" s="127" t="s">
        <v>132</v>
      </c>
      <c r="N14" s="98">
        <f>O14*53/O$25</f>
        <v>20.67</v>
      </c>
      <c r="O14" s="99">
        <v>39</v>
      </c>
      <c r="P14" s="98">
        <f>O14*100/O$16</f>
        <v>74.856046065259122</v>
      </c>
      <c r="Q14" s="98">
        <f>+N14*11</f>
        <v>227.37</v>
      </c>
      <c r="R14" s="80"/>
    </row>
    <row r="15" spans="1:18" ht="18" customHeight="1" thickBot="1">
      <c r="A15" s="40">
        <v>5</v>
      </c>
      <c r="B15" s="35" t="s">
        <v>133</v>
      </c>
      <c r="C15" s="72">
        <v>0.73</v>
      </c>
      <c r="D15" s="70" t="str">
        <f>M23</f>
        <v>14L300000168</v>
      </c>
      <c r="E15" s="31">
        <f>N23</f>
        <v>2.12</v>
      </c>
      <c r="F15" s="19"/>
      <c r="G15" s="31"/>
      <c r="H15" s="31"/>
      <c r="I15" s="19"/>
      <c r="K15" s="107" t="s">
        <v>26</v>
      </c>
      <c r="L15" s="107" t="s">
        <v>106</v>
      </c>
      <c r="M15" s="108">
        <v>4100005</v>
      </c>
      <c r="N15" s="98">
        <f>O15*53/O$25</f>
        <v>5.3000000000000005E-2</v>
      </c>
      <c r="O15" s="110">
        <v>0.1</v>
      </c>
      <c r="P15" s="98">
        <f>O15*100/O$16</f>
        <v>0.19193857965451055</v>
      </c>
      <c r="Q15" s="98">
        <f>+N15*11</f>
        <v>0.58300000000000007</v>
      </c>
      <c r="R15" s="80"/>
    </row>
    <row r="16" spans="1:18" ht="18" customHeight="1" thickBot="1">
      <c r="A16" s="40"/>
      <c r="B16" s="35"/>
      <c r="C16" s="61"/>
      <c r="D16" s="70"/>
      <c r="E16" s="31"/>
      <c r="F16" s="17"/>
      <c r="G16" s="31"/>
      <c r="H16" s="17"/>
      <c r="I16" s="17"/>
      <c r="K16" s="100" t="s">
        <v>19</v>
      </c>
      <c r="L16" s="101"/>
      <c r="M16" s="102"/>
      <c r="N16" s="103">
        <f>SUM(N13:N15)</f>
        <v>27.613000000000003</v>
      </c>
      <c r="O16" s="103">
        <f>SUM(O13:O15)</f>
        <v>52.1</v>
      </c>
      <c r="P16" s="103">
        <f>SUM(P13:P15)</f>
        <v>100</v>
      </c>
      <c r="Q16" s="103">
        <f>SUM(Q13:Q15)</f>
        <v>303.74299999999999</v>
      </c>
      <c r="R16" s="80"/>
    </row>
    <row r="17" spans="1:18" ht="18" customHeight="1">
      <c r="A17" s="26"/>
      <c r="B17" s="15" t="s">
        <v>21</v>
      </c>
      <c r="C17" s="61"/>
      <c r="D17" s="67"/>
      <c r="E17" s="43">
        <f>SUM(E11:E16)</f>
        <v>29.733000000000004</v>
      </c>
      <c r="F17" s="18">
        <f>SUM(F11:F16)</f>
        <v>0</v>
      </c>
      <c r="G17" s="43">
        <f>SUM(G11:G16)</f>
        <v>0</v>
      </c>
      <c r="H17" s="18">
        <f>SUM(H11:H16)</f>
        <v>0</v>
      </c>
      <c r="I17" s="18">
        <f>SUM(I11:I16)</f>
        <v>0</v>
      </c>
      <c r="K17" s="104" t="s">
        <v>59</v>
      </c>
      <c r="L17" s="105"/>
      <c r="M17" s="105"/>
      <c r="N17" s="106"/>
      <c r="O17" s="106"/>
      <c r="P17" s="106"/>
      <c r="Q17" s="106"/>
      <c r="R17" s="80"/>
    </row>
    <row r="18" spans="1:18" ht="18" customHeight="1">
      <c r="A18" s="26"/>
      <c r="B18" s="15"/>
      <c r="C18" s="61"/>
      <c r="D18" s="68"/>
      <c r="E18" s="43"/>
      <c r="F18" s="19"/>
      <c r="G18" s="32"/>
      <c r="H18" s="19"/>
      <c r="I18" s="19"/>
      <c r="K18" s="107" t="s">
        <v>25</v>
      </c>
      <c r="L18" s="107" t="s">
        <v>25</v>
      </c>
      <c r="M18" s="108">
        <v>4400091</v>
      </c>
      <c r="N18" s="109">
        <f>O18*53/O$25</f>
        <v>0.79500000000000004</v>
      </c>
      <c r="O18" s="110">
        <v>1.5</v>
      </c>
      <c r="P18" s="98">
        <f>O18*100/O$21</f>
        <v>3.416856492027335</v>
      </c>
      <c r="Q18" s="98">
        <f>+N18*11</f>
        <v>8.745000000000001</v>
      </c>
      <c r="R18" s="111"/>
    </row>
    <row r="19" spans="1:18" ht="18" customHeight="1">
      <c r="A19" s="26"/>
      <c r="B19" s="25" t="s">
        <v>20</v>
      </c>
      <c r="C19" s="28"/>
      <c r="D19" s="68"/>
      <c r="E19" s="31"/>
      <c r="F19" s="19"/>
      <c r="G19" s="32"/>
      <c r="H19" s="19"/>
      <c r="I19" s="19"/>
      <c r="K19" s="107" t="s">
        <v>64</v>
      </c>
      <c r="L19" s="107" t="s">
        <v>65</v>
      </c>
      <c r="M19" s="108">
        <v>4100013</v>
      </c>
      <c r="N19" s="109">
        <f>O19*53/O$25</f>
        <v>5.3000000000000005E-2</v>
      </c>
      <c r="O19" s="114">
        <v>0.1</v>
      </c>
      <c r="P19" s="98">
        <f>O19*100/O$21</f>
        <v>0.22779043280182232</v>
      </c>
      <c r="Q19" s="98">
        <f>+N19*11</f>
        <v>0.58300000000000007</v>
      </c>
      <c r="R19" s="111"/>
    </row>
    <row r="20" spans="1:18" ht="18" customHeight="1" thickBot="1">
      <c r="A20" s="40">
        <v>1</v>
      </c>
      <c r="B20" s="29" t="str">
        <f>K18</f>
        <v>Cassava starch</v>
      </c>
      <c r="C20" s="73">
        <v>0.98</v>
      </c>
      <c r="D20" s="70">
        <f>M18</f>
        <v>4400091</v>
      </c>
      <c r="E20" s="31">
        <f>N18</f>
        <v>0.79500000000000004</v>
      </c>
      <c r="F20" s="17"/>
      <c r="G20" s="31"/>
      <c r="H20" s="17"/>
      <c r="I20" s="17"/>
      <c r="K20" s="115" t="s">
        <v>23</v>
      </c>
      <c r="L20" s="116" t="s">
        <v>67</v>
      </c>
      <c r="M20" s="117"/>
      <c r="N20" s="109">
        <f>O20*53/O$25</f>
        <v>22.418999999999997</v>
      </c>
      <c r="O20" s="118">
        <f>100-O16-O18-O19-O24</f>
        <v>42.3</v>
      </c>
      <c r="P20" s="98">
        <f>O20*100/O$21</f>
        <v>96.355353075170839</v>
      </c>
      <c r="Q20" s="98">
        <f>+N20*11</f>
        <v>246.60899999999998</v>
      </c>
      <c r="R20" s="111"/>
    </row>
    <row r="21" spans="1:18" ht="18" customHeight="1" thickBot="1">
      <c r="A21" s="40">
        <v>2</v>
      </c>
      <c r="B21" s="29" t="str">
        <f>K19</f>
        <v>Xanthan gum</v>
      </c>
      <c r="C21" s="73">
        <v>0.98</v>
      </c>
      <c r="D21" s="70">
        <f>M19</f>
        <v>4100013</v>
      </c>
      <c r="E21" s="31">
        <f>N19</f>
        <v>5.3000000000000005E-2</v>
      </c>
      <c r="F21" s="17"/>
      <c r="G21" s="31"/>
      <c r="H21" s="17"/>
      <c r="I21" s="17"/>
      <c r="K21" s="92" t="s">
        <v>19</v>
      </c>
      <c r="L21" s="94"/>
      <c r="M21" s="119"/>
      <c r="N21" s="103">
        <f>SUM(N18:N20)</f>
        <v>23.266999999999996</v>
      </c>
      <c r="O21" s="103">
        <f>SUM(O18:O20)</f>
        <v>43.9</v>
      </c>
      <c r="P21" s="103">
        <f>SUM(P18:P20)</f>
        <v>100</v>
      </c>
      <c r="Q21" s="103">
        <f>SUM(Q18:Q20)</f>
        <v>255.93699999999998</v>
      </c>
      <c r="R21" s="111"/>
    </row>
    <row r="22" spans="1:18" ht="18" customHeight="1">
      <c r="A22" s="40">
        <v>3</v>
      </c>
      <c r="B22" s="29" t="str">
        <f>K20</f>
        <v>Water</v>
      </c>
      <c r="C22" s="73">
        <v>0.98</v>
      </c>
      <c r="D22" s="70"/>
      <c r="E22" s="31">
        <f>N20</f>
        <v>22.418999999999997</v>
      </c>
      <c r="F22" s="17"/>
      <c r="G22" s="31"/>
      <c r="H22" s="17"/>
      <c r="I22" s="31"/>
      <c r="K22" s="120" t="s">
        <v>107</v>
      </c>
      <c r="L22" s="121"/>
      <c r="M22" s="122"/>
      <c r="N22" s="123"/>
      <c r="O22" s="123"/>
      <c r="P22" s="123"/>
      <c r="Q22" s="123"/>
      <c r="R22" s="111"/>
    </row>
    <row r="23" spans="1:18" ht="18" customHeight="1" thickBot="1">
      <c r="A23" s="40">
        <v>4</v>
      </c>
      <c r="B23" s="29"/>
      <c r="C23" s="73"/>
      <c r="D23" s="70"/>
      <c r="E23" s="31"/>
      <c r="F23" s="17"/>
      <c r="G23" s="31"/>
      <c r="H23" s="17"/>
      <c r="I23" s="17"/>
      <c r="K23" s="155" t="s">
        <v>133</v>
      </c>
      <c r="L23" s="172" t="s">
        <v>134</v>
      </c>
      <c r="M23" s="124" t="s">
        <v>135</v>
      </c>
      <c r="N23" s="118">
        <f>O23*53/O$25</f>
        <v>2.12</v>
      </c>
      <c r="O23" s="118">
        <v>4</v>
      </c>
      <c r="P23" s="118">
        <f>O23*100/O$24</f>
        <v>100</v>
      </c>
      <c r="Q23" s="118">
        <f>N23*11</f>
        <v>23.32</v>
      </c>
      <c r="R23" s="111"/>
    </row>
    <row r="24" spans="1:18" ht="18" customHeight="1" thickBot="1">
      <c r="A24" s="40">
        <v>6</v>
      </c>
      <c r="B24" s="29"/>
      <c r="C24" s="73"/>
      <c r="D24" s="70"/>
      <c r="E24" s="31"/>
      <c r="F24" s="17"/>
      <c r="G24" s="31"/>
      <c r="H24" s="17"/>
      <c r="I24" s="31"/>
      <c r="K24" s="92" t="s">
        <v>19</v>
      </c>
      <c r="L24" s="94"/>
      <c r="M24" s="119"/>
      <c r="N24" s="128">
        <f>SUM(N23)</f>
        <v>2.12</v>
      </c>
      <c r="O24" s="128">
        <f>SUM(O23)</f>
        <v>4</v>
      </c>
      <c r="P24" s="128">
        <f>SUM(P23)</f>
        <v>100</v>
      </c>
      <c r="Q24" s="128">
        <f>SUM(Q23)</f>
        <v>23.32</v>
      </c>
      <c r="R24" s="111"/>
    </row>
    <row r="25" spans="1:18" ht="18" customHeight="1" thickBot="1">
      <c r="A25" s="40">
        <v>7</v>
      </c>
      <c r="B25" s="29"/>
      <c r="C25" s="73"/>
      <c r="D25" s="70"/>
      <c r="E25" s="31"/>
      <c r="F25" s="17"/>
      <c r="G25" s="31"/>
      <c r="H25" s="17"/>
      <c r="I25" s="17"/>
      <c r="K25" s="125" t="s">
        <v>73</v>
      </c>
      <c r="L25" s="129"/>
      <c r="M25" s="130"/>
      <c r="N25" s="128">
        <f>N16+N21+N24</f>
        <v>52.999999999999993</v>
      </c>
      <c r="O25" s="128">
        <f>SUM(O16+O21+O24)</f>
        <v>100</v>
      </c>
      <c r="P25" s="118" t="s">
        <v>74</v>
      </c>
      <c r="Q25" s="118" t="s">
        <v>74</v>
      </c>
      <c r="R25" s="111"/>
    </row>
    <row r="26" spans="1:18" ht="18" customHeight="1">
      <c r="A26" s="40"/>
      <c r="B26" s="29"/>
      <c r="C26" s="28"/>
      <c r="D26" s="70"/>
      <c r="E26" s="33"/>
      <c r="F26" s="33"/>
      <c r="G26" s="33"/>
      <c r="H26" s="33"/>
      <c r="I26" s="33"/>
      <c r="K26" s="131"/>
      <c r="L26" s="132"/>
      <c r="M26" s="122"/>
      <c r="N26" s="123"/>
      <c r="O26" s="123"/>
      <c r="P26" s="98"/>
      <c r="Q26" s="98"/>
      <c r="R26" s="111"/>
    </row>
    <row r="27" spans="1:18" ht="18" customHeight="1">
      <c r="A27" s="40"/>
      <c r="B27" s="29"/>
      <c r="C27" s="28"/>
      <c r="D27" s="67"/>
      <c r="E27" s="33"/>
      <c r="F27" s="23"/>
      <c r="G27" s="33"/>
      <c r="H27" s="23"/>
      <c r="I27" s="23"/>
      <c r="K27" s="133" t="s">
        <v>76</v>
      </c>
      <c r="L27" s="91"/>
      <c r="M27" s="91"/>
      <c r="N27" s="91"/>
      <c r="O27" s="91"/>
      <c r="P27" s="91"/>
      <c r="Q27" s="91"/>
      <c r="R27" s="134"/>
    </row>
    <row r="28" spans="1:18" ht="18" customHeight="1">
      <c r="A28" s="26"/>
      <c r="B28" s="16" t="s">
        <v>19</v>
      </c>
      <c r="C28" s="28"/>
      <c r="D28" s="68"/>
      <c r="E28" s="43">
        <f>SUM(E20:E27)</f>
        <v>23.266999999999996</v>
      </c>
      <c r="F28" s="18">
        <f>SUM(F20:F27)</f>
        <v>0</v>
      </c>
      <c r="G28" s="43">
        <f>SUM(G20:G27)</f>
        <v>0</v>
      </c>
      <c r="H28" s="18">
        <f>SUM(H20:H27)</f>
        <v>0</v>
      </c>
      <c r="I28" s="18">
        <f>SUM(I20:I27)</f>
        <v>0</v>
      </c>
      <c r="K28" s="89" t="s">
        <v>77</v>
      </c>
      <c r="L28" s="91"/>
      <c r="M28" s="91" t="s">
        <v>78</v>
      </c>
      <c r="N28" s="135"/>
      <c r="O28" s="91"/>
      <c r="P28" s="91"/>
      <c r="Q28" s="91"/>
      <c r="R28" s="136"/>
    </row>
    <row r="29" spans="1:18" ht="18" customHeight="1">
      <c r="A29" s="12"/>
      <c r="B29" s="15"/>
      <c r="C29" s="62"/>
      <c r="D29" s="68"/>
      <c r="E29" s="44">
        <f>SUM(E28,E17)</f>
        <v>53</v>
      </c>
      <c r="F29" s="21">
        <f>SUM(F28,F17)</f>
        <v>0</v>
      </c>
      <c r="G29" s="44">
        <f>SUM(G28,G17)</f>
        <v>0</v>
      </c>
      <c r="H29" s="21">
        <f>SUM(H28,H17)</f>
        <v>0</v>
      </c>
      <c r="I29" s="21">
        <f>SUM(I28,I17)</f>
        <v>0</v>
      </c>
      <c r="K29" s="89" t="s">
        <v>79</v>
      </c>
      <c r="L29" s="91"/>
      <c r="M29" s="91"/>
      <c r="N29" s="91" t="s">
        <v>80</v>
      </c>
      <c r="O29" s="91"/>
      <c r="P29" s="137"/>
      <c r="Q29" s="91"/>
      <c r="R29" s="136"/>
    </row>
    <row r="30" spans="1:18" ht="18" customHeight="1">
      <c r="A30" s="12"/>
      <c r="B30" s="25"/>
      <c r="C30" s="63"/>
      <c r="D30" s="68"/>
      <c r="E30" s="43"/>
      <c r="F30" s="18"/>
      <c r="G30" s="43"/>
      <c r="H30" s="18"/>
      <c r="I30" s="27"/>
      <c r="K30" s="89" t="s">
        <v>81</v>
      </c>
      <c r="L30" s="91"/>
      <c r="M30" s="91"/>
      <c r="N30" s="91"/>
      <c r="O30" s="135"/>
      <c r="P30" s="91"/>
      <c r="Q30" s="91"/>
      <c r="R30" s="136"/>
    </row>
    <row r="31" spans="1:18" ht="18" customHeight="1">
      <c r="A31" s="8"/>
      <c r="B31" s="66"/>
      <c r="C31" s="63"/>
      <c r="D31" s="67"/>
      <c r="E31" s="44"/>
      <c r="F31" s="21"/>
      <c r="G31" s="44"/>
      <c r="H31" s="21"/>
      <c r="I31" s="21"/>
      <c r="K31" s="89" t="s">
        <v>82</v>
      </c>
      <c r="L31" s="91"/>
      <c r="M31" s="91"/>
      <c r="N31" s="91"/>
      <c r="O31" s="91"/>
      <c r="P31" s="91"/>
      <c r="Q31" s="91"/>
      <c r="R31" s="136"/>
    </row>
    <row r="32" spans="1:18" ht="18" customHeight="1">
      <c r="A32" s="12"/>
      <c r="B32" s="22"/>
      <c r="C32" s="64"/>
      <c r="D32" s="50"/>
      <c r="E32" s="50"/>
      <c r="F32" s="20"/>
      <c r="G32" s="45"/>
      <c r="H32" s="11"/>
      <c r="I32" s="11"/>
      <c r="K32" s="133" t="s">
        <v>83</v>
      </c>
      <c r="L32" s="91"/>
      <c r="M32" s="91"/>
      <c r="N32" s="91"/>
      <c r="O32" s="90" t="s">
        <v>84</v>
      </c>
      <c r="P32" s="91"/>
      <c r="Q32" s="137"/>
      <c r="R32" s="136"/>
    </row>
    <row r="33" spans="1:18" ht="18" customHeight="1">
      <c r="A33" s="14" t="s">
        <v>17</v>
      </c>
      <c r="B33" s="38">
        <v>1</v>
      </c>
      <c r="C33" s="154" t="s">
        <v>137</v>
      </c>
      <c r="D33" s="57"/>
      <c r="E33" s="51"/>
      <c r="F33" s="13"/>
      <c r="G33" s="46"/>
      <c r="H33" s="13"/>
      <c r="I33" s="13"/>
      <c r="K33" s="303"/>
      <c r="L33" s="304"/>
      <c r="M33" s="304"/>
      <c r="N33" s="305"/>
      <c r="O33" s="138"/>
      <c r="P33" s="139"/>
      <c r="Q33" s="139"/>
      <c r="R33" s="140"/>
    </row>
    <row r="34" spans="1:18" ht="18" customHeight="1">
      <c r="A34" s="14"/>
      <c r="B34" s="39"/>
      <c r="C34" s="65"/>
      <c r="D34" s="54"/>
      <c r="E34" s="34"/>
      <c r="F34" s="13"/>
      <c r="G34" s="46"/>
      <c r="H34" s="13"/>
      <c r="I34" s="13"/>
      <c r="K34" s="306"/>
      <c r="L34" s="307"/>
      <c r="M34" s="307"/>
      <c r="N34" s="308"/>
      <c r="O34" s="141"/>
      <c r="P34" s="142"/>
      <c r="Q34" s="142"/>
      <c r="R34" s="143"/>
    </row>
    <row r="35" spans="1:18">
      <c r="A35" s="14"/>
      <c r="B35" s="38"/>
      <c r="C35" s="65"/>
      <c r="D35" s="34"/>
      <c r="E35" s="52"/>
      <c r="F35" s="13"/>
      <c r="G35" s="46"/>
      <c r="H35" s="13"/>
      <c r="I35" s="13"/>
      <c r="K35" s="309"/>
      <c r="L35" s="310"/>
      <c r="M35" s="310"/>
      <c r="N35" s="311"/>
      <c r="O35" s="141"/>
      <c r="P35" s="142"/>
      <c r="Q35" s="142"/>
      <c r="R35" s="143"/>
    </row>
    <row r="36" spans="1:18" ht="21.75">
      <c r="A36" s="14"/>
      <c r="B36" s="39"/>
      <c r="C36" s="65"/>
      <c r="D36" s="54"/>
      <c r="E36" s="34"/>
      <c r="F36" s="13"/>
      <c r="G36" s="46"/>
      <c r="H36" s="13"/>
      <c r="I36" s="13"/>
      <c r="K36" s="312"/>
      <c r="L36" s="313"/>
      <c r="M36" s="313"/>
      <c r="N36" s="314"/>
      <c r="O36" s="144"/>
      <c r="P36" s="145"/>
      <c r="Q36" s="145"/>
      <c r="R36" s="146"/>
    </row>
    <row r="37" spans="1:18">
      <c r="A37" s="14"/>
      <c r="B37" s="38"/>
      <c r="C37" s="65"/>
      <c r="D37" s="54"/>
      <c r="E37" s="52"/>
      <c r="F37" s="13"/>
      <c r="G37" s="46"/>
      <c r="H37" s="13"/>
      <c r="I37" s="13"/>
      <c r="K37" s="147"/>
      <c r="L37" s="91"/>
      <c r="M37" s="91"/>
      <c r="N37" s="91"/>
      <c r="O37" s="91"/>
      <c r="P37" s="91"/>
      <c r="Q37" s="137"/>
      <c r="R37" s="136"/>
    </row>
    <row r="38" spans="1:18">
      <c r="B38" s="39"/>
      <c r="C38" s="75"/>
      <c r="D38" s="58"/>
      <c r="E38" s="53"/>
      <c r="G38" s="47"/>
      <c r="K38" s="89" t="s">
        <v>85</v>
      </c>
      <c r="L38" s="91"/>
      <c r="M38" s="91"/>
      <c r="N38" s="91" t="s">
        <v>86</v>
      </c>
      <c r="P38" s="137"/>
      <c r="Q38" s="91"/>
      <c r="R38" s="134"/>
    </row>
    <row r="39" spans="1:18" ht="21.75" thickBot="1">
      <c r="A39" s="24"/>
      <c r="B39" s="38"/>
      <c r="C39" s="65"/>
      <c r="D39" s="59"/>
      <c r="E39" s="54"/>
      <c r="F39" s="24"/>
      <c r="G39" s="49"/>
      <c r="H39" s="24"/>
      <c r="I39" s="24"/>
      <c r="K39" s="149"/>
      <c r="L39" s="150"/>
      <c r="M39" s="150"/>
      <c r="N39" s="150"/>
      <c r="O39" s="151"/>
      <c r="P39" s="151"/>
      <c r="Q39" s="151"/>
      <c r="R39" s="152" t="s">
        <v>87</v>
      </c>
    </row>
    <row r="40" spans="1:18">
      <c r="A40" s="24"/>
      <c r="B40" s="39"/>
      <c r="C40" s="65"/>
      <c r="D40" s="60"/>
      <c r="E40" s="55"/>
      <c r="F40" s="24"/>
      <c r="G40" s="49"/>
      <c r="H40" s="24"/>
      <c r="I40" s="24"/>
    </row>
    <row r="41" spans="1:18">
      <c r="C41" s="47"/>
      <c r="D41" s="47"/>
      <c r="E41" s="47"/>
      <c r="G41" s="48"/>
    </row>
    <row r="42" spans="1:18">
      <c r="C42" s="47"/>
      <c r="D42" s="47"/>
      <c r="E42" s="47"/>
      <c r="G42" s="48"/>
    </row>
    <row r="43" spans="1:18">
      <c r="C43" s="47"/>
      <c r="D43" s="47"/>
      <c r="E43" s="47"/>
      <c r="G43" s="48"/>
    </row>
    <row r="44" spans="1:18">
      <c r="C44" s="47"/>
      <c r="D44" s="47"/>
      <c r="E44" s="47"/>
      <c r="G44" s="48"/>
    </row>
    <row r="45" spans="1:18">
      <c r="C45" s="47"/>
      <c r="D45" s="47"/>
      <c r="E45" s="47"/>
      <c r="G45" s="48"/>
    </row>
    <row r="46" spans="1:18">
      <c r="C46" s="47"/>
      <c r="D46" s="47"/>
      <c r="E46" s="47"/>
      <c r="G46" s="48"/>
    </row>
    <row r="47" spans="1:18">
      <c r="C47" s="47"/>
      <c r="D47" s="47"/>
      <c r="E47" s="47"/>
      <c r="G47" s="48"/>
    </row>
    <row r="48" spans="1:18">
      <c r="C48" s="47"/>
      <c r="D48" s="47"/>
      <c r="E48" s="47"/>
      <c r="G48" s="48"/>
    </row>
    <row r="49" spans="3:7">
      <c r="C49" s="47"/>
      <c r="D49" s="47"/>
      <c r="E49" s="47"/>
      <c r="G49" s="48"/>
    </row>
    <row r="50" spans="3:7">
      <c r="C50" s="47"/>
      <c r="D50" s="47"/>
      <c r="E50" s="47"/>
      <c r="G50" s="48"/>
    </row>
    <row r="51" spans="3:7">
      <c r="C51" s="47"/>
      <c r="D51" s="47"/>
      <c r="E51" s="47"/>
      <c r="G51" s="48"/>
    </row>
    <row r="52" spans="3:7">
      <c r="C52" s="47"/>
      <c r="D52" s="47"/>
      <c r="E52" s="47"/>
      <c r="G52" s="48"/>
    </row>
    <row r="53" spans="3:7">
      <c r="C53" s="47"/>
      <c r="D53" s="47"/>
      <c r="E53" s="47"/>
      <c r="G53" s="48"/>
    </row>
    <row r="54" spans="3:7">
      <c r="C54" s="47"/>
      <c r="D54" s="47"/>
      <c r="E54" s="47"/>
      <c r="G54" s="48"/>
    </row>
    <row r="55" spans="3:7">
      <c r="C55" s="47"/>
      <c r="D55" s="47"/>
      <c r="E55" s="47"/>
      <c r="G55" s="48"/>
    </row>
    <row r="56" spans="3:7">
      <c r="C56" s="47"/>
      <c r="D56" s="47"/>
      <c r="E56" s="47"/>
      <c r="G56" s="48"/>
    </row>
    <row r="57" spans="3:7">
      <c r="C57" s="47"/>
      <c r="D57" s="47"/>
      <c r="E57" s="47"/>
      <c r="G57" s="48"/>
    </row>
    <row r="58" spans="3:7">
      <c r="C58" s="47"/>
      <c r="D58" s="47"/>
      <c r="E58" s="47"/>
      <c r="G58" s="48"/>
    </row>
    <row r="59" spans="3:7">
      <c r="C59" s="47"/>
      <c r="D59" s="47"/>
      <c r="E59" s="47"/>
      <c r="G59" s="48"/>
    </row>
    <row r="60" spans="3:7">
      <c r="C60" s="47"/>
      <c r="D60" s="47"/>
      <c r="E60" s="47"/>
      <c r="G60" s="48"/>
    </row>
    <row r="61" spans="3:7">
      <c r="C61" s="47"/>
      <c r="D61" s="47"/>
      <c r="E61" s="47"/>
      <c r="G61" s="48"/>
    </row>
    <row r="62" spans="3:7">
      <c r="C62" s="47"/>
      <c r="D62" s="47"/>
      <c r="E62" s="47"/>
      <c r="G62" s="48"/>
    </row>
    <row r="63" spans="3:7">
      <c r="C63" s="47"/>
      <c r="D63" s="47"/>
      <c r="E63" s="47"/>
      <c r="G63" s="48"/>
    </row>
    <row r="64" spans="3:7">
      <c r="C64" s="47"/>
      <c r="D64" s="47"/>
      <c r="E64" s="47"/>
      <c r="G64" s="48"/>
    </row>
    <row r="65" spans="3:7">
      <c r="C65" s="47"/>
      <c r="D65" s="47"/>
      <c r="E65" s="47"/>
      <c r="G65" s="48"/>
    </row>
    <row r="66" spans="3:7">
      <c r="C66" s="47"/>
      <c r="D66" s="47"/>
      <c r="E66" s="47"/>
      <c r="G66" s="48"/>
    </row>
    <row r="67" spans="3:7">
      <c r="C67" s="47"/>
      <c r="D67" s="47"/>
      <c r="E67" s="47"/>
      <c r="G67" s="48"/>
    </row>
    <row r="68" spans="3:7">
      <c r="C68" s="47"/>
      <c r="D68" s="47"/>
      <c r="E68" s="47"/>
      <c r="G68" s="48"/>
    </row>
    <row r="69" spans="3:7">
      <c r="C69" s="47"/>
      <c r="D69" s="47"/>
      <c r="E69" s="47"/>
      <c r="G69" s="48"/>
    </row>
    <row r="70" spans="3:7">
      <c r="C70" s="47"/>
      <c r="D70" s="47"/>
      <c r="E70" s="47"/>
      <c r="G70" s="48"/>
    </row>
    <row r="71" spans="3:7">
      <c r="C71" s="47"/>
      <c r="D71" s="47"/>
      <c r="E71" s="47"/>
      <c r="G71" s="48"/>
    </row>
    <row r="72" spans="3:7">
      <c r="C72" s="47"/>
      <c r="D72" s="47"/>
      <c r="E72" s="47"/>
      <c r="G72" s="48"/>
    </row>
    <row r="73" spans="3:7">
      <c r="C73" s="47"/>
      <c r="D73" s="47"/>
      <c r="E73" s="47"/>
      <c r="G73" s="48"/>
    </row>
    <row r="74" spans="3:7">
      <c r="C74" s="47"/>
      <c r="D74" s="47"/>
      <c r="E74" s="47"/>
      <c r="G74" s="48"/>
    </row>
    <row r="75" spans="3:7">
      <c r="C75" s="47"/>
      <c r="D75" s="47"/>
      <c r="E75" s="47"/>
      <c r="G75" s="48"/>
    </row>
    <row r="76" spans="3:7">
      <c r="C76" s="47"/>
      <c r="D76" s="47"/>
      <c r="E76" s="47"/>
      <c r="G76" s="48"/>
    </row>
    <row r="77" spans="3:7">
      <c r="C77" s="47"/>
      <c r="D77" s="47"/>
      <c r="E77" s="47"/>
      <c r="G77" s="48"/>
    </row>
    <row r="78" spans="3:7">
      <c r="C78" s="47"/>
      <c r="D78" s="47"/>
      <c r="E78" s="47"/>
      <c r="G78" s="48"/>
    </row>
    <row r="79" spans="3:7">
      <c r="C79" s="47"/>
      <c r="D79" s="47"/>
      <c r="E79" s="47"/>
      <c r="G79" s="48"/>
    </row>
    <row r="80" spans="3:7">
      <c r="C80" s="47"/>
      <c r="D80" s="47"/>
      <c r="E80" s="47"/>
      <c r="G80" s="48"/>
    </row>
    <row r="81" spans="3:7">
      <c r="C81" s="47"/>
      <c r="D81" s="47"/>
      <c r="E81" s="47"/>
      <c r="G81" s="48"/>
    </row>
    <row r="82" spans="3:7">
      <c r="C82" s="47"/>
      <c r="D82" s="47"/>
      <c r="E82" s="47"/>
      <c r="G82" s="48"/>
    </row>
    <row r="83" spans="3:7">
      <c r="C83" s="47"/>
      <c r="D83" s="47"/>
      <c r="E83" s="47"/>
      <c r="G83" s="48"/>
    </row>
    <row r="84" spans="3:7">
      <c r="C84" s="47"/>
      <c r="D84" s="47"/>
      <c r="E84" s="47"/>
      <c r="G84" s="48"/>
    </row>
    <row r="85" spans="3:7">
      <c r="C85" s="47"/>
      <c r="D85" s="47"/>
      <c r="E85" s="47"/>
      <c r="G85" s="48"/>
    </row>
    <row r="86" spans="3:7">
      <c r="C86" s="47"/>
      <c r="D86" s="47"/>
      <c r="E86" s="47"/>
      <c r="G86" s="48"/>
    </row>
    <row r="87" spans="3:7">
      <c r="C87" s="47"/>
      <c r="D87" s="47"/>
      <c r="E87" s="47"/>
      <c r="G87" s="48"/>
    </row>
    <row r="88" spans="3:7">
      <c r="C88" s="47"/>
      <c r="D88" s="47"/>
      <c r="E88" s="47"/>
      <c r="G88" s="48"/>
    </row>
    <row r="89" spans="3:7">
      <c r="C89" s="47"/>
      <c r="D89" s="47"/>
      <c r="E89" s="47"/>
      <c r="G89" s="48"/>
    </row>
    <row r="90" spans="3:7">
      <c r="C90" s="47"/>
      <c r="D90" s="47"/>
      <c r="E90" s="47"/>
      <c r="G90" s="48"/>
    </row>
    <row r="91" spans="3:7">
      <c r="C91" s="47"/>
      <c r="D91" s="47"/>
      <c r="E91" s="47"/>
      <c r="G91" s="48"/>
    </row>
    <row r="92" spans="3:7">
      <c r="C92" s="47"/>
      <c r="D92" s="47"/>
      <c r="E92" s="47"/>
      <c r="G92" s="48"/>
    </row>
    <row r="93" spans="3:7">
      <c r="C93" s="47"/>
      <c r="D93" s="47"/>
      <c r="E93" s="47"/>
      <c r="G93" s="48"/>
    </row>
    <row r="94" spans="3:7">
      <c r="C94" s="47"/>
      <c r="D94" s="47"/>
      <c r="E94" s="47"/>
      <c r="G94" s="48"/>
    </row>
    <row r="95" spans="3:7">
      <c r="C95" s="47"/>
      <c r="D95" s="47"/>
      <c r="E95" s="47"/>
      <c r="G95" s="48"/>
    </row>
    <row r="96" spans="3:7">
      <c r="C96" s="47"/>
      <c r="D96" s="47"/>
      <c r="E96" s="47"/>
      <c r="G96" s="48"/>
    </row>
    <row r="97" spans="3:7">
      <c r="C97" s="47"/>
      <c r="D97" s="47"/>
      <c r="E97" s="47"/>
      <c r="G97" s="48"/>
    </row>
    <row r="98" spans="3:7">
      <c r="C98" s="47"/>
      <c r="D98" s="47"/>
      <c r="E98" s="47"/>
      <c r="G98" s="48"/>
    </row>
    <row r="99" spans="3:7">
      <c r="C99" s="47"/>
      <c r="D99" s="47"/>
      <c r="E99" s="47"/>
      <c r="G99" s="48"/>
    </row>
    <row r="100" spans="3:7">
      <c r="C100" s="47"/>
      <c r="D100" s="47"/>
      <c r="E100" s="47"/>
      <c r="G100" s="48"/>
    </row>
  </sheetData>
  <mergeCells count="10">
    <mergeCell ref="A3:H3"/>
    <mergeCell ref="L3:M3"/>
    <mergeCell ref="A8:A9"/>
    <mergeCell ref="B8:C9"/>
    <mergeCell ref="B10:C10"/>
    <mergeCell ref="K33:N33"/>
    <mergeCell ref="K34:N34"/>
    <mergeCell ref="K35:N35"/>
    <mergeCell ref="K36:N36"/>
    <mergeCell ref="L2:M2"/>
  </mergeCells>
  <pageMargins left="0.7" right="0.7" top="0.75" bottom="0.75" header="0.3" footer="0.3"/>
  <pageSetup paperSize="9" scale="2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R100"/>
  <sheetViews>
    <sheetView view="pageBreakPreview" topLeftCell="A10" zoomScale="90" zoomScaleNormal="100" zoomScaleSheetLayoutView="90" workbookViewId="0">
      <selection activeCell="C33" sqref="C33"/>
    </sheetView>
  </sheetViews>
  <sheetFormatPr defaultRowHeight="21"/>
  <cols>
    <col min="1" max="1" width="9.5" style="1" customWidth="1"/>
    <col min="2" max="2" width="32" style="1" customWidth="1"/>
    <col min="3" max="3" width="12.6640625" style="1" customWidth="1"/>
    <col min="4" max="4" width="21.83203125" style="1" customWidth="1"/>
    <col min="5" max="9" width="10.83203125" style="1" customWidth="1"/>
    <col min="11" max="11" width="50.1640625" style="148" customWidth="1"/>
    <col min="12" max="12" width="53.83203125" style="148" customWidth="1"/>
    <col min="13" max="13" width="23" style="148" customWidth="1"/>
    <col min="14" max="14" width="11.1640625" style="148" customWidth="1"/>
    <col min="15" max="15" width="12.83203125" style="148" customWidth="1"/>
    <col min="16" max="17" width="15.1640625" style="148" customWidth="1"/>
    <col min="18" max="18" width="30.1640625" style="153" customWidth="1"/>
  </cols>
  <sheetData>
    <row r="1" spans="1:18" ht="34.5">
      <c r="G1" s="2" t="s">
        <v>0</v>
      </c>
      <c r="H1" s="2"/>
      <c r="I1" s="2"/>
      <c r="K1" s="76" t="s">
        <v>33</v>
      </c>
      <c r="L1" s="77"/>
      <c r="M1" s="77"/>
      <c r="N1" s="77"/>
      <c r="O1" s="77"/>
      <c r="P1"/>
      <c r="Q1"/>
      <c r="R1"/>
    </row>
    <row r="2" spans="1:18" ht="26.25">
      <c r="A2" s="3" t="s">
        <v>1</v>
      </c>
      <c r="B2" s="3"/>
      <c r="C2" s="3" t="s">
        <v>22</v>
      </c>
      <c r="D2" s="3"/>
      <c r="E2" s="4" t="s">
        <v>2</v>
      </c>
      <c r="F2" s="3" t="s">
        <v>3</v>
      </c>
      <c r="G2" s="3" t="s">
        <v>24</v>
      </c>
      <c r="H2" s="3"/>
      <c r="I2" s="3"/>
      <c r="K2" s="78"/>
      <c r="L2" s="301" t="s">
        <v>34</v>
      </c>
      <c r="M2" s="301"/>
      <c r="N2" s="79"/>
      <c r="O2" s="79"/>
      <c r="P2" s="79"/>
      <c r="Q2" s="79"/>
      <c r="R2" s="80"/>
    </row>
    <row r="3" spans="1:18" ht="29.25">
      <c r="A3" s="290" t="s">
        <v>13</v>
      </c>
      <c r="B3" s="290"/>
      <c r="C3" s="290"/>
      <c r="D3" s="290"/>
      <c r="E3" s="290"/>
      <c r="F3" s="290"/>
      <c r="G3" s="290"/>
      <c r="H3" s="290"/>
      <c r="I3"/>
      <c r="K3" s="81"/>
      <c r="L3" s="302"/>
      <c r="M3" s="302"/>
      <c r="N3" s="79"/>
      <c r="O3" s="79"/>
      <c r="P3" s="79"/>
      <c r="Q3" s="82" t="s">
        <v>35</v>
      </c>
      <c r="R3"/>
    </row>
    <row r="4" spans="1:18">
      <c r="A4" s="3" t="s">
        <v>4</v>
      </c>
      <c r="B4" s="3"/>
      <c r="C4" s="5">
        <v>43182</v>
      </c>
      <c r="D4" s="3"/>
      <c r="E4" s="4" t="s">
        <v>5</v>
      </c>
      <c r="F4" s="6" t="s">
        <v>3</v>
      </c>
      <c r="G4" s="7" t="s">
        <v>94</v>
      </c>
      <c r="H4" s="7"/>
      <c r="I4" s="7"/>
      <c r="K4" s="78"/>
      <c r="L4" s="79"/>
      <c r="M4" s="79"/>
      <c r="N4" s="79"/>
      <c r="O4" s="79"/>
      <c r="P4" s="79"/>
      <c r="Q4" s="82" t="s">
        <v>36</v>
      </c>
      <c r="R4" s="83"/>
    </row>
    <row r="5" spans="1:18" ht="21.75">
      <c r="A5" s="3" t="s">
        <v>6</v>
      </c>
      <c r="B5" s="3"/>
      <c r="C5" s="37" t="s">
        <v>92</v>
      </c>
      <c r="D5" s="3"/>
      <c r="E5" s="4" t="s">
        <v>7</v>
      </c>
      <c r="F5" s="6" t="s">
        <v>3</v>
      </c>
      <c r="G5" s="7" t="s">
        <v>93</v>
      </c>
      <c r="H5" s="7"/>
      <c r="I5" s="7"/>
      <c r="K5" s="84"/>
      <c r="L5" s="85" t="s">
        <v>37</v>
      </c>
      <c r="M5" s="86"/>
      <c r="N5" s="85" t="s">
        <v>38</v>
      </c>
      <c r="O5" s="87"/>
      <c r="P5" s="86"/>
      <c r="Q5" s="86"/>
      <c r="R5" s="88"/>
    </row>
    <row r="6" spans="1:18" ht="21.75">
      <c r="A6" s="3" t="s">
        <v>8</v>
      </c>
      <c r="B6" s="3"/>
      <c r="C6" s="36" t="s">
        <v>128</v>
      </c>
      <c r="D6" s="3"/>
      <c r="E6" s="4" t="s">
        <v>12</v>
      </c>
      <c r="F6" s="3" t="s">
        <v>18</v>
      </c>
      <c r="G6" s="183" t="s">
        <v>183</v>
      </c>
      <c r="H6" s="3"/>
      <c r="I6" s="3"/>
      <c r="K6" s="84" t="s">
        <v>39</v>
      </c>
      <c r="L6" s="86" t="s">
        <v>140</v>
      </c>
      <c r="M6" s="86"/>
      <c r="N6" s="86"/>
      <c r="O6" s="86"/>
      <c r="P6" s="86"/>
      <c r="Q6" s="86"/>
      <c r="R6" s="88"/>
    </row>
    <row r="7" spans="1:18" ht="21.75">
      <c r="K7" s="84"/>
      <c r="L7" s="86" t="s">
        <v>41</v>
      </c>
      <c r="M7" s="86"/>
      <c r="N7" s="86"/>
      <c r="O7" s="86"/>
      <c r="P7" s="86"/>
      <c r="Q7" s="86"/>
      <c r="R7" s="88"/>
    </row>
    <row r="8" spans="1:18" ht="21.75">
      <c r="A8" s="291" t="s">
        <v>15</v>
      </c>
      <c r="B8" s="297" t="s">
        <v>9</v>
      </c>
      <c r="C8" s="298"/>
      <c r="D8" s="41" t="s">
        <v>14</v>
      </c>
      <c r="E8" s="41" t="s">
        <v>10</v>
      </c>
      <c r="F8" s="41" t="s">
        <v>11</v>
      </c>
      <c r="G8" s="41" t="s">
        <v>29</v>
      </c>
      <c r="H8" s="41" t="s">
        <v>30</v>
      </c>
      <c r="I8" s="41" t="s">
        <v>31</v>
      </c>
      <c r="K8" s="84"/>
      <c r="L8" s="86" t="s">
        <v>91</v>
      </c>
      <c r="M8" s="86"/>
      <c r="N8" s="86"/>
      <c r="O8" s="86"/>
      <c r="P8" s="86"/>
      <c r="Q8" s="86"/>
      <c r="R8" s="88"/>
    </row>
    <row r="9" spans="1:18" ht="21.75">
      <c r="A9" s="292"/>
      <c r="B9" s="299"/>
      <c r="C9" s="300"/>
      <c r="D9" s="42" t="s">
        <v>9</v>
      </c>
      <c r="E9" s="42" t="s">
        <v>32</v>
      </c>
      <c r="F9" s="42" t="s">
        <v>32</v>
      </c>
      <c r="G9" s="42" t="s">
        <v>32</v>
      </c>
      <c r="H9" s="42" t="s">
        <v>32</v>
      </c>
      <c r="I9" s="42" t="s">
        <v>32</v>
      </c>
      <c r="K9" s="84"/>
      <c r="L9" s="86" t="s">
        <v>99</v>
      </c>
      <c r="M9" s="86"/>
      <c r="N9" s="86" t="s">
        <v>43</v>
      </c>
      <c r="O9" s="86"/>
      <c r="P9" s="86"/>
      <c r="Q9" s="86"/>
      <c r="R9" s="88"/>
    </row>
    <row r="10" spans="1:18" ht="18" customHeight="1">
      <c r="A10" s="8"/>
      <c r="B10" s="293" t="s">
        <v>16</v>
      </c>
      <c r="C10" s="293"/>
      <c r="D10" s="56"/>
      <c r="E10" s="9"/>
      <c r="F10" s="10"/>
      <c r="G10" s="30"/>
      <c r="H10" s="10"/>
      <c r="I10" s="10"/>
      <c r="K10" s="84"/>
      <c r="L10" s="86" t="s">
        <v>44</v>
      </c>
      <c r="M10" s="86" t="s">
        <v>45</v>
      </c>
      <c r="N10" s="86"/>
      <c r="O10" s="86"/>
      <c r="P10" s="86"/>
      <c r="Q10" s="86"/>
      <c r="R10" s="88"/>
    </row>
    <row r="11" spans="1:18" ht="18" customHeight="1" thickBot="1">
      <c r="A11" s="40">
        <v>1</v>
      </c>
      <c r="B11" s="35" t="str">
        <f>K13</f>
        <v xml:space="preserve">Precooked Turkey MDM </v>
      </c>
      <c r="C11" s="71">
        <v>0.63</v>
      </c>
      <c r="D11" s="69" t="str">
        <f t="shared" ref="D11:E13" si="0">M13</f>
        <v>14M110000004</v>
      </c>
      <c r="E11" s="31">
        <f t="shared" si="0"/>
        <v>5.5120000000000005</v>
      </c>
      <c r="F11" s="31"/>
      <c r="G11" s="31"/>
      <c r="H11" s="31"/>
      <c r="I11" s="17"/>
      <c r="K11" s="89" t="s">
        <v>46</v>
      </c>
      <c r="L11" s="90" t="s">
        <v>47</v>
      </c>
      <c r="M11" s="91" t="s">
        <v>48</v>
      </c>
      <c r="N11" s="91"/>
      <c r="O11" s="91"/>
      <c r="P11" s="91"/>
      <c r="Q11" s="91"/>
      <c r="R11" s="80"/>
    </row>
    <row r="12" spans="1:18" ht="18" customHeight="1" thickBot="1">
      <c r="A12" s="40">
        <v>2</v>
      </c>
      <c r="B12" s="35" t="str">
        <f>K14</f>
        <v>อกไก่เส้นยาว 2-5 cm หนา 0.3- 0.7 cm</v>
      </c>
      <c r="C12" s="72">
        <v>0.75</v>
      </c>
      <c r="D12" s="69" t="str">
        <f t="shared" si="0"/>
        <v>14L110000038</v>
      </c>
      <c r="E12" s="31">
        <f t="shared" si="0"/>
        <v>22.048000000000002</v>
      </c>
      <c r="F12" s="17"/>
      <c r="G12" s="31"/>
      <c r="H12" s="17"/>
      <c r="I12" s="19"/>
      <c r="K12" s="92" t="s">
        <v>49</v>
      </c>
      <c r="L12" s="93" t="s">
        <v>50</v>
      </c>
      <c r="M12" s="94" t="s">
        <v>51</v>
      </c>
      <c r="N12" s="95" t="s">
        <v>52</v>
      </c>
      <c r="O12" s="95" t="s">
        <v>53</v>
      </c>
      <c r="P12" s="95" t="s">
        <v>54</v>
      </c>
      <c r="Q12" s="95" t="s">
        <v>55</v>
      </c>
      <c r="R12" s="80"/>
    </row>
    <row r="13" spans="1:18" ht="18" customHeight="1">
      <c r="A13" s="40">
        <v>3</v>
      </c>
      <c r="B13" s="35" t="str">
        <f>K15</f>
        <v>Guar gum</v>
      </c>
      <c r="C13" s="72">
        <v>0.98</v>
      </c>
      <c r="D13" s="70">
        <f t="shared" si="0"/>
        <v>4100005</v>
      </c>
      <c r="E13" s="31">
        <f t="shared" si="0"/>
        <v>5.3000000000000005E-2</v>
      </c>
      <c r="F13" s="19"/>
      <c r="G13" s="31"/>
      <c r="H13" s="19"/>
      <c r="I13" s="19"/>
      <c r="K13" s="107" t="s">
        <v>27</v>
      </c>
      <c r="L13" s="107" t="s">
        <v>130</v>
      </c>
      <c r="M13" s="108" t="s">
        <v>28</v>
      </c>
      <c r="N13" s="98">
        <f>O13*53/O$25</f>
        <v>5.5120000000000005</v>
      </c>
      <c r="O13" s="99">
        <v>10.4</v>
      </c>
      <c r="P13" s="98">
        <f>O13*100/O$16</f>
        <v>19.961612284069098</v>
      </c>
      <c r="Q13" s="98">
        <f>+N13*11</f>
        <v>60.632000000000005</v>
      </c>
      <c r="R13" s="80"/>
    </row>
    <row r="14" spans="1:18" ht="18" customHeight="1">
      <c r="A14" s="40">
        <v>4</v>
      </c>
      <c r="B14" s="161" t="s">
        <v>89</v>
      </c>
      <c r="C14" s="72"/>
      <c r="D14" s="70"/>
      <c r="E14" s="31"/>
      <c r="F14" s="19"/>
      <c r="G14" s="31"/>
      <c r="H14" s="19"/>
      <c r="I14" s="19"/>
      <c r="K14" s="171" t="s">
        <v>131</v>
      </c>
      <c r="L14" s="162"/>
      <c r="M14" s="127" t="s">
        <v>132</v>
      </c>
      <c r="N14" s="98">
        <f>O14*53/O$25</f>
        <v>22.048000000000002</v>
      </c>
      <c r="O14" s="99">
        <v>41.6</v>
      </c>
      <c r="P14" s="98">
        <f>O14*100/O$16</f>
        <v>79.846449136276391</v>
      </c>
      <c r="Q14" s="98">
        <f>+N14*11</f>
        <v>242.52800000000002</v>
      </c>
      <c r="R14" s="80"/>
    </row>
    <row r="15" spans="1:18" ht="18" customHeight="1" thickBot="1">
      <c r="A15" s="40">
        <v>5</v>
      </c>
      <c r="B15" s="35" t="s">
        <v>133</v>
      </c>
      <c r="C15" s="72">
        <v>0.73</v>
      </c>
      <c r="D15" s="70" t="str">
        <f>M23</f>
        <v>14L300000168</v>
      </c>
      <c r="E15" s="31">
        <f>N23</f>
        <v>2.12</v>
      </c>
      <c r="F15" s="19"/>
      <c r="G15" s="31"/>
      <c r="H15" s="31"/>
      <c r="I15" s="19"/>
      <c r="K15" s="107" t="s">
        <v>26</v>
      </c>
      <c r="L15" s="107" t="s">
        <v>106</v>
      </c>
      <c r="M15" s="108">
        <v>4100005</v>
      </c>
      <c r="N15" s="98">
        <f>O15*53/O$25</f>
        <v>5.3000000000000005E-2</v>
      </c>
      <c r="O15" s="110">
        <v>0.1</v>
      </c>
      <c r="P15" s="98">
        <f>O15*100/O$16</f>
        <v>0.19193857965451055</v>
      </c>
      <c r="Q15" s="98">
        <f>+N15*11</f>
        <v>0.58300000000000007</v>
      </c>
      <c r="R15" s="80"/>
    </row>
    <row r="16" spans="1:18" ht="18" customHeight="1" thickBot="1">
      <c r="A16" s="40"/>
      <c r="B16" s="35"/>
      <c r="C16" s="61"/>
      <c r="D16" s="70"/>
      <c r="E16" s="31"/>
      <c r="F16" s="17"/>
      <c r="G16" s="31"/>
      <c r="H16" s="17"/>
      <c r="I16" s="17"/>
      <c r="K16" s="100" t="s">
        <v>19</v>
      </c>
      <c r="L16" s="101"/>
      <c r="M16" s="102"/>
      <c r="N16" s="103">
        <f>SUM(N13:N15)</f>
        <v>27.613000000000003</v>
      </c>
      <c r="O16" s="103">
        <f>SUM(O13:O15)</f>
        <v>52.1</v>
      </c>
      <c r="P16" s="103">
        <f>SUM(P13:P15)</f>
        <v>100</v>
      </c>
      <c r="Q16" s="103">
        <f>SUM(Q13:Q15)</f>
        <v>303.74300000000005</v>
      </c>
      <c r="R16" s="80"/>
    </row>
    <row r="17" spans="1:18" ht="18" customHeight="1">
      <c r="A17" s="26"/>
      <c r="B17" s="15" t="s">
        <v>21</v>
      </c>
      <c r="C17" s="61"/>
      <c r="D17" s="67"/>
      <c r="E17" s="43">
        <f>SUM(E11:E16)</f>
        <v>29.733000000000004</v>
      </c>
      <c r="F17" s="18">
        <f>SUM(F11:F16)</f>
        <v>0</v>
      </c>
      <c r="G17" s="43">
        <f>SUM(G11:G16)</f>
        <v>0</v>
      </c>
      <c r="H17" s="18">
        <f>SUM(H11:H16)</f>
        <v>0</v>
      </c>
      <c r="I17" s="18">
        <f>SUM(I11:I16)</f>
        <v>0</v>
      </c>
      <c r="K17" s="104" t="s">
        <v>59</v>
      </c>
      <c r="L17" s="105"/>
      <c r="M17" s="105"/>
      <c r="N17" s="106"/>
      <c r="O17" s="106"/>
      <c r="P17" s="106"/>
      <c r="Q17" s="106"/>
      <c r="R17" s="80"/>
    </row>
    <row r="18" spans="1:18" ht="18" customHeight="1">
      <c r="A18" s="26"/>
      <c r="B18" s="15"/>
      <c r="C18" s="61"/>
      <c r="D18" s="68"/>
      <c r="E18" s="43"/>
      <c r="F18" s="19"/>
      <c r="G18" s="32"/>
      <c r="H18" s="19"/>
      <c r="I18" s="19"/>
      <c r="K18" s="107" t="s">
        <v>25</v>
      </c>
      <c r="L18" s="107" t="s">
        <v>25</v>
      </c>
      <c r="M18" s="108">
        <v>4400091</v>
      </c>
      <c r="N18" s="109">
        <f>O18*53/O$25</f>
        <v>0.79500000000000004</v>
      </c>
      <c r="O18" s="110">
        <v>1.5</v>
      </c>
      <c r="P18" s="98">
        <f>O18*100/O$21</f>
        <v>3.416856492027335</v>
      </c>
      <c r="Q18" s="98">
        <f>+N18*11</f>
        <v>8.745000000000001</v>
      </c>
      <c r="R18" s="111"/>
    </row>
    <row r="19" spans="1:18" ht="18" customHeight="1">
      <c r="A19" s="26"/>
      <c r="B19" s="25" t="s">
        <v>20</v>
      </c>
      <c r="C19" s="28"/>
      <c r="D19" s="68"/>
      <c r="E19" s="31"/>
      <c r="F19" s="19"/>
      <c r="G19" s="32"/>
      <c r="H19" s="19"/>
      <c r="I19" s="19"/>
      <c r="K19" s="107" t="s">
        <v>64</v>
      </c>
      <c r="L19" s="107" t="s">
        <v>65</v>
      </c>
      <c r="M19" s="108">
        <v>4100013</v>
      </c>
      <c r="N19" s="109">
        <f>O19*53/O$25</f>
        <v>5.3000000000000005E-2</v>
      </c>
      <c r="O19" s="114">
        <v>0.1</v>
      </c>
      <c r="P19" s="98">
        <f>O19*100/O$21</f>
        <v>0.22779043280182232</v>
      </c>
      <c r="Q19" s="98">
        <f>+N19*11</f>
        <v>0.58300000000000007</v>
      </c>
      <c r="R19" s="111"/>
    </row>
    <row r="20" spans="1:18" ht="18" customHeight="1" thickBot="1">
      <c r="A20" s="40">
        <v>1</v>
      </c>
      <c r="B20" s="29" t="str">
        <f>K18</f>
        <v>Cassava starch</v>
      </c>
      <c r="C20" s="73">
        <v>0.98</v>
      </c>
      <c r="D20" s="70">
        <f>M18</f>
        <v>4400091</v>
      </c>
      <c r="E20" s="31">
        <f>N18</f>
        <v>0.79500000000000004</v>
      </c>
      <c r="F20" s="17"/>
      <c r="G20" s="31"/>
      <c r="H20" s="17"/>
      <c r="I20" s="17"/>
      <c r="K20" s="115" t="s">
        <v>23</v>
      </c>
      <c r="L20" s="116" t="s">
        <v>67</v>
      </c>
      <c r="M20" s="117"/>
      <c r="N20" s="109">
        <f>O20*53/O$25</f>
        <v>22.418999999999997</v>
      </c>
      <c r="O20" s="118">
        <f>100-O16-O18-O19-O24</f>
        <v>42.3</v>
      </c>
      <c r="P20" s="98">
        <f>O20*100/O$21</f>
        <v>96.355353075170839</v>
      </c>
      <c r="Q20" s="98">
        <f>+N20*11</f>
        <v>246.60899999999998</v>
      </c>
      <c r="R20" s="111"/>
    </row>
    <row r="21" spans="1:18" ht="18" customHeight="1" thickBot="1">
      <c r="A21" s="40">
        <v>2</v>
      </c>
      <c r="B21" s="29" t="str">
        <f>K19</f>
        <v>Xanthan gum</v>
      </c>
      <c r="C21" s="73">
        <v>0.98</v>
      </c>
      <c r="D21" s="70">
        <f>M19</f>
        <v>4100013</v>
      </c>
      <c r="E21" s="31">
        <f>N19</f>
        <v>5.3000000000000005E-2</v>
      </c>
      <c r="F21" s="17"/>
      <c r="G21" s="31"/>
      <c r="H21" s="17"/>
      <c r="I21" s="17"/>
      <c r="K21" s="92" t="s">
        <v>19</v>
      </c>
      <c r="L21" s="94"/>
      <c r="M21" s="119"/>
      <c r="N21" s="103">
        <f>SUM(N18:N20)</f>
        <v>23.266999999999996</v>
      </c>
      <c r="O21" s="103">
        <f>SUM(O18:O20)</f>
        <v>43.9</v>
      </c>
      <c r="P21" s="103">
        <f>SUM(P18:P20)</f>
        <v>100</v>
      </c>
      <c r="Q21" s="103">
        <f>SUM(Q18:Q20)</f>
        <v>255.93699999999998</v>
      </c>
      <c r="R21" s="111"/>
    </row>
    <row r="22" spans="1:18" ht="18" customHeight="1">
      <c r="A22" s="40">
        <v>3</v>
      </c>
      <c r="B22" s="29" t="str">
        <f>K20</f>
        <v>Water</v>
      </c>
      <c r="C22" s="73">
        <v>0.98</v>
      </c>
      <c r="D22" s="70"/>
      <c r="E22" s="31">
        <f>N20</f>
        <v>22.418999999999997</v>
      </c>
      <c r="F22" s="17"/>
      <c r="G22" s="31"/>
      <c r="H22" s="17"/>
      <c r="I22" s="31"/>
      <c r="K22" s="120" t="s">
        <v>107</v>
      </c>
      <c r="L22" s="121"/>
      <c r="M22" s="122"/>
      <c r="N22" s="123"/>
      <c r="O22" s="123"/>
      <c r="P22" s="123"/>
      <c r="Q22" s="123"/>
      <c r="R22" s="111"/>
    </row>
    <row r="23" spans="1:18" ht="18" customHeight="1" thickBot="1">
      <c r="A23" s="40">
        <v>4</v>
      </c>
      <c r="B23" s="29"/>
      <c r="C23" s="73"/>
      <c r="D23" s="70"/>
      <c r="E23" s="31"/>
      <c r="F23" s="17"/>
      <c r="G23" s="31"/>
      <c r="H23" s="17"/>
      <c r="I23" s="17"/>
      <c r="K23" s="155" t="s">
        <v>133</v>
      </c>
      <c r="L23" s="172" t="s">
        <v>134</v>
      </c>
      <c r="M23" s="124" t="s">
        <v>135</v>
      </c>
      <c r="N23" s="118">
        <f>O23*53/$O$25</f>
        <v>2.12</v>
      </c>
      <c r="O23" s="118">
        <v>4</v>
      </c>
      <c r="P23" s="118">
        <f>O23*100/$O$24</f>
        <v>100</v>
      </c>
      <c r="Q23" s="118">
        <f>N23*11</f>
        <v>23.32</v>
      </c>
      <c r="R23" s="111"/>
    </row>
    <row r="24" spans="1:18" ht="18" customHeight="1" thickBot="1">
      <c r="A24" s="40">
        <v>6</v>
      </c>
      <c r="B24" s="29"/>
      <c r="C24" s="73"/>
      <c r="D24" s="70"/>
      <c r="E24" s="31"/>
      <c r="F24" s="17"/>
      <c r="G24" s="31"/>
      <c r="H24" s="17"/>
      <c r="I24" s="31"/>
      <c r="K24" s="92" t="s">
        <v>19</v>
      </c>
      <c r="L24" s="94"/>
      <c r="M24" s="119"/>
      <c r="N24" s="128">
        <f>SUM(N23)</f>
        <v>2.12</v>
      </c>
      <c r="O24" s="128">
        <f>SUM(O23)</f>
        <v>4</v>
      </c>
      <c r="P24" s="128">
        <f>SUM(P23)</f>
        <v>100</v>
      </c>
      <c r="Q24" s="128">
        <f>SUM(Q23)</f>
        <v>23.32</v>
      </c>
      <c r="R24" s="111"/>
    </row>
    <row r="25" spans="1:18" ht="18" customHeight="1" thickBot="1">
      <c r="A25" s="40">
        <v>7</v>
      </c>
      <c r="B25" s="29"/>
      <c r="C25" s="73"/>
      <c r="D25" s="70"/>
      <c r="E25" s="31"/>
      <c r="F25" s="17"/>
      <c r="G25" s="31"/>
      <c r="H25" s="17"/>
      <c r="I25" s="17"/>
      <c r="K25" s="125" t="s">
        <v>73</v>
      </c>
      <c r="L25" s="129"/>
      <c r="M25" s="130"/>
      <c r="N25" s="128">
        <f>N16+N21+N24</f>
        <v>52.999999999999993</v>
      </c>
      <c r="O25" s="128">
        <f>SUM(O16+O21+O24)</f>
        <v>100</v>
      </c>
      <c r="P25" s="118" t="s">
        <v>74</v>
      </c>
      <c r="Q25" s="118" t="s">
        <v>74</v>
      </c>
      <c r="R25" s="111"/>
    </row>
    <row r="26" spans="1:18" ht="18" customHeight="1">
      <c r="A26" s="40"/>
      <c r="B26" s="29"/>
      <c r="C26" s="28"/>
      <c r="D26" s="70"/>
      <c r="E26" s="33"/>
      <c r="F26" s="33"/>
      <c r="G26" s="33"/>
      <c r="H26" s="33"/>
      <c r="I26" s="33"/>
      <c r="K26" s="131"/>
      <c r="L26" s="132"/>
      <c r="M26" s="122"/>
      <c r="N26" s="123"/>
      <c r="O26" s="123"/>
      <c r="P26" s="98"/>
      <c r="Q26" s="98"/>
      <c r="R26" s="111"/>
    </row>
    <row r="27" spans="1:18" ht="18" customHeight="1">
      <c r="A27" s="40"/>
      <c r="B27" s="29"/>
      <c r="C27" s="28"/>
      <c r="D27" s="67"/>
      <c r="E27" s="33"/>
      <c r="F27" s="23"/>
      <c r="G27" s="33"/>
      <c r="H27" s="23"/>
      <c r="I27" s="23"/>
      <c r="K27" s="133" t="s">
        <v>76</v>
      </c>
      <c r="L27" s="91"/>
      <c r="M27" s="91"/>
      <c r="N27" s="91"/>
      <c r="O27" s="91"/>
      <c r="P27" s="91"/>
      <c r="Q27" s="91"/>
      <c r="R27" s="134"/>
    </row>
    <row r="28" spans="1:18" ht="18" customHeight="1">
      <c r="A28" s="26"/>
      <c r="B28" s="16" t="s">
        <v>19</v>
      </c>
      <c r="C28" s="28"/>
      <c r="D28" s="68"/>
      <c r="E28" s="43">
        <f>SUM(E20:E27)</f>
        <v>23.266999999999996</v>
      </c>
      <c r="F28" s="18">
        <f>SUM(F20:F27)</f>
        <v>0</v>
      </c>
      <c r="G28" s="43">
        <f>SUM(G20:G27)</f>
        <v>0</v>
      </c>
      <c r="H28" s="18">
        <f>SUM(H20:H27)</f>
        <v>0</v>
      </c>
      <c r="I28" s="18">
        <f>SUM(I20:I27)</f>
        <v>0</v>
      </c>
      <c r="K28" s="89" t="s">
        <v>77</v>
      </c>
      <c r="L28" s="91"/>
      <c r="M28" s="91" t="s">
        <v>78</v>
      </c>
      <c r="N28" s="135"/>
      <c r="O28" s="91"/>
      <c r="P28" s="91"/>
      <c r="Q28" s="91"/>
      <c r="R28" s="136"/>
    </row>
    <row r="29" spans="1:18" ht="18" customHeight="1">
      <c r="A29" s="12"/>
      <c r="B29" s="15"/>
      <c r="C29" s="62"/>
      <c r="D29" s="68"/>
      <c r="E29" s="44">
        <f>SUM(E28,E17)</f>
        <v>53</v>
      </c>
      <c r="F29" s="21">
        <f>SUM(F28,F17)</f>
        <v>0</v>
      </c>
      <c r="G29" s="44">
        <f>SUM(G28,G17)</f>
        <v>0</v>
      </c>
      <c r="H29" s="21">
        <f>SUM(H28,H17)</f>
        <v>0</v>
      </c>
      <c r="I29" s="21">
        <f>SUM(I28,I17)</f>
        <v>0</v>
      </c>
      <c r="K29" s="89" t="s">
        <v>79</v>
      </c>
      <c r="L29" s="91"/>
      <c r="M29" s="91"/>
      <c r="N29" s="91" t="s">
        <v>80</v>
      </c>
      <c r="O29" s="91"/>
      <c r="P29" s="137"/>
      <c r="Q29" s="91"/>
      <c r="R29" s="136"/>
    </row>
    <row r="30" spans="1:18" ht="18" customHeight="1">
      <c r="A30" s="12"/>
      <c r="B30" s="25"/>
      <c r="C30" s="63"/>
      <c r="D30" s="68"/>
      <c r="E30" s="43"/>
      <c r="F30" s="18"/>
      <c r="G30" s="43"/>
      <c r="H30" s="18"/>
      <c r="I30" s="27"/>
      <c r="K30" s="89" t="s">
        <v>81</v>
      </c>
      <c r="L30" s="91"/>
      <c r="M30" s="91"/>
      <c r="N30" s="91"/>
      <c r="O30" s="135"/>
      <c r="P30" s="91"/>
      <c r="Q30" s="91"/>
      <c r="R30" s="136"/>
    </row>
    <row r="31" spans="1:18" ht="18" customHeight="1">
      <c r="A31" s="8"/>
      <c r="B31" s="66"/>
      <c r="C31" s="63"/>
      <c r="D31" s="67"/>
      <c r="E31" s="44"/>
      <c r="F31" s="21"/>
      <c r="G31" s="44"/>
      <c r="H31" s="21"/>
      <c r="I31" s="21"/>
      <c r="K31" s="89" t="s">
        <v>82</v>
      </c>
      <c r="L31" s="91"/>
      <c r="M31" s="91"/>
      <c r="N31" s="91"/>
      <c r="O31" s="91"/>
      <c r="P31" s="91"/>
      <c r="Q31" s="91"/>
      <c r="R31" s="136"/>
    </row>
    <row r="32" spans="1:18" ht="18" customHeight="1">
      <c r="A32" s="12"/>
      <c r="B32" s="22"/>
      <c r="C32" s="64"/>
      <c r="D32" s="50"/>
      <c r="E32" s="50"/>
      <c r="F32" s="20"/>
      <c r="G32" s="45"/>
      <c r="H32" s="11"/>
      <c r="I32" s="11"/>
      <c r="K32" s="133" t="s">
        <v>83</v>
      </c>
      <c r="L32" s="91"/>
      <c r="M32" s="91"/>
      <c r="N32" s="91"/>
      <c r="O32" s="90" t="s">
        <v>84</v>
      </c>
      <c r="P32" s="91"/>
      <c r="Q32" s="137"/>
      <c r="R32" s="136"/>
    </row>
    <row r="33" spans="1:18" ht="18" customHeight="1">
      <c r="A33" s="14" t="s">
        <v>17</v>
      </c>
      <c r="B33" s="38">
        <v>1</v>
      </c>
      <c r="C33" s="154" t="s">
        <v>139</v>
      </c>
      <c r="D33" s="57"/>
      <c r="E33" s="51"/>
      <c r="F33" s="13"/>
      <c r="G33" s="46"/>
      <c r="H33" s="13"/>
      <c r="I33" s="13"/>
      <c r="K33" s="303"/>
      <c r="L33" s="304"/>
      <c r="M33" s="304"/>
      <c r="N33" s="305"/>
      <c r="O33" s="138"/>
      <c r="P33" s="139"/>
      <c r="Q33" s="139"/>
      <c r="R33" s="140"/>
    </row>
    <row r="34" spans="1:18" ht="18" customHeight="1">
      <c r="A34" s="14"/>
      <c r="B34" s="39"/>
      <c r="C34" s="65"/>
      <c r="D34" s="54"/>
      <c r="E34" s="34"/>
      <c r="F34" s="13"/>
      <c r="G34" s="46"/>
      <c r="H34" s="13"/>
      <c r="I34" s="13"/>
      <c r="K34" s="306"/>
      <c r="L34" s="307"/>
      <c r="M34" s="307"/>
      <c r="N34" s="308"/>
      <c r="O34" s="141"/>
      <c r="P34" s="142"/>
      <c r="Q34" s="142"/>
      <c r="R34" s="143"/>
    </row>
    <row r="35" spans="1:18">
      <c r="A35" s="14"/>
      <c r="B35" s="38"/>
      <c r="C35" s="65"/>
      <c r="D35" s="34"/>
      <c r="E35" s="52"/>
      <c r="F35" s="13"/>
      <c r="G35" s="46"/>
      <c r="H35" s="13"/>
      <c r="I35" s="13"/>
      <c r="K35" s="309"/>
      <c r="L35" s="310"/>
      <c r="M35" s="310"/>
      <c r="N35" s="311"/>
      <c r="O35" s="141"/>
      <c r="P35" s="142"/>
      <c r="Q35" s="142"/>
      <c r="R35" s="143"/>
    </row>
    <row r="36" spans="1:18" ht="21.75">
      <c r="A36" s="14"/>
      <c r="B36" s="39"/>
      <c r="C36" s="65"/>
      <c r="D36" s="54"/>
      <c r="E36" s="34"/>
      <c r="F36" s="13"/>
      <c r="G36" s="46"/>
      <c r="H36" s="13"/>
      <c r="I36" s="13"/>
      <c r="K36" s="312"/>
      <c r="L36" s="313"/>
      <c r="M36" s="313"/>
      <c r="N36" s="314"/>
      <c r="O36" s="144"/>
      <c r="P36" s="145"/>
      <c r="Q36" s="145"/>
      <c r="R36" s="146"/>
    </row>
    <row r="37" spans="1:18">
      <c r="A37" s="14"/>
      <c r="B37" s="38"/>
      <c r="C37" s="65"/>
      <c r="D37" s="54"/>
      <c r="E37" s="52"/>
      <c r="F37" s="13"/>
      <c r="G37" s="46"/>
      <c r="H37" s="13"/>
      <c r="I37" s="13"/>
      <c r="K37" s="147"/>
      <c r="L37" s="91"/>
      <c r="M37" s="91"/>
      <c r="N37" s="91"/>
      <c r="O37" s="91"/>
      <c r="P37" s="91"/>
      <c r="Q37" s="137"/>
      <c r="R37" s="136"/>
    </row>
    <row r="38" spans="1:18">
      <c r="B38" s="39"/>
      <c r="C38" s="75"/>
      <c r="D38" s="58"/>
      <c r="E38" s="53"/>
      <c r="G38" s="47"/>
      <c r="K38" s="89" t="s">
        <v>85</v>
      </c>
      <c r="L38" s="91"/>
      <c r="M38" s="91"/>
      <c r="N38" s="91" t="s">
        <v>86</v>
      </c>
      <c r="P38" s="137"/>
      <c r="Q38" s="91"/>
      <c r="R38" s="134"/>
    </row>
    <row r="39" spans="1:18" ht="21.75" thickBot="1">
      <c r="A39" s="24"/>
      <c r="B39" s="38"/>
      <c r="C39" s="65"/>
      <c r="D39" s="59"/>
      <c r="E39" s="54"/>
      <c r="F39" s="24"/>
      <c r="G39" s="49"/>
      <c r="H39" s="24"/>
      <c r="I39" s="24"/>
      <c r="K39" s="149"/>
      <c r="L39" s="150"/>
      <c r="M39" s="150"/>
      <c r="N39" s="150"/>
      <c r="O39" s="151"/>
      <c r="P39" s="151"/>
      <c r="Q39" s="151"/>
      <c r="R39" s="152" t="s">
        <v>87</v>
      </c>
    </row>
    <row r="40" spans="1:18">
      <c r="A40" s="24"/>
      <c r="B40" s="39"/>
      <c r="C40" s="65"/>
      <c r="D40" s="60"/>
      <c r="E40" s="55"/>
      <c r="F40" s="24"/>
      <c r="G40" s="49"/>
      <c r="H40" s="24"/>
      <c r="I40" s="24"/>
    </row>
    <row r="41" spans="1:18">
      <c r="C41" s="47"/>
      <c r="D41" s="47"/>
      <c r="E41" s="47"/>
      <c r="G41" s="48"/>
    </row>
    <row r="42" spans="1:18">
      <c r="C42" s="47"/>
      <c r="D42" s="47"/>
      <c r="E42" s="47"/>
      <c r="G42" s="48"/>
    </row>
    <row r="43" spans="1:18">
      <c r="C43" s="47"/>
      <c r="D43" s="47"/>
      <c r="E43" s="47"/>
      <c r="G43" s="48"/>
    </row>
    <row r="44" spans="1:18">
      <c r="C44" s="47"/>
      <c r="D44" s="47"/>
      <c r="E44" s="47"/>
      <c r="G44" s="48"/>
    </row>
    <row r="45" spans="1:18">
      <c r="C45" s="47"/>
      <c r="D45" s="47"/>
      <c r="E45" s="47"/>
      <c r="G45" s="48"/>
    </row>
    <row r="46" spans="1:18">
      <c r="C46" s="47"/>
      <c r="D46" s="47"/>
      <c r="E46" s="47"/>
      <c r="G46" s="48"/>
    </row>
    <row r="47" spans="1:18">
      <c r="C47" s="47"/>
      <c r="D47" s="47"/>
      <c r="E47" s="47"/>
      <c r="G47" s="48"/>
    </row>
    <row r="48" spans="1:18">
      <c r="C48" s="47"/>
      <c r="D48" s="47"/>
      <c r="E48" s="47"/>
      <c r="G48" s="48"/>
    </row>
    <row r="49" spans="3:7">
      <c r="C49" s="47"/>
      <c r="D49" s="47"/>
      <c r="E49" s="47"/>
      <c r="G49" s="48"/>
    </row>
    <row r="50" spans="3:7">
      <c r="C50" s="47"/>
      <c r="D50" s="47"/>
      <c r="E50" s="47"/>
      <c r="G50" s="48"/>
    </row>
    <row r="51" spans="3:7">
      <c r="C51" s="47"/>
      <c r="D51" s="47"/>
      <c r="E51" s="47"/>
      <c r="G51" s="48"/>
    </row>
    <row r="52" spans="3:7">
      <c r="C52" s="47"/>
      <c r="D52" s="47"/>
      <c r="E52" s="47"/>
      <c r="G52" s="48"/>
    </row>
    <row r="53" spans="3:7">
      <c r="C53" s="47"/>
      <c r="D53" s="47"/>
      <c r="E53" s="47"/>
      <c r="G53" s="48"/>
    </row>
    <row r="54" spans="3:7">
      <c r="C54" s="47"/>
      <c r="D54" s="47"/>
      <c r="E54" s="47"/>
      <c r="G54" s="48"/>
    </row>
    <row r="55" spans="3:7">
      <c r="C55" s="47"/>
      <c r="D55" s="47"/>
      <c r="E55" s="47"/>
      <c r="G55" s="48"/>
    </row>
    <row r="56" spans="3:7">
      <c r="C56" s="47"/>
      <c r="D56" s="47"/>
      <c r="E56" s="47"/>
      <c r="G56" s="48"/>
    </row>
    <row r="57" spans="3:7">
      <c r="C57" s="47"/>
      <c r="D57" s="47"/>
      <c r="E57" s="47"/>
      <c r="G57" s="48"/>
    </row>
    <row r="58" spans="3:7">
      <c r="C58" s="47"/>
      <c r="D58" s="47"/>
      <c r="E58" s="47"/>
      <c r="G58" s="48"/>
    </row>
    <row r="59" spans="3:7">
      <c r="C59" s="47"/>
      <c r="D59" s="47"/>
      <c r="E59" s="47"/>
      <c r="G59" s="48"/>
    </row>
    <row r="60" spans="3:7">
      <c r="C60" s="47"/>
      <c r="D60" s="47"/>
      <c r="E60" s="47"/>
      <c r="G60" s="48"/>
    </row>
    <row r="61" spans="3:7">
      <c r="C61" s="47"/>
      <c r="D61" s="47"/>
      <c r="E61" s="47"/>
      <c r="G61" s="48"/>
    </row>
    <row r="62" spans="3:7">
      <c r="C62" s="47"/>
      <c r="D62" s="47"/>
      <c r="E62" s="47"/>
      <c r="G62" s="48"/>
    </row>
    <row r="63" spans="3:7">
      <c r="C63" s="47"/>
      <c r="D63" s="47"/>
      <c r="E63" s="47"/>
      <c r="G63" s="48"/>
    </row>
    <row r="64" spans="3:7">
      <c r="C64" s="47"/>
      <c r="D64" s="47"/>
      <c r="E64" s="47"/>
      <c r="G64" s="48"/>
    </row>
    <row r="65" spans="3:7">
      <c r="C65" s="47"/>
      <c r="D65" s="47"/>
      <c r="E65" s="47"/>
      <c r="G65" s="48"/>
    </row>
    <row r="66" spans="3:7">
      <c r="C66" s="47"/>
      <c r="D66" s="47"/>
      <c r="E66" s="47"/>
      <c r="G66" s="48"/>
    </row>
    <row r="67" spans="3:7">
      <c r="C67" s="47"/>
      <c r="D67" s="47"/>
      <c r="E67" s="47"/>
      <c r="G67" s="48"/>
    </row>
    <row r="68" spans="3:7">
      <c r="C68" s="47"/>
      <c r="D68" s="47"/>
      <c r="E68" s="47"/>
      <c r="G68" s="48"/>
    </row>
    <row r="69" spans="3:7">
      <c r="C69" s="47"/>
      <c r="D69" s="47"/>
      <c r="E69" s="47"/>
      <c r="G69" s="48"/>
    </row>
    <row r="70" spans="3:7">
      <c r="C70" s="47"/>
      <c r="D70" s="47"/>
      <c r="E70" s="47"/>
      <c r="G70" s="48"/>
    </row>
    <row r="71" spans="3:7">
      <c r="C71" s="47"/>
      <c r="D71" s="47"/>
      <c r="E71" s="47"/>
      <c r="G71" s="48"/>
    </row>
    <row r="72" spans="3:7">
      <c r="C72" s="47"/>
      <c r="D72" s="47"/>
      <c r="E72" s="47"/>
      <c r="G72" s="48"/>
    </row>
    <row r="73" spans="3:7">
      <c r="C73" s="47"/>
      <c r="D73" s="47"/>
      <c r="E73" s="47"/>
      <c r="G73" s="48"/>
    </row>
    <row r="74" spans="3:7">
      <c r="C74" s="47"/>
      <c r="D74" s="47"/>
      <c r="E74" s="47"/>
      <c r="G74" s="48"/>
    </row>
    <row r="75" spans="3:7">
      <c r="C75" s="47"/>
      <c r="D75" s="47"/>
      <c r="E75" s="47"/>
      <c r="G75" s="48"/>
    </row>
    <row r="76" spans="3:7">
      <c r="C76" s="47"/>
      <c r="D76" s="47"/>
      <c r="E76" s="47"/>
      <c r="G76" s="48"/>
    </row>
    <row r="77" spans="3:7">
      <c r="C77" s="47"/>
      <c r="D77" s="47"/>
      <c r="E77" s="47"/>
      <c r="G77" s="48"/>
    </row>
    <row r="78" spans="3:7">
      <c r="C78" s="47"/>
      <c r="D78" s="47"/>
      <c r="E78" s="47"/>
      <c r="G78" s="48"/>
    </row>
    <row r="79" spans="3:7">
      <c r="C79" s="47"/>
      <c r="D79" s="47"/>
      <c r="E79" s="47"/>
      <c r="G79" s="48"/>
    </row>
    <row r="80" spans="3:7">
      <c r="C80" s="47"/>
      <c r="D80" s="47"/>
      <c r="E80" s="47"/>
      <c r="G80" s="48"/>
    </row>
    <row r="81" spans="3:7">
      <c r="C81" s="47"/>
      <c r="D81" s="47"/>
      <c r="E81" s="47"/>
      <c r="G81" s="48"/>
    </row>
    <row r="82" spans="3:7">
      <c r="C82" s="47"/>
      <c r="D82" s="47"/>
      <c r="E82" s="47"/>
      <c r="G82" s="48"/>
    </row>
    <row r="83" spans="3:7">
      <c r="C83" s="47"/>
      <c r="D83" s="47"/>
      <c r="E83" s="47"/>
      <c r="G83" s="48"/>
    </row>
    <row r="84" spans="3:7">
      <c r="C84" s="47"/>
      <c r="D84" s="47"/>
      <c r="E84" s="47"/>
      <c r="G84" s="48"/>
    </row>
    <row r="85" spans="3:7">
      <c r="C85" s="47"/>
      <c r="D85" s="47"/>
      <c r="E85" s="47"/>
      <c r="G85" s="48"/>
    </row>
    <row r="86" spans="3:7">
      <c r="C86" s="47"/>
      <c r="D86" s="47"/>
      <c r="E86" s="47"/>
      <c r="G86" s="48"/>
    </row>
    <row r="87" spans="3:7">
      <c r="C87" s="47"/>
      <c r="D87" s="47"/>
      <c r="E87" s="47"/>
      <c r="G87" s="48"/>
    </row>
    <row r="88" spans="3:7">
      <c r="C88" s="47"/>
      <c r="D88" s="47"/>
      <c r="E88" s="47"/>
      <c r="G88" s="48"/>
    </row>
    <row r="89" spans="3:7">
      <c r="C89" s="47"/>
      <c r="D89" s="47"/>
      <c r="E89" s="47"/>
      <c r="G89" s="48"/>
    </row>
    <row r="90" spans="3:7">
      <c r="C90" s="47"/>
      <c r="D90" s="47"/>
      <c r="E90" s="47"/>
      <c r="G90" s="48"/>
    </row>
    <row r="91" spans="3:7">
      <c r="C91" s="47"/>
      <c r="D91" s="47"/>
      <c r="E91" s="47"/>
      <c r="G91" s="48"/>
    </row>
    <row r="92" spans="3:7">
      <c r="C92" s="47"/>
      <c r="D92" s="47"/>
      <c r="E92" s="47"/>
      <c r="G92" s="48"/>
    </row>
    <row r="93" spans="3:7">
      <c r="C93" s="47"/>
      <c r="D93" s="47"/>
      <c r="E93" s="47"/>
      <c r="G93" s="48"/>
    </row>
    <row r="94" spans="3:7">
      <c r="C94" s="47"/>
      <c r="D94" s="47"/>
      <c r="E94" s="47"/>
      <c r="G94" s="48"/>
    </row>
    <row r="95" spans="3:7">
      <c r="C95" s="47"/>
      <c r="D95" s="47"/>
      <c r="E95" s="47"/>
      <c r="G95" s="48"/>
    </row>
    <row r="96" spans="3:7">
      <c r="C96" s="47"/>
      <c r="D96" s="47"/>
      <c r="E96" s="47"/>
      <c r="G96" s="48"/>
    </row>
    <row r="97" spans="3:7">
      <c r="C97" s="47"/>
      <c r="D97" s="47"/>
      <c r="E97" s="47"/>
      <c r="G97" s="48"/>
    </row>
    <row r="98" spans="3:7">
      <c r="C98" s="47"/>
      <c r="D98" s="47"/>
      <c r="E98" s="47"/>
      <c r="G98" s="48"/>
    </row>
    <row r="99" spans="3:7">
      <c r="C99" s="47"/>
      <c r="D99" s="47"/>
      <c r="E99" s="47"/>
      <c r="G99" s="48"/>
    </row>
    <row r="100" spans="3:7">
      <c r="C100" s="47"/>
      <c r="D100" s="47"/>
      <c r="E100" s="47"/>
      <c r="G100" s="48"/>
    </row>
  </sheetData>
  <mergeCells count="10">
    <mergeCell ref="A3:H3"/>
    <mergeCell ref="L3:M3"/>
    <mergeCell ref="A8:A9"/>
    <mergeCell ref="B8:C9"/>
    <mergeCell ref="B10:C10"/>
    <mergeCell ref="K33:N33"/>
    <mergeCell ref="K34:N34"/>
    <mergeCell ref="K35:N35"/>
    <mergeCell ref="K36:N36"/>
    <mergeCell ref="L2:M2"/>
  </mergeCells>
  <pageMargins left="0.7" right="0.7" top="0.75" bottom="0.75" header="0.3" footer="0.3"/>
  <pageSetup paperSize="9" scale="30" fitToHeight="0" orientation="portrait" r:id="rId1"/>
  <drawing r:id="rId2"/>
</worksheet>
</file>

<file path=customUI/customUI14.xml><?xml version="1.0" encoding="utf-8"?>
<customUI xmlns="http://schemas.microsoft.com/office/2009/07/customui">
  <ribbon startFromScratch="false">
    <tabs>
      <tab id="customTab" label="Custom Tab">
        <group id="customGroup" label="Custom Group">
          <button id="customButton" label="Re-Check" imageMso="AcceptInvitation" size="large" onAction="Callback"/>
          <button id="addButton" label="Add Button" imageMso="DistributionListAddNewMember" size="large" onAction="AddCallback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18</vt:i4>
      </vt:variant>
    </vt:vector>
  </HeadingPairs>
  <TitlesOfParts>
    <vt:vector size="32" baseType="lpstr">
      <vt:lpstr>MASTER</vt:lpstr>
      <vt:lpstr>51</vt:lpstr>
      <vt:lpstr>52</vt:lpstr>
      <vt:lpstr>53</vt:lpstr>
      <vt:lpstr>54</vt:lpstr>
      <vt:lpstr>55</vt:lpstr>
      <vt:lpstr>56(1)</vt:lpstr>
      <vt:lpstr>56(2)</vt:lpstr>
      <vt:lpstr>56(3)</vt:lpstr>
      <vt:lpstr>57</vt:lpstr>
      <vt:lpstr>PFWH59038</vt:lpstr>
      <vt:lpstr>Sleeve box</vt:lpstr>
      <vt:lpstr>Inner box </vt:lpstr>
      <vt:lpstr>Sheet3</vt:lpstr>
      <vt:lpstr>'51'!Print_Area</vt:lpstr>
      <vt:lpstr>'52'!Print_Area</vt:lpstr>
      <vt:lpstr>'53'!Print_Area</vt:lpstr>
      <vt:lpstr>'54'!Print_Area</vt:lpstr>
      <vt:lpstr>'55'!Print_Area</vt:lpstr>
      <vt:lpstr>'56(1)'!Print_Area</vt:lpstr>
      <vt:lpstr>'56(2)'!Print_Area</vt:lpstr>
      <vt:lpstr>'56(3)'!Print_Area</vt:lpstr>
      <vt:lpstr>'57'!Print_Area</vt:lpstr>
      <vt:lpstr>'51'!Print_Titles</vt:lpstr>
      <vt:lpstr>'52'!Print_Titles</vt:lpstr>
      <vt:lpstr>'53'!Print_Titles</vt:lpstr>
      <vt:lpstr>'54'!Print_Titles</vt:lpstr>
      <vt:lpstr>'55'!Print_Titles</vt:lpstr>
      <vt:lpstr>'56(1)'!Print_Titles</vt:lpstr>
      <vt:lpstr>'56(2)'!Print_Titles</vt:lpstr>
      <vt:lpstr>'56(3)'!Print_Titles</vt:lpstr>
      <vt:lpstr>'57'!Print_Titles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&amp; Development</dc:creator>
  <cp:lastModifiedBy>Kanyanat Wongjaroenwiroj</cp:lastModifiedBy>
  <cp:lastPrinted>2013-08-28T03:30:22Z</cp:lastPrinted>
  <dcterms:created xsi:type="dcterms:W3CDTF">1998-10-17T03:44:54Z</dcterms:created>
  <dcterms:modified xsi:type="dcterms:W3CDTF">2018-03-27T07:50:44Z</dcterms:modified>
</cp:coreProperties>
</file>