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.schwarz/dat_sci_ss20/09/"/>
    </mc:Choice>
  </mc:AlternateContent>
  <xr:revisionPtr revIDLastSave="0" documentId="8_{6E95F55C-4043-EE4D-B33E-8402016DE3A1}" xr6:coauthVersionLast="45" xr6:coauthVersionMax="45" xr10:uidLastSave="{00000000-0000-0000-0000-000000000000}"/>
  <bookViews>
    <workbookView xWindow="-76660" yWindow="720" windowWidth="27640" windowHeight="16160" xr2:uid="{8C4AE5BA-F6B2-A24F-8148-1E664CF4FA85}"/>
  </bookViews>
  <sheets>
    <sheet name="Sheet1" sheetId="1" r:id="rId1"/>
  </sheets>
  <definedNames>
    <definedName name="_xlnm._FilterDatabase" localSheetId="0" hidden="1">Sheet1!$B$2:$C$40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3" i="1"/>
  <c r="B32" i="1"/>
  <c r="C27" i="1"/>
  <c r="C26" i="1"/>
  <c r="C25" i="1"/>
  <c r="C21" i="1"/>
  <c r="C33" i="1" s="1"/>
  <c r="C12" i="1"/>
  <c r="C32" i="1" s="1"/>
  <c r="C28" i="1" l="1"/>
  <c r="C34" i="1" s="1"/>
  <c r="C35" i="1" s="1"/>
  <c r="C40" i="1" s="1"/>
</calcChain>
</file>

<file path=xl/sharedStrings.xml><?xml version="1.0" encoding="utf-8"?>
<sst xmlns="http://schemas.openxmlformats.org/spreadsheetml/2006/main" count="35" uniqueCount="25">
  <si>
    <t>Employee Turnover Cost Calculator</t>
  </si>
  <si>
    <t>Average Employee Salary + Benefits</t>
  </si>
  <si>
    <t>Direct Costs</t>
  </si>
  <si>
    <t>Item</t>
  </si>
  <si>
    <t>Value</t>
  </si>
  <si>
    <t>1. Average Separation</t>
  </si>
  <si>
    <t xml:space="preserve">2. Average Vacancy (Temporary Help + Overtime) </t>
  </si>
  <si>
    <t>3. Average Acquisition (Ads, Travel, Interviews, Physicals, Bonuses, …)</t>
  </si>
  <si>
    <t>4. Average Placement (New Supplies, Onboarding, Training)</t>
  </si>
  <si>
    <t>Total</t>
  </si>
  <si>
    <t>Lost Productivity</t>
  </si>
  <si>
    <t>1. Annual Revenue (less COGS) Per Employee</t>
  </si>
  <si>
    <t>2. Workdays Per year</t>
  </si>
  <si>
    <t>3. Average Workdays Position Is Open</t>
  </si>
  <si>
    <t>4. Average Onboarding / Training Period</t>
  </si>
  <si>
    <t>5. Effectiveness During Onboarding/Training</t>
  </si>
  <si>
    <t>Total (Calculation:  1. / 2. x (3. + 4. x 5.) )</t>
  </si>
  <si>
    <t>Savings of Salary + Benefits</t>
  </si>
  <si>
    <t>1. Average Salary + Benefits</t>
  </si>
  <si>
    <t>Total (Calculation:  1. / 2. x 3.  )</t>
  </si>
  <si>
    <t>Estimated Turnover Cost Per Employee</t>
  </si>
  <si>
    <t>Total (Calculation: 1. + 2. - 3. )</t>
  </si>
  <si>
    <t>Total Cost of Employee Turnover</t>
  </si>
  <si>
    <t>Annual Employee Churn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</si>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</sst>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2DC6D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272A36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272A36"/>
      </left>
      <right style="medium">
        <color rgb="FF272A36"/>
      </right>
      <top style="medium">
        <color rgb="FF272A36"/>
      </top>
      <bottom style="medium">
        <color rgb="FF272A36"/>
      </bottom>
      <diagonal/>
    </border>
    <border>
      <left style="medium">
        <color rgb="FF272A36"/>
      </left>
      <right style="medium">
        <color rgb="FF272A36"/>
      </right>
      <top style="medium">
        <color rgb="FF272A36"/>
      </top>
      <bottom/>
      <diagonal/>
    </border>
    <border>
      <left/>
      <right/>
      <top style="double">
        <color theme="0"/>
      </top>
      <bottom/>
      <diagonal/>
    </border>
    <border>
      <left style="medium">
        <color rgb="FF272A36"/>
      </left>
      <right style="medium">
        <color rgb="FF272A36"/>
      </right>
      <top style="double">
        <color theme="0"/>
      </top>
      <bottom style="medium">
        <color rgb="FF272A36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4">
    <xf numFmtId="0" fontId="0" fillId="0" borderId="0" xfId="0"/>
    <xf numFmtId="0" fontId="0" fillId="4" borderId="0" xfId="0" applyFill="1"/>
    <xf numFmtId="165" fontId="0" fillId="4" borderId="0" xfId="1" applyNumberFormat="1" applyFont="1" applyFill="1"/>
    <xf numFmtId="0" fontId="7" fillId="4" borderId="0" xfId="0" applyFont="1" applyFill="1"/>
    <xf numFmtId="0" fontId="4" fillId="4" borderId="0" xfId="0" applyFont="1" applyFill="1"/>
    <xf numFmtId="0" fontId="8" fillId="4" borderId="0" xfId="0" applyFont="1" applyFill="1"/>
    <xf numFmtId="0" fontId="6" fillId="4" borderId="0" xfId="0" applyFont="1" applyFill="1"/>
    <xf numFmtId="165" fontId="4" fillId="4" borderId="2" xfId="2" applyNumberFormat="1" applyFont="1" applyFill="1" applyBorder="1"/>
    <xf numFmtId="0" fontId="4" fillId="4" borderId="2" xfId="2" applyFont="1" applyFill="1" applyBorder="1"/>
    <xf numFmtId="9" fontId="4" fillId="4" borderId="2" xfId="2" applyNumberFormat="1" applyFont="1" applyFill="1" applyBorder="1"/>
    <xf numFmtId="165" fontId="8" fillId="4" borderId="2" xfId="1" applyNumberFormat="1" applyFont="1" applyFill="1" applyBorder="1" applyAlignment="1">
      <alignment horizontal="right"/>
    </xf>
    <xf numFmtId="165" fontId="4" fillId="4" borderId="3" xfId="2" applyNumberFormat="1" applyFont="1" applyFill="1" applyBorder="1"/>
    <xf numFmtId="0" fontId="8" fillId="4" borderId="4" xfId="0" applyFont="1" applyFill="1" applyBorder="1"/>
    <xf numFmtId="165" fontId="5" fillId="4" borderId="5" xfId="3" applyNumberFormat="1" applyFont="1" applyFill="1" applyBorder="1"/>
  </cellXfs>
  <cellStyles count="4">
    <cellStyle name="Calculation" xfId="3" builtinId="22"/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colors>
    <mruColors>
      <color rgb="FF272A36"/>
      <color rgb="FF2DC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7D75-FA50-7B42-8492-43F52043A450}">
  <dimension ref="B2:C40"/>
  <sheetViews>
    <sheetView showGridLines="0" tabSelected="1" zoomScale="140" zoomScaleNormal="140" workbookViewId="0">
      <selection activeCell="E5" sqref="E5"/>
    </sheetView>
  </sheetViews>
  <sheetFormatPr baseColWidth="10" defaultRowHeight="16" x14ac:dyDescent="0.2"/>
  <cols>
    <col min="1" max="1" width="4.5" style="1" customWidth="1"/>
    <col min="2" max="2" width="59.1640625" style="1" bestFit="1" customWidth="1"/>
    <col min="3" max="3" width="13.1640625" style="1" bestFit="1" customWidth="1"/>
    <col min="4" max="16384" width="10.83203125" style="1"/>
  </cols>
  <sheetData>
    <row r="2" spans="2:3" ht="21" x14ac:dyDescent="0.25">
      <c r="B2" s="3" t="s">
        <v>0</v>
      </c>
    </row>
    <row r="3" spans="2:3" ht="17" thickBot="1" x14ac:dyDescent="0.25">
      <c r="B3" s="4"/>
      <c r="C3" s="2"/>
    </row>
    <row r="4" spans="2:3" ht="17" thickBot="1" x14ac:dyDescent="0.25">
      <c r="B4" s="5" t="s">
        <v>1</v>
      </c>
      <c r="C4" s="7">
        <v>80000</v>
      </c>
    </row>
    <row r="5" spans="2:3" x14ac:dyDescent="0.2">
      <c r="B5" s="4"/>
      <c r="C5" s="2"/>
    </row>
    <row r="6" spans="2:3" ht="17" thickBot="1" x14ac:dyDescent="0.25">
      <c r="B6" s="6" t="s">
        <v>2</v>
      </c>
      <c r="C6" s="2"/>
    </row>
    <row r="7" spans="2:3" ht="17" thickBot="1" x14ac:dyDescent="0.25">
      <c r="B7" s="6" t="s">
        <v>3</v>
      </c>
      <c r="C7" s="10" t="s">
        <v>4</v>
      </c>
    </row>
    <row r="8" spans="2:3" ht="17" thickBot="1" x14ac:dyDescent="0.25">
      <c r="B8" s="4" t="s">
        <v>5</v>
      </c>
      <c r="C8" s="7">
        <v>500</v>
      </c>
    </row>
    <row r="9" spans="2:3" ht="17" thickBot="1" x14ac:dyDescent="0.25">
      <c r="B9" s="4" t="s">
        <v>6</v>
      </c>
      <c r="C9" s="7">
        <v>10000</v>
      </c>
    </row>
    <row r="10" spans="2:3" ht="17" thickBot="1" x14ac:dyDescent="0.25">
      <c r="B10" s="4" t="s">
        <v>7</v>
      </c>
      <c r="C10" s="7">
        <v>4900</v>
      </c>
    </row>
    <row r="11" spans="2:3" ht="17" thickBot="1" x14ac:dyDescent="0.25">
      <c r="B11" s="4" t="s">
        <v>8</v>
      </c>
      <c r="C11" s="11">
        <v>3500</v>
      </c>
    </row>
    <row r="12" spans="2:3" ht="18" thickTop="1" thickBot="1" x14ac:dyDescent="0.25">
      <c r="B12" s="12" t="s">
        <v>9</v>
      </c>
      <c r="C12" s="13">
        <f>SUM(C8:C11)</f>
        <v>18900</v>
      </c>
    </row>
    <row r="13" spans="2:3" x14ac:dyDescent="0.2">
      <c r="B13" s="4"/>
      <c r="C13" s="2"/>
    </row>
    <row r="14" spans="2:3" ht="17" thickBot="1" x14ac:dyDescent="0.25">
      <c r="B14" s="6" t="s">
        <v>10</v>
      </c>
      <c r="C14" s="2"/>
    </row>
    <row r="15" spans="2:3" ht="17" thickBot="1" x14ac:dyDescent="0.25">
      <c r="B15" s="6" t="s">
        <v>3</v>
      </c>
      <c r="C15" s="10" t="s">
        <v>4</v>
      </c>
    </row>
    <row r="16" spans="2:3" ht="17" thickBot="1" x14ac:dyDescent="0.25">
      <c r="B16" s="4" t="s">
        <v>11</v>
      </c>
      <c r="C16" s="7">
        <v>250000</v>
      </c>
    </row>
    <row r="17" spans="2:3" ht="17" thickBot="1" x14ac:dyDescent="0.25">
      <c r="B17" s="4" t="s">
        <v>12</v>
      </c>
      <c r="C17" s="8">
        <v>240</v>
      </c>
    </row>
    <row r="18" spans="2:3" ht="17" thickBot="1" x14ac:dyDescent="0.25">
      <c r="B18" s="4" t="s">
        <v>13</v>
      </c>
      <c r="C18" s="8">
        <v>40</v>
      </c>
    </row>
    <row r="19" spans="2:3" ht="17" thickBot="1" x14ac:dyDescent="0.25">
      <c r="B19" s="4" t="s">
        <v>14</v>
      </c>
      <c r="C19" s="8">
        <v>60</v>
      </c>
    </row>
    <row r="20" spans="2:3" ht="17" thickBot="1" x14ac:dyDescent="0.25">
      <c r="B20" s="4" t="s">
        <v>15</v>
      </c>
      <c r="C20" s="9">
        <v>0.5</v>
      </c>
    </row>
    <row r="21" spans="2:3" ht="18" thickTop="1" thickBot="1" x14ac:dyDescent="0.25">
      <c r="B21" s="12" t="s">
        <v>16</v>
      </c>
      <c r="C21" s="13">
        <f>C16/C17*(C18+C19*C20)</f>
        <v>72916.666666666672</v>
      </c>
    </row>
    <row r="22" spans="2:3" x14ac:dyDescent="0.2">
      <c r="B22" s="4"/>
      <c r="C22" s="2"/>
    </row>
    <row r="23" spans="2:3" ht="17" thickBot="1" x14ac:dyDescent="0.25">
      <c r="B23" s="6" t="s">
        <v>17</v>
      </c>
      <c r="C23" s="2"/>
    </row>
    <row r="24" spans="2:3" ht="17" thickBot="1" x14ac:dyDescent="0.25">
      <c r="B24" s="6" t="s">
        <v>3</v>
      </c>
      <c r="C24" s="10" t="s">
        <v>4</v>
      </c>
    </row>
    <row r="25" spans="2:3" ht="17" thickBot="1" x14ac:dyDescent="0.25">
      <c r="B25" s="4" t="s">
        <v>18</v>
      </c>
      <c r="C25" s="7">
        <f>C4</f>
        <v>80000</v>
      </c>
    </row>
    <row r="26" spans="2:3" ht="17" thickBot="1" x14ac:dyDescent="0.25">
      <c r="B26" s="4" t="s">
        <v>12</v>
      </c>
      <c r="C26" s="8">
        <f>C17</f>
        <v>240</v>
      </c>
    </row>
    <row r="27" spans="2:3" ht="17" thickBot="1" x14ac:dyDescent="0.25">
      <c r="B27" s="4" t="s">
        <v>13</v>
      </c>
      <c r="C27" s="8">
        <f>C18</f>
        <v>40</v>
      </c>
    </row>
    <row r="28" spans="2:3" ht="18" thickTop="1" thickBot="1" x14ac:dyDescent="0.25">
      <c r="B28" s="12" t="s">
        <v>19</v>
      </c>
      <c r="C28" s="13">
        <f>C25/C26*C27</f>
        <v>13333.333333333332</v>
      </c>
    </row>
    <row r="29" spans="2:3" x14ac:dyDescent="0.2">
      <c r="B29" s="4"/>
      <c r="C29" s="2"/>
    </row>
    <row r="30" spans="2:3" ht="17" thickBot="1" x14ac:dyDescent="0.25">
      <c r="B30" s="6" t="s">
        <v>20</v>
      </c>
      <c r="C30" s="2"/>
    </row>
    <row r="31" spans="2:3" ht="17" thickBot="1" x14ac:dyDescent="0.25">
      <c r="B31" s="6" t="s">
        <v>3</v>
      </c>
      <c r="C31" s="10" t="s">
        <v>4</v>
      </c>
    </row>
    <row r="32" spans="2:3" ht="17" thickBot="1" x14ac:dyDescent="0.25">
      <c r="B32" s="4" t="str">
        <f>CONCATENATE("1. ", B6)</f>
        <v>1. Direct Costs</v>
      </c>
      <c r="C32" s="7">
        <f>C12</f>
        <v>18900</v>
      </c>
    </row>
    <row r="33" spans="2:3" ht="17" thickBot="1" x14ac:dyDescent="0.25">
      <c r="B33" s="4" t="str">
        <f>CONCATENATE("2. ", B14)</f>
        <v>2. Lost Productivity</v>
      </c>
      <c r="C33" s="7">
        <f>C21</f>
        <v>72916.666666666672</v>
      </c>
    </row>
    <row r="34" spans="2:3" ht="17" thickBot="1" x14ac:dyDescent="0.25">
      <c r="B34" s="4" t="str">
        <f>CONCATENATE("3. ", B23)</f>
        <v>3. Savings of Salary + Benefits</v>
      </c>
      <c r="C34" s="7">
        <f>C28</f>
        <v>13333.333333333332</v>
      </c>
    </row>
    <row r="35" spans="2:3" ht="18" thickTop="1" thickBot="1" x14ac:dyDescent="0.25">
      <c r="B35" s="12" t="s">
        <v>21</v>
      </c>
      <c r="C35" s="13">
        <f>C32+C33-C34</f>
        <v>78483.333333333343</v>
      </c>
    </row>
    <row r="36" spans="2:3" x14ac:dyDescent="0.2">
      <c r="B36" s="5"/>
    </row>
    <row r="37" spans="2:3" ht="17" thickBot="1" x14ac:dyDescent="0.25">
      <c r="B37" s="6" t="s">
        <v>22</v>
      </c>
      <c r="C37" s="2"/>
    </row>
    <row r="38" spans="2:3" ht="17" thickBot="1" x14ac:dyDescent="0.25">
      <c r="B38" s="6" t="s">
        <v>3</v>
      </c>
      <c r="C38" s="10" t="s">
        <v>4</v>
      </c>
    </row>
    <row r="39" spans="2:3" ht="17" thickBot="1" x14ac:dyDescent="0.25">
      <c r="B39" s="4" t="s">
        <v>23</v>
      </c>
      <c r="C39" s="8">
        <v>200</v>
      </c>
    </row>
    <row r="40" spans="2:3" ht="18" thickTop="1" thickBot="1" x14ac:dyDescent="0.25">
      <c r="B40" s="12" t="s">
        <v>24</v>
      </c>
      <c r="C40" s="13">
        <f>C35*C39</f>
        <v>15696666.666666668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Joschka Schwarz</dc:creator>
  <cp:lastModifiedBy>Joschka Schwarz</cp:lastModifiedBy>
  <dcterms:created xsi:type="dcterms:W3CDTF">2020-08-13T08:50:02Z</dcterms:created>
  <dcterms:modified xsi:type="dcterms:W3CDTF">2020-08-13T09:14:02Z</dcterms:modified>
</cp:coreProperties>
</file>