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220" windowHeight="756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34" i="2" l="1"/>
  <c r="H3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F5" i="2"/>
  <c r="F6" i="2"/>
  <c r="F7" i="2"/>
  <c r="G7" i="2" s="1"/>
  <c r="F8" i="2"/>
  <c r="G8" i="2" s="1"/>
  <c r="F9" i="2"/>
  <c r="F10" i="2"/>
  <c r="G10" i="2" s="1"/>
  <c r="F11" i="2"/>
  <c r="F12" i="2"/>
  <c r="G12" i="2" s="1"/>
  <c r="F13" i="2"/>
  <c r="F14" i="2"/>
  <c r="F15" i="2"/>
  <c r="F16" i="2"/>
  <c r="G16" i="2" s="1"/>
  <c r="F17" i="2"/>
  <c r="F18" i="2"/>
  <c r="F19" i="2"/>
  <c r="G19" i="2" s="1"/>
  <c r="F20" i="2"/>
  <c r="G20" i="2" s="1"/>
  <c r="F21" i="2"/>
  <c r="F22" i="2"/>
  <c r="F23" i="2"/>
  <c r="G23" i="2" s="1"/>
  <c r="F24" i="2"/>
  <c r="G24" i="2" s="1"/>
  <c r="F25" i="2"/>
  <c r="F26" i="2"/>
  <c r="G26" i="2" s="1"/>
  <c r="F27" i="2"/>
  <c r="F28" i="2"/>
  <c r="G28" i="2" s="1"/>
  <c r="F29" i="2"/>
  <c r="F30" i="2"/>
  <c r="F31" i="2"/>
  <c r="F32" i="2"/>
  <c r="G32" i="2" s="1"/>
  <c r="F33" i="2"/>
  <c r="G11" i="2"/>
  <c r="G15" i="2"/>
  <c r="G27" i="2"/>
  <c r="G31" i="2"/>
  <c r="G5" i="2"/>
  <c r="G6" i="2"/>
  <c r="G9" i="2"/>
  <c r="G13" i="2"/>
  <c r="G14" i="2"/>
  <c r="G17" i="2"/>
  <c r="G18" i="2"/>
  <c r="G21" i="2"/>
  <c r="G22" i="2"/>
  <c r="G25" i="2"/>
  <c r="G29" i="2"/>
  <c r="G30" i="2"/>
  <c r="G33" i="2"/>
  <c r="I13" i="1"/>
  <c r="H13" i="1"/>
  <c r="I3" i="1"/>
  <c r="I4" i="1"/>
  <c r="I5" i="1"/>
  <c r="I6" i="1"/>
  <c r="I7" i="1"/>
  <c r="I8" i="1"/>
  <c r="I9" i="1"/>
  <c r="I10" i="1"/>
  <c r="I11" i="1"/>
  <c r="I12" i="1"/>
  <c r="H3" i="1"/>
  <c r="H4" i="1"/>
  <c r="H5" i="1"/>
  <c r="H6" i="1"/>
  <c r="H7" i="1"/>
  <c r="H8" i="1"/>
  <c r="H9" i="1"/>
  <c r="H10" i="1"/>
  <c r="H11" i="1"/>
  <c r="H12" i="1"/>
  <c r="C13" i="1"/>
  <c r="B13" i="1"/>
</calcChain>
</file>

<file path=xl/sharedStrings.xml><?xml version="1.0" encoding="utf-8"?>
<sst xmlns="http://schemas.openxmlformats.org/spreadsheetml/2006/main" count="14" uniqueCount="10">
  <si>
    <t>sum</t>
  </si>
  <si>
    <t>diam1</t>
  </si>
  <si>
    <t>diam2</t>
  </si>
  <si>
    <t>Vtot1</t>
  </si>
  <si>
    <t>Vtot2</t>
  </si>
  <si>
    <t>dN/dlogDp</t>
  </si>
  <si>
    <t>Dp</t>
  </si>
  <si>
    <t>N</t>
  </si>
  <si>
    <t>dlogDp</t>
  </si>
  <si>
    <t>Dp2/Dp1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</si>
</sst>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I14" sqref="I14"/>
    </sheetView>
  </sheetViews>
  <sheetFormatPr defaultRowHeight="15" x14ac:dyDescent="0.25"/>
  <cols>
    <col min="8" max="9" width="12" bestFit="1" customWidth="1"/>
  </cols>
  <sheetData>
    <row r="1" spans="1:16" x14ac:dyDescent="0.25">
      <c r="E1" s="1"/>
      <c r="F1" s="1"/>
      <c r="G1" s="1"/>
      <c r="H1" s="1" t="s">
        <v>3</v>
      </c>
      <c r="I1" s="1" t="s">
        <v>4</v>
      </c>
      <c r="J1" s="1"/>
      <c r="K1" s="1"/>
      <c r="L1" s="1"/>
      <c r="M1" s="1"/>
      <c r="N1" s="1"/>
      <c r="O1" s="1"/>
      <c r="P1" s="1"/>
    </row>
    <row r="2" spans="1:16" x14ac:dyDescent="0.25">
      <c r="B2">
        <v>10620</v>
      </c>
      <c r="C2">
        <v>10680</v>
      </c>
      <c r="E2" t="s">
        <v>1</v>
      </c>
      <c r="F2" t="s">
        <v>2</v>
      </c>
    </row>
    <row r="3" spans="1:16" x14ac:dyDescent="0.25">
      <c r="B3">
        <v>0</v>
      </c>
      <c r="C3">
        <v>0</v>
      </c>
      <c r="E3" s="1">
        <v>1.24043617178773E-9</v>
      </c>
      <c r="F3" s="1">
        <v>1.2747337445252201E-9</v>
      </c>
      <c r="H3">
        <f t="shared" ref="H3:H12" si="0">(PI()/6*E3^3*B3)</f>
        <v>0</v>
      </c>
      <c r="I3">
        <f t="shared" ref="I3:I12" si="1">(PI()/6*F3^3*C3)</f>
        <v>0</v>
      </c>
    </row>
    <row r="4" spans="1:16" x14ac:dyDescent="0.25">
      <c r="B4">
        <v>0</v>
      </c>
      <c r="C4">
        <v>0</v>
      </c>
      <c r="E4" s="1">
        <v>1.8983159102228101E-9</v>
      </c>
      <c r="F4" s="1">
        <v>1.9325883682469299E-9</v>
      </c>
      <c r="H4">
        <f t="shared" si="0"/>
        <v>0</v>
      </c>
      <c r="I4">
        <f t="shared" si="1"/>
        <v>0</v>
      </c>
    </row>
    <row r="5" spans="1:16" x14ac:dyDescent="0.25">
      <c r="B5">
        <v>0</v>
      </c>
      <c r="C5">
        <v>0</v>
      </c>
      <c r="E5" s="1">
        <v>3.1606628191028402E-9</v>
      </c>
      <c r="F5" s="1">
        <v>3.1948866258902102E-9</v>
      </c>
      <c r="H5">
        <f t="shared" si="0"/>
        <v>0</v>
      </c>
      <c r="I5">
        <f t="shared" si="1"/>
        <v>0</v>
      </c>
    </row>
    <row r="6" spans="1:16" x14ac:dyDescent="0.25">
      <c r="B6">
        <v>0</v>
      </c>
      <c r="C6">
        <v>0</v>
      </c>
      <c r="E6" s="1">
        <v>5.2590338975533596E-9</v>
      </c>
      <c r="F6" s="1">
        <v>5.2931755301071801E-9</v>
      </c>
      <c r="H6">
        <f t="shared" si="0"/>
        <v>0</v>
      </c>
      <c r="I6">
        <f t="shared" si="1"/>
        <v>0</v>
      </c>
    </row>
    <row r="7" spans="1:16" x14ac:dyDescent="0.25">
      <c r="B7">
        <v>0</v>
      </c>
      <c r="C7">
        <v>0</v>
      </c>
      <c r="E7" s="1">
        <v>9.0455442040181E-9</v>
      </c>
      <c r="F7" s="1">
        <v>9.0795336477852193E-9</v>
      </c>
      <c r="H7">
        <f t="shared" si="0"/>
        <v>0</v>
      </c>
      <c r="I7">
        <f t="shared" si="1"/>
        <v>0</v>
      </c>
    </row>
    <row r="8" spans="1:16" x14ac:dyDescent="0.25">
      <c r="B8">
        <v>2768.9788474000702</v>
      </c>
      <c r="C8">
        <v>0</v>
      </c>
      <c r="E8" s="1">
        <v>1.6648494425038499E-8</v>
      </c>
      <c r="F8" s="1">
        <v>1.29166613714012E-8</v>
      </c>
      <c r="H8">
        <f t="shared" si="0"/>
        <v>6.6902624593945321E-21</v>
      </c>
      <c r="I8">
        <f t="shared" si="1"/>
        <v>0</v>
      </c>
    </row>
    <row r="9" spans="1:16" x14ac:dyDescent="0.25">
      <c r="B9">
        <v>147.32891780071</v>
      </c>
      <c r="C9">
        <v>2915.8420907191899</v>
      </c>
      <c r="E9" s="1">
        <v>2.74427743100942E-8</v>
      </c>
      <c r="F9" s="1">
        <v>1.7605229364916701E-8</v>
      </c>
      <c r="H9">
        <f t="shared" si="0"/>
        <v>1.5943022647599615E-21</v>
      </c>
      <c r="I9">
        <f t="shared" si="1"/>
        <v>8.330818747564183E-21</v>
      </c>
    </row>
    <row r="10" spans="1:16" x14ac:dyDescent="0.25">
      <c r="B10">
        <v>1.9572965754213001</v>
      </c>
      <c r="C10">
        <v>1.96375857212603</v>
      </c>
      <c r="E10" s="1">
        <v>4.1718763741018097E-8</v>
      </c>
      <c r="F10" s="1">
        <v>4.1751283935236197E-8</v>
      </c>
      <c r="H10">
        <f t="shared" si="0"/>
        <v>7.4413126128914038E-23</v>
      </c>
      <c r="I10">
        <f t="shared" si="1"/>
        <v>7.4833528362461325E-23</v>
      </c>
    </row>
    <row r="11" spans="1:16" x14ac:dyDescent="0.25">
      <c r="B11">
        <v>4.2320145842905804E-3</v>
      </c>
      <c r="C11">
        <v>4.2600542733603796E-3</v>
      </c>
      <c r="E11" s="1">
        <v>6.5521774832048402E-8</v>
      </c>
      <c r="F11" s="1">
        <v>6.55531227906381E-8</v>
      </c>
      <c r="H11">
        <f t="shared" si="0"/>
        <v>6.2330805140843242E-25</v>
      </c>
      <c r="I11">
        <f t="shared" si="1"/>
        <v>6.2833884607500237E-25</v>
      </c>
    </row>
    <row r="12" spans="1:16" x14ac:dyDescent="0.25">
      <c r="B12" s="1">
        <v>1.9914176612933302E-6</v>
      </c>
      <c r="C12" s="1">
        <v>2.0147767441905402E-6</v>
      </c>
      <c r="E12" s="1">
        <v>1.05218637035823E-7</v>
      </c>
      <c r="F12" s="1">
        <v>1.0524799002334799E-7</v>
      </c>
      <c r="H12">
        <f t="shared" si="0"/>
        <v>1.2146159844053454E-27</v>
      </c>
      <c r="I12">
        <f t="shared" si="1"/>
        <v>1.2298920196569987E-27</v>
      </c>
    </row>
    <row r="13" spans="1:16" x14ac:dyDescent="0.25">
      <c r="A13" t="s">
        <v>0</v>
      </c>
      <c r="B13">
        <f>SUM(B3:B12)</f>
        <v>2918.2692957822037</v>
      </c>
      <c r="C13">
        <f>SUM(C3:C8:C12)</f>
        <v>2917.8101113603661</v>
      </c>
      <c r="G13" t="s">
        <v>0</v>
      </c>
      <c r="H13">
        <f>SUM(H3:H12)</f>
        <v>8.3596023729507995E-21</v>
      </c>
      <c r="I13">
        <f>SUM(I3:I12)</f>
        <v>8.4062818446647386E-21</v>
      </c>
    </row>
    <row r="14" spans="1:16" x14ac:dyDescent="0.25">
      <c r="B14" s="1"/>
      <c r="C14" s="1"/>
    </row>
    <row r="15" spans="1:16" x14ac:dyDescent="0.25">
      <c r="B15" s="1"/>
      <c r="C15" s="1"/>
    </row>
    <row r="16" spans="1:16" x14ac:dyDescent="0.25">
      <c r="B16" s="1"/>
      <c r="C16" s="1"/>
    </row>
    <row r="17" spans="2:3" x14ac:dyDescent="0.25">
      <c r="B17" s="1"/>
      <c r="C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4"/>
  <sheetViews>
    <sheetView tabSelected="1" topLeftCell="A13" workbookViewId="0">
      <selection activeCell="J34" sqref="J34"/>
    </sheetView>
  </sheetViews>
  <sheetFormatPr defaultRowHeight="15" x14ac:dyDescent="0.25"/>
  <cols>
    <col min="2" max="2" width="11.85546875" customWidth="1"/>
    <col min="3" max="3" width="11.28515625" customWidth="1"/>
    <col min="8" max="8" width="10.42578125" customWidth="1"/>
  </cols>
  <sheetData>
    <row r="2" spans="2:34" x14ac:dyDescent="0.25">
      <c r="B2">
        <v>10620</v>
      </c>
      <c r="C2">
        <v>10680</v>
      </c>
      <c r="E2" s="1"/>
      <c r="F2" s="1"/>
      <c r="G2" s="1"/>
      <c r="H2">
        <v>10620</v>
      </c>
      <c r="I2">
        <v>10680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2:34" x14ac:dyDescent="0.25">
      <c r="B3" t="s">
        <v>5</v>
      </c>
      <c r="C3" t="s">
        <v>5</v>
      </c>
      <c r="D3" t="s">
        <v>6</v>
      </c>
      <c r="F3" t="s">
        <v>9</v>
      </c>
      <c r="G3" t="s">
        <v>8</v>
      </c>
      <c r="H3" t="s">
        <v>7</v>
      </c>
      <c r="I3" t="s">
        <v>7</v>
      </c>
    </row>
    <row r="4" spans="2:34" x14ac:dyDescent="0.25">
      <c r="B4">
        <v>0</v>
      </c>
      <c r="C4">
        <v>0</v>
      </c>
      <c r="D4" s="1">
        <v>1.0000000000000001E-9</v>
      </c>
    </row>
    <row r="5" spans="2:34" x14ac:dyDescent="0.25">
      <c r="B5">
        <v>0</v>
      </c>
      <c r="C5">
        <v>0</v>
      </c>
      <c r="D5" s="1">
        <v>1.17210229753348E-9</v>
      </c>
      <c r="F5" s="1">
        <f t="shared" ref="F5:F33" si="0">D5/D4</f>
        <v>1.1721022975334798</v>
      </c>
      <c r="G5">
        <f t="shared" ref="G5:G33" si="1">LOG10(F5)</f>
        <v>6.8965517241379184E-2</v>
      </c>
      <c r="H5">
        <f t="shared" ref="H5:H33" si="2">B5*G5</f>
        <v>0</v>
      </c>
      <c r="I5">
        <f t="shared" ref="I5:I33" si="3">C5*G5</f>
        <v>0</v>
      </c>
    </row>
    <row r="6" spans="2:34" x14ac:dyDescent="0.25">
      <c r="B6">
        <v>0</v>
      </c>
      <c r="C6">
        <v>0</v>
      </c>
      <c r="D6" s="1">
        <v>1.3738237958832599E-9</v>
      </c>
      <c r="F6" s="1">
        <f t="shared" si="0"/>
        <v>1.1721022975334778</v>
      </c>
      <c r="G6">
        <f t="shared" si="1"/>
        <v>6.8965517241378435E-2</v>
      </c>
      <c r="H6">
        <f t="shared" si="2"/>
        <v>0</v>
      </c>
      <c r="I6">
        <f t="shared" si="3"/>
        <v>0</v>
      </c>
    </row>
    <row r="7" spans="2:34" x14ac:dyDescent="0.25">
      <c r="B7">
        <v>0</v>
      </c>
      <c r="C7">
        <v>0</v>
      </c>
      <c r="D7" s="1">
        <v>1.61026202756094E-9</v>
      </c>
      <c r="F7" s="1">
        <f t="shared" si="0"/>
        <v>1.1721022975334832</v>
      </c>
      <c r="G7">
        <f t="shared" si="1"/>
        <v>6.896551724138042E-2</v>
      </c>
      <c r="H7">
        <f t="shared" si="2"/>
        <v>0</v>
      </c>
      <c r="I7">
        <f t="shared" si="3"/>
        <v>0</v>
      </c>
    </row>
    <row r="8" spans="2:34" x14ac:dyDescent="0.25">
      <c r="B8">
        <v>0</v>
      </c>
      <c r="C8">
        <v>0</v>
      </c>
      <c r="D8" s="1">
        <v>1.8873918221350999E-9</v>
      </c>
      <c r="F8" s="1">
        <f t="shared" si="0"/>
        <v>1.1721022975334814</v>
      </c>
      <c r="G8">
        <f t="shared" si="1"/>
        <v>6.8965517241379753E-2</v>
      </c>
      <c r="H8">
        <f t="shared" si="2"/>
        <v>0</v>
      </c>
      <c r="I8">
        <f t="shared" si="3"/>
        <v>0</v>
      </c>
    </row>
    <row r="9" spans="2:34" x14ac:dyDescent="0.25">
      <c r="B9">
        <v>0</v>
      </c>
      <c r="C9">
        <v>0</v>
      </c>
      <c r="D9" s="1">
        <v>2.2122162910704501E-9</v>
      </c>
      <c r="F9" s="1">
        <f t="shared" si="0"/>
        <v>1.1721022975334792</v>
      </c>
      <c r="G9">
        <f t="shared" si="1"/>
        <v>6.8965517241378935E-2</v>
      </c>
      <c r="H9">
        <f t="shared" si="2"/>
        <v>0</v>
      </c>
      <c r="I9">
        <f t="shared" si="3"/>
        <v>0</v>
      </c>
    </row>
    <row r="10" spans="2:34" x14ac:dyDescent="0.25">
      <c r="B10">
        <v>0</v>
      </c>
      <c r="C10">
        <v>0</v>
      </c>
      <c r="D10" s="1">
        <v>2.5929437974046699E-9</v>
      </c>
      <c r="F10" s="1">
        <f t="shared" si="0"/>
        <v>1.1721022975334807</v>
      </c>
      <c r="G10">
        <f t="shared" si="1"/>
        <v>6.8965517241379504E-2</v>
      </c>
      <c r="H10">
        <f t="shared" si="2"/>
        <v>0</v>
      </c>
      <c r="I10">
        <f t="shared" si="3"/>
        <v>0</v>
      </c>
    </row>
    <row r="11" spans="2:34" x14ac:dyDescent="0.25">
      <c r="B11">
        <v>0</v>
      </c>
      <c r="C11">
        <v>0</v>
      </c>
      <c r="D11" s="1">
        <v>3.0391953823131999E-9</v>
      </c>
      <c r="F11" s="1">
        <f t="shared" si="0"/>
        <v>1.1721022975334801</v>
      </c>
      <c r="G11">
        <f t="shared" si="1"/>
        <v>6.8965517241379268E-2</v>
      </c>
      <c r="H11">
        <f t="shared" si="2"/>
        <v>0</v>
      </c>
      <c r="I11">
        <f t="shared" si="3"/>
        <v>0</v>
      </c>
    </row>
    <row r="12" spans="2:34" x14ac:dyDescent="0.25">
      <c r="B12">
        <v>0</v>
      </c>
      <c r="C12">
        <v>0</v>
      </c>
      <c r="D12" s="1">
        <v>3.5622478902624401E-9</v>
      </c>
      <c r="F12" s="1">
        <f t="shared" si="0"/>
        <v>1.1721022975334785</v>
      </c>
      <c r="G12">
        <f t="shared" si="1"/>
        <v>6.8965517241378685E-2</v>
      </c>
      <c r="H12">
        <f t="shared" si="2"/>
        <v>0</v>
      </c>
      <c r="I12">
        <f t="shared" si="3"/>
        <v>0</v>
      </c>
    </row>
    <row r="13" spans="2:34" x14ac:dyDescent="0.25">
      <c r="B13">
        <v>0</v>
      </c>
      <c r="C13">
        <v>0</v>
      </c>
      <c r="D13" s="1">
        <v>4.1753189365604104E-9</v>
      </c>
      <c r="F13" s="1">
        <f t="shared" si="0"/>
        <v>1.1721022975334834</v>
      </c>
      <c r="G13">
        <f t="shared" si="1"/>
        <v>6.8965517241380503E-2</v>
      </c>
      <c r="H13">
        <f t="shared" si="2"/>
        <v>0</v>
      </c>
      <c r="I13">
        <f t="shared" si="3"/>
        <v>0</v>
      </c>
    </row>
    <row r="14" spans="2:34" x14ac:dyDescent="0.25">
      <c r="B14">
        <v>0</v>
      </c>
      <c r="C14">
        <v>0</v>
      </c>
      <c r="D14" s="1">
        <v>4.8939009184774998E-9</v>
      </c>
      <c r="F14" s="1">
        <f t="shared" si="0"/>
        <v>1.1721022975334792</v>
      </c>
      <c r="G14">
        <f t="shared" si="1"/>
        <v>6.8965517241378935E-2</v>
      </c>
      <c r="H14">
        <f t="shared" si="2"/>
        <v>0</v>
      </c>
      <c r="I14">
        <f t="shared" si="3"/>
        <v>0</v>
      </c>
    </row>
    <row r="15" spans="2:34" x14ac:dyDescent="0.25">
      <c r="B15">
        <v>0</v>
      </c>
      <c r="C15">
        <v>0</v>
      </c>
      <c r="D15" s="1">
        <v>5.7361525104486798E-9</v>
      </c>
      <c r="F15" s="1">
        <f t="shared" si="0"/>
        <v>1.1721022975334787</v>
      </c>
      <c r="G15">
        <f t="shared" si="1"/>
        <v>6.8965517241378768E-2</v>
      </c>
      <c r="H15">
        <f t="shared" si="2"/>
        <v>0</v>
      </c>
      <c r="I15">
        <f t="shared" si="3"/>
        <v>0</v>
      </c>
    </row>
    <row r="16" spans="2:34" x14ac:dyDescent="0.25">
      <c r="B16">
        <v>0</v>
      </c>
      <c r="C16">
        <v>0</v>
      </c>
      <c r="D16" s="1">
        <v>6.7233575364993403E-9</v>
      </c>
      <c r="F16" s="1">
        <f t="shared" si="0"/>
        <v>1.1721022975334805</v>
      </c>
      <c r="G16">
        <f t="shared" si="1"/>
        <v>6.8965517241379434E-2</v>
      </c>
      <c r="H16">
        <f t="shared" si="2"/>
        <v>0</v>
      </c>
      <c r="I16">
        <f t="shared" si="3"/>
        <v>0</v>
      </c>
    </row>
    <row r="17" spans="2:9" x14ac:dyDescent="0.25">
      <c r="B17">
        <v>0</v>
      </c>
      <c r="C17">
        <v>0</v>
      </c>
      <c r="D17" s="1">
        <v>7.8804628156699097E-9</v>
      </c>
      <c r="F17" s="1">
        <f t="shared" si="0"/>
        <v>1.1721022975334792</v>
      </c>
      <c r="G17">
        <f t="shared" si="1"/>
        <v>6.8965517241378935E-2</v>
      </c>
      <c r="H17">
        <f t="shared" si="2"/>
        <v>0</v>
      </c>
      <c r="I17">
        <f t="shared" si="3"/>
        <v>0</v>
      </c>
    </row>
    <row r="18" spans="2:9" x14ac:dyDescent="0.25">
      <c r="B18">
        <v>288.89060481666098</v>
      </c>
      <c r="C18">
        <v>0</v>
      </c>
      <c r="D18" s="1">
        <v>9.2367085718738508E-9</v>
      </c>
      <c r="F18" s="1">
        <f t="shared" si="0"/>
        <v>1.1721022975334792</v>
      </c>
      <c r="G18">
        <f t="shared" si="1"/>
        <v>6.8965517241378935E-2</v>
      </c>
      <c r="H18">
        <f t="shared" si="2"/>
        <v>19.923489987355822</v>
      </c>
      <c r="I18">
        <f t="shared" si="3"/>
        <v>0</v>
      </c>
    </row>
    <row r="19" spans="2:9" x14ac:dyDescent="0.25">
      <c r="B19">
        <v>2691.2079810275</v>
      </c>
      <c r="C19">
        <v>0</v>
      </c>
      <c r="D19" s="1">
        <v>1.0826367338740499E-8</v>
      </c>
      <c r="F19" s="1">
        <f t="shared" si="0"/>
        <v>1.1721022975334767</v>
      </c>
      <c r="G19">
        <f t="shared" si="1"/>
        <v>6.8965517241378033E-2</v>
      </c>
      <c r="H19">
        <f t="shared" si="2"/>
        <v>185.6005504156862</v>
      </c>
      <c r="I19">
        <f t="shared" si="3"/>
        <v>0</v>
      </c>
    </row>
    <row r="20" spans="2:9" x14ac:dyDescent="0.25">
      <c r="B20">
        <v>5506.9696970888299</v>
      </c>
      <c r="C20">
        <v>0</v>
      </c>
      <c r="D20" s="1">
        <v>1.2689610031679201E-8</v>
      </c>
      <c r="F20" s="1">
        <f t="shared" si="0"/>
        <v>1.1721022975334832</v>
      </c>
      <c r="G20">
        <f t="shared" si="1"/>
        <v>6.896551724138042E-2</v>
      </c>
      <c r="H20">
        <f t="shared" si="2"/>
        <v>379.7910135923392</v>
      </c>
      <c r="I20">
        <f t="shared" si="3"/>
        <v>0</v>
      </c>
    </row>
    <row r="21" spans="2:9" x14ac:dyDescent="0.25">
      <c r="B21">
        <v>8807.3304737910894</v>
      </c>
      <c r="C21">
        <v>4776.9710095682804</v>
      </c>
      <c r="D21" s="1">
        <v>1.48735210729351E-8</v>
      </c>
      <c r="F21" s="1">
        <f t="shared" si="0"/>
        <v>1.1721022975334809</v>
      </c>
      <c r="G21">
        <f t="shared" si="1"/>
        <v>6.8965517241379587E-2</v>
      </c>
      <c r="H21">
        <f t="shared" si="2"/>
        <v>607.40210164076723</v>
      </c>
      <c r="I21">
        <f t="shared" si="3"/>
        <v>329.44627652195169</v>
      </c>
    </row>
    <row r="22" spans="2:9" x14ac:dyDescent="0.25">
      <c r="B22">
        <v>10708.041804132399</v>
      </c>
      <c r="C22">
        <v>11025.724281324199</v>
      </c>
      <c r="D22" s="1">
        <v>1.7433288221999901E-8</v>
      </c>
      <c r="F22" s="1">
        <f t="shared" si="0"/>
        <v>1.1721022975334827</v>
      </c>
      <c r="G22">
        <f t="shared" si="1"/>
        <v>6.8965517241380253E-2</v>
      </c>
      <c r="H22">
        <f t="shared" si="2"/>
        <v>738.48564166431345</v>
      </c>
      <c r="I22">
        <f t="shared" si="3"/>
        <v>760.394778022369</v>
      </c>
    </row>
    <row r="23" spans="2:9" x14ac:dyDescent="0.25">
      <c r="B23">
        <v>7719.7274112212399</v>
      </c>
      <c r="C23">
        <v>10105.589731292301</v>
      </c>
      <c r="D23" s="1">
        <v>2.0433597178569402E-8</v>
      </c>
      <c r="F23" s="1">
        <f t="shared" si="0"/>
        <v>1.1721022975334778</v>
      </c>
      <c r="G23">
        <f t="shared" si="1"/>
        <v>6.8965517241378435E-2</v>
      </c>
      <c r="H23">
        <f t="shared" si="2"/>
        <v>532.39499387732008</v>
      </c>
      <c r="I23">
        <f t="shared" si="3"/>
        <v>696.93722284773605</v>
      </c>
    </row>
    <row r="24" spans="2:9" x14ac:dyDescent="0.25">
      <c r="B24">
        <v>4217.1172455377</v>
      </c>
      <c r="C24">
        <v>8439.6574021312608</v>
      </c>
      <c r="D24" s="1">
        <v>2.3950266199874899E-8</v>
      </c>
      <c r="F24" s="1">
        <f t="shared" si="0"/>
        <v>1.1721022975334834</v>
      </c>
      <c r="G24">
        <f t="shared" si="1"/>
        <v>6.8965517241380503E-2</v>
      </c>
      <c r="H24">
        <f t="shared" si="2"/>
        <v>290.83567210605332</v>
      </c>
      <c r="I24">
        <f t="shared" si="3"/>
        <v>582.04533807802807</v>
      </c>
    </row>
    <row r="25" spans="2:9" x14ac:dyDescent="0.25">
      <c r="B25">
        <v>706.46651137733102</v>
      </c>
      <c r="C25">
        <v>6487.0142915863398</v>
      </c>
      <c r="D25" s="1">
        <v>2.8072162039411801E-8</v>
      </c>
      <c r="F25" s="1">
        <f t="shared" si="0"/>
        <v>1.1721022975334794</v>
      </c>
      <c r="G25">
        <f t="shared" si="1"/>
        <v>6.8965517241379018E-2</v>
      </c>
      <c r="H25">
        <f t="shared" si="2"/>
        <v>48.721828370850211</v>
      </c>
      <c r="I25">
        <f t="shared" si="3"/>
        <v>447.38029597146982</v>
      </c>
    </row>
    <row r="26" spans="2:9" x14ac:dyDescent="0.25">
      <c r="B26">
        <v>460.02410538512601</v>
      </c>
      <c r="C26">
        <v>4198.3168154536897</v>
      </c>
      <c r="D26" s="1">
        <v>3.2903445623126703E-8</v>
      </c>
      <c r="F26" s="1">
        <f t="shared" si="0"/>
        <v>1.1721022975334796</v>
      </c>
      <c r="G26">
        <f t="shared" si="1"/>
        <v>6.8965517241379101E-2</v>
      </c>
      <c r="H26">
        <f t="shared" si="2"/>
        <v>31.725800371387905</v>
      </c>
      <c r="I26">
        <f t="shared" si="3"/>
        <v>289.53909072094325</v>
      </c>
    </row>
    <row r="27" spans="2:9" x14ac:dyDescent="0.25">
      <c r="B27">
        <v>171.16839511198799</v>
      </c>
      <c r="C27">
        <v>1515.7292453195601</v>
      </c>
      <c r="D27" s="1">
        <v>3.8566204211634697E-8</v>
      </c>
      <c r="F27" s="1">
        <f t="shared" si="0"/>
        <v>1.1721022975334789</v>
      </c>
      <c r="G27">
        <f t="shared" si="1"/>
        <v>6.8965517241378851E-2</v>
      </c>
      <c r="H27">
        <f t="shared" si="2"/>
        <v>11.804716904274954</v>
      </c>
      <c r="I27">
        <f t="shared" si="3"/>
        <v>104.53305140134827</v>
      </c>
    </row>
    <row r="28" spans="2:9" x14ac:dyDescent="0.25">
      <c r="B28">
        <v>8.8440082095681802</v>
      </c>
      <c r="C28">
        <v>5.8842483558883503</v>
      </c>
      <c r="D28" s="1">
        <v>4.5203536563602399E-8</v>
      </c>
      <c r="F28" s="1">
        <f t="shared" si="0"/>
        <v>1.1721022975334798</v>
      </c>
      <c r="G28">
        <f t="shared" si="1"/>
        <v>6.8965517241379184E-2</v>
      </c>
      <c r="H28">
        <f t="shared" si="2"/>
        <v>0.6099316006598734</v>
      </c>
      <c r="I28">
        <f t="shared" si="3"/>
        <v>0.40581023144057515</v>
      </c>
    </row>
    <row r="29" spans="2:9" x14ac:dyDescent="0.25">
      <c r="B29">
        <v>5.4658000773678701</v>
      </c>
      <c r="C29">
        <v>3.6428161166740098</v>
      </c>
      <c r="D29" s="1">
        <v>5.2983169062837003E-8</v>
      </c>
      <c r="F29" s="1">
        <f t="shared" si="0"/>
        <v>1.1721022975334792</v>
      </c>
      <c r="G29">
        <f t="shared" si="1"/>
        <v>6.8965517241378935E-2</v>
      </c>
      <c r="H29">
        <f t="shared" si="2"/>
        <v>0.37695172947364414</v>
      </c>
      <c r="I29">
        <f t="shared" si="3"/>
        <v>0.25122869770165446</v>
      </c>
    </row>
    <row r="30" spans="2:9" x14ac:dyDescent="0.25">
      <c r="B30">
        <v>1.50619456406955</v>
      </c>
      <c r="C30">
        <v>1.01562823932524</v>
      </c>
      <c r="D30" s="1">
        <v>6.2101694189156206E-8</v>
      </c>
      <c r="F30" s="1">
        <f t="shared" si="0"/>
        <v>1.1721022975334829</v>
      </c>
      <c r="G30">
        <f t="shared" si="1"/>
        <v>6.8965517241380336E-2</v>
      </c>
      <c r="H30">
        <f t="shared" si="2"/>
        <v>0.10387548717721189</v>
      </c>
      <c r="I30">
        <f t="shared" si="3"/>
        <v>7.0043326850017601E-2</v>
      </c>
    </row>
    <row r="31" spans="2:9" x14ac:dyDescent="0.25">
      <c r="B31">
        <v>1.7212047444888801E-2</v>
      </c>
      <c r="C31">
        <v>1.7352025142184001E-2</v>
      </c>
      <c r="D31" s="1">
        <v>7.2789538439831503E-8</v>
      </c>
      <c r="F31" s="1">
        <f t="shared" si="0"/>
        <v>1.1721022975334792</v>
      </c>
      <c r="G31">
        <f t="shared" si="1"/>
        <v>6.8965517241378935E-2</v>
      </c>
      <c r="H31">
        <f t="shared" si="2"/>
        <v>1.1870377548199107E-3</v>
      </c>
      <c r="I31">
        <f t="shared" si="3"/>
        <v>1.1966913891161314E-3</v>
      </c>
    </row>
    <row r="32" spans="2:9" x14ac:dyDescent="0.25">
      <c r="B32">
        <v>1.05668336921245E-2</v>
      </c>
      <c r="C32">
        <v>1.0658842247211701E-2</v>
      </c>
      <c r="D32" s="1">
        <v>8.5316785241728205E-8</v>
      </c>
      <c r="F32" s="1">
        <f t="shared" si="0"/>
        <v>1.1721022975334818</v>
      </c>
      <c r="G32">
        <f t="shared" si="1"/>
        <v>6.896551724137992E-2</v>
      </c>
      <c r="H32">
        <f t="shared" si="2"/>
        <v>7.2874715118100637E-4</v>
      </c>
      <c r="I32">
        <f t="shared" si="3"/>
        <v>7.3509256877322721E-4</v>
      </c>
    </row>
    <row r="33" spans="2:9" x14ac:dyDescent="0.25">
      <c r="B33">
        <v>2.7779633849085101E-3</v>
      </c>
      <c r="C33">
        <v>2.8137471982030101E-3</v>
      </c>
      <c r="D33" s="1">
        <v>9.9999999999999995E-8</v>
      </c>
      <c r="F33" s="1">
        <f t="shared" si="0"/>
        <v>1.1721022975334785</v>
      </c>
      <c r="G33">
        <f t="shared" si="1"/>
        <v>6.8965517241378685E-2</v>
      </c>
      <c r="H33">
        <f t="shared" si="2"/>
        <v>1.9158368171782653E-4</v>
      </c>
      <c r="I33">
        <f t="shared" si="3"/>
        <v>1.9405153091055067E-4</v>
      </c>
    </row>
    <row r="34" spans="2:9" x14ac:dyDescent="0.25">
      <c r="G34" t="s">
        <v>0</v>
      </c>
      <c r="H34">
        <f>SUM(H5:H33)</f>
        <v>2847.7786751162457</v>
      </c>
      <c r="I34">
        <f>SUM(I5:I33)</f>
        <v>3211.0052616553266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Tampere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Simonen Pauli</dc:creator>
  <cp:lastModifiedBy>Simonen Pauli</cp:lastModifiedBy>
  <dcterms:created xsi:type="dcterms:W3CDTF">2013-06-10T13:24:50Z</dcterms:created>
  <dcterms:modified xsi:type="dcterms:W3CDTF">2013-06-10T14:01:02Z</dcterms:modified>
</cp:coreProperties>
</file>