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5" i="1" l="1"/>
  <c r="H70" i="1" l="1"/>
  <c r="H66" i="1"/>
  <c r="H62" i="1"/>
  <c r="H58" i="1"/>
  <c r="H51" i="1"/>
  <c r="H48" i="1" l="1"/>
  <c r="H47" i="1"/>
  <c r="H41" i="1" l="1"/>
  <c r="H38" i="1" l="1"/>
  <c r="H37" i="1"/>
  <c r="H36" i="1"/>
  <c r="H35" i="1"/>
  <c r="H34" i="1"/>
  <c r="H33" i="1"/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<sst xmlns="http://schemas.openxmlformats.org/spreadsheetml/2006/main" count="651" uniqueCount="138">
  <si>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</si>
  <si>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</si>
  <si>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</si>
  <si>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</si>
  <si>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</si>
  <si>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</si>
  <si>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</si>
  <si>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</si>
  <si>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</si>
  <si>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</si>
  <si>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</si>
  <si>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</si>
  <si>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</si>
  <si>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</si>
  <si>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</si>
  <si>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</si>
  <si>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</si>
  <si>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</si>
  <si>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</si>
  <si>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</si>
  <si>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</si>
  <si>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</si>
  <si>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</si>
  <si>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</si>
  <si>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</si>
  <si>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</si>
  <si>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</si>
  <si>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</si>
  <si>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</si>
  <si>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</si>
  <si>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</si>
  <si>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</si>
  <si>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</si>
  <si>
    <t>60sect</t>
  </si>
  <si>
    <t>SOA_formation_N_30000_Dpmax_5</t>
  </si>
  <si>
    <t xml:space="preserve">Ero edelliseen sarjaan on se, että </t>
  </si>
  <si>
    <t xml:space="preserve">nyt kasvatettiin maksimikokoa </t>
  </si>
  <si>
    <t xml:space="preserve">Dp_max = -6; -&gt; Dp_max = -5; </t>
  </si>
  <si>
    <t>no result</t>
  </si>
  <si>
    <t>run_20130620T110239</t>
  </si>
  <si>
    <t>temp_20130624T125953</t>
  </si>
  <si>
    <t>10sect</t>
  </si>
  <si>
    <t>SOA_formation_24062013_faster_10sect</t>
  </si>
  <si>
    <t>1/(24*3600)</t>
  </si>
  <si>
    <t>vector</t>
  </si>
  <si>
    <t>vap_wallsink</t>
  </si>
  <si>
    <t>J</t>
  </si>
  <si>
    <t>3nm 1#/cm3s klo 11-13</t>
  </si>
  <si>
    <t>20day</t>
  </si>
  <si>
    <t>1/9s</t>
  </si>
  <si>
    <t>mass conserv error 560%</t>
  </si>
  <si>
    <t>40sect</t>
  </si>
  <si>
    <t xml:space="preserve">mass conserv error </t>
  </si>
  <si>
    <t>SOA_formation_24062013_faster</t>
  </si>
  <si>
    <t>temp_20130624T165623</t>
  </si>
  <si>
    <t>temp_20130625T045024</t>
  </si>
  <si>
    <t>SOA_formation_25062013_test</t>
  </si>
  <si>
    <t>1/9000s</t>
  </si>
  <si>
    <t>constant</t>
  </si>
  <si>
    <t>1day</t>
  </si>
  <si>
    <t>exponential</t>
  </si>
  <si>
    <t>run_20130625T130812</t>
  </si>
  <si>
    <t xml:space="preserve">3nm 1#/cm3s </t>
  </si>
  <si>
    <t>SOA_formation_25062013_test2</t>
  </si>
  <si>
    <t>used chamber_runfile</t>
  </si>
  <si>
    <t>used chamber_runfile2</t>
  </si>
  <si>
    <t>EHDOTUS</t>
  </si>
  <si>
    <t>run_20130625T134834</t>
  </si>
  <si>
    <t>run_20130625T141155</t>
  </si>
  <si>
    <t>SOA_formation_25062013_test3</t>
  </si>
  <si>
    <t>ei tullut mass conserv error</t>
  </si>
  <si>
    <t>20sect</t>
  </si>
  <si>
    <t>Ntot initial virheellinen</t>
  </si>
  <si>
    <t>Ntot initial oikein</t>
  </si>
  <si>
    <t>run_20130625T143638</t>
  </si>
  <si>
    <t>run_20130625T145621</t>
  </si>
  <si>
    <t>SOA_formation_25062013_test4</t>
  </si>
  <si>
    <t>SOA_formation_25062013</t>
  </si>
  <si>
    <t>80 ajoa</t>
  </si>
  <si>
    <t>SOA_formation_25062013_5sect</t>
  </si>
  <si>
    <t>temp_20130625T165137</t>
  </si>
  <si>
    <t>Yeild menee yli alfan</t>
  </si>
  <si>
    <t>koska alussa Cvap ei ole nolla.</t>
  </si>
  <si>
    <t>kannattaa katsoa kuva Y(t)</t>
  </si>
  <si>
    <t>yeild pienenee kun deltaP kasvaa ja kaava ennustaa huonommin</t>
  </si>
  <si>
    <t>gas_source</t>
  </si>
  <si>
    <t>vap_wallsink_on</t>
  </si>
  <si>
    <t>dilu_on</t>
  </si>
  <si>
    <t>N, mu, sigma</t>
  </si>
  <si>
    <t>2000, 10nm, 1.3</t>
  </si>
  <si>
    <t xml:space="preserve"> 1.4662e+05</t>
  </si>
  <si>
    <t xml:space="preserve"> 2.6065e+08</t>
  </si>
  <si>
    <t>1/90s</t>
  </si>
  <si>
    <t>1/900s</t>
  </si>
  <si>
    <t>1/90000s</t>
  </si>
  <si>
    <t>1/(5*24*3600)</t>
  </si>
  <si>
    <t>Comments</t>
  </si>
  <si>
    <t>fail = no result</t>
  </si>
  <si>
    <t>pictures</t>
  </si>
  <si>
    <t>temp_20130625T190918</t>
  </si>
  <si>
    <t>…</t>
  </si>
  <si>
    <t>jne.</t>
  </si>
  <si>
    <t>SOA_formation_26062013</t>
  </si>
  <si>
    <t>run_20130627T071724</t>
  </si>
  <si>
    <t>20 ajoa</t>
  </si>
  <si>
    <t>Pariton fail = no results</t>
  </si>
  <si>
    <t>Reason: dilu_coeff = 0;</t>
  </si>
  <si>
    <t>All runs</t>
  </si>
  <si>
    <t>mass conserv error 99%</t>
  </si>
  <si>
    <t>Cvap(0) = 0;</t>
  </si>
  <si>
    <t>SOA_formation_27062013_test</t>
  </si>
  <si>
    <t>gas_source vector (daytime 11-13 gas_source on. Otherwise zero.</t>
  </si>
  <si>
    <t>24 runs</t>
  </si>
  <si>
    <t>SOA_formation_27062013</t>
  </si>
  <si>
    <t>temp_20130627T122549</t>
  </si>
  <si>
    <t>temp_20130627T124040</t>
  </si>
  <si>
    <t>temp_20130627T151031</t>
  </si>
  <si>
    <t>4000, 10nm, 1.3</t>
  </si>
  <si>
    <t>fail no results</t>
  </si>
  <si>
    <t>Yend ennustaa hyvin (täysin oikein)</t>
  </si>
  <si>
    <t>Yend ennustaa kohdan jossa ollaan päästy maksimi Yeild</t>
  </si>
  <si>
    <t>Paljonko prekursirista menee hiukkasiin tai seinille?</t>
  </si>
  <si>
    <t>Hiukkasiin SOA (%)</t>
  </si>
  <si>
    <t>Häviöt/seinä (%)</t>
  </si>
  <si>
    <t>virhe kaavan ja mallin antaman tuloksen välillä</t>
  </si>
  <si>
    <t>virhe kohdassa jossa ollaan päästy juuri maksimi yeild</t>
  </si>
  <si>
    <t xml:space="preserve">Kuinka hyvin Yend kaava toimii? </t>
  </si>
  <si>
    <t>Virhe verrattaessa kaavaa ja mallia.(%)</t>
  </si>
  <si>
    <t>run_20130627T171225</t>
  </si>
  <si>
    <t>SOA_formation_28062013_1day</t>
  </si>
  <si>
    <t>run_20130628T122218</t>
  </si>
  <si>
    <t>gas_source vector: 0.3*2e-16*60e-9*2.6908e19*100e-9*2.6908e19*exp(-2e-16.*60e-9.*2.6908e19.*tvect)</t>
  </si>
  <si>
    <t>-</t>
  </si>
  <si>
    <t>HYVIÄ tuloksia !!!!!!!!!!!!!!!!!!!!!!!!!!!!!!</t>
  </si>
  <si>
    <t>Virhe iso koska CS kasvaa hetkessä nopeasti isoon arvoon. Höyryä tulee nopeasti lisää.</t>
  </si>
  <si>
    <t>Virhe verrattaessa kaavaa ja mallia. Kuinka paljon suurempi on Yend kuin Ymalli? (%)</t>
  </si>
  <si>
    <t>P(0)</t>
  </si>
  <si>
    <t>P = P(0)* exp(-kt)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</si>
</sst>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  <xf numFmtId="0" fontId="5" fillId="4" borderId="2" xfId="3" applyFont="1"/>
    <xf numFmtId="4" fontId="5" fillId="4" borderId="2" xfId="3" applyNumberFormat="1" applyFont="1"/>
    <xf numFmtId="0" fontId="5" fillId="3" borderId="0" xfId="2" applyFont="1"/>
    <xf numFmtId="16" fontId="0" fillId="0" borderId="0" xfId="0" applyNumberFormat="1"/>
    <xf numFmtId="4" fontId="2" fillId="0" borderId="0" xfId="0" applyNumberFormat="1" applyFont="1"/>
    <xf numFmtId="0" fontId="6" fillId="0" borderId="0" xfId="4"/>
    <xf numFmtId="0" fontId="3" fillId="6" borderId="0" xfId="6"/>
    <xf numFmtId="0" fontId="3" fillId="7" borderId="0" xfId="7"/>
    <xf numFmtId="0" fontId="3" fillId="8" borderId="0" xfId="8"/>
    <xf numFmtId="0" fontId="3" fillId="9" borderId="0" xfId="9"/>
    <xf numFmtId="0" fontId="3" fillId="5" borderId="0" xfId="5"/>
    <xf numFmtId="4" fontId="6" fillId="0" borderId="0" xfId="4" applyNumberFormat="1"/>
    <xf numFmtId="0" fontId="0" fillId="6" borderId="0" xfId="6" applyFont="1"/>
    <xf numFmtId="0" fontId="2" fillId="6" borderId="0" xfId="6" applyFont="1"/>
    <xf numFmtId="0" fontId="3" fillId="10" borderId="0" xfId="10"/>
    <xf numFmtId="10" fontId="0" fillId="0" borderId="0" xfId="0" applyNumberFormat="1"/>
    <xf numFmtId="164" fontId="0" fillId="0" borderId="0" xfId="0" applyNumberFormat="1"/>
    <xf numFmtId="0" fontId="0" fillId="0" borderId="0" xfId="0" quotePrefix="1"/>
    <xf numFmtId="2" fontId="0" fillId="0" borderId="0" xfId="0" applyNumberFormat="1"/>
  </cellXfs>
  <cellStyles count="11">
    <cellStyle name="20% - Accent2" xfId="10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40% - Accent1" xfId="5" builtinId="31"/>
    <cellStyle name="Explanatory Text" xfId="4" builtinId="53"/>
    <cellStyle name="Good" xfId="2" builtinId="26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tabSelected="1" topLeftCell="B161" zoomScaleNormal="100" workbookViewId="0">
      <selection activeCell="L184" sqref="L184"/>
    </sheetView>
  </sheetViews>
  <sheetFormatPr defaultRowHeight="15" x14ac:dyDescent="0.25"/>
  <cols>
    <col min="1" max="1" width="37.140625" customWidth="1"/>
    <col min="2" max="2" width="6.7109375" customWidth="1"/>
    <col min="3" max="3" width="11.28515625" customWidth="1"/>
    <col min="4" max="4" width="9.28515625" customWidth="1"/>
    <col min="5" max="5" width="9.85546875" customWidth="1"/>
    <col min="6" max="6" width="13.42578125" customWidth="1"/>
    <col min="7" max="7" width="5.5703125" customWidth="1"/>
    <col min="8" max="8" width="14.42578125" style="2" customWidth="1"/>
    <col min="9" max="9" width="13" customWidth="1"/>
    <col min="10" max="10" width="50.140625" customWidth="1"/>
    <col min="11" max="11" width="7.140625" customWidth="1"/>
    <col min="12" max="12" width="17.5703125" customWidth="1"/>
    <col min="13" max="13" width="12.42578125" customWidth="1"/>
  </cols>
  <sheetData>
    <row r="1" spans="1:10" x14ac:dyDescent="0.25">
      <c r="A1" s="9" t="s">
        <v>6</v>
      </c>
      <c r="B1" t="s">
        <v>12</v>
      </c>
    </row>
    <row r="2" spans="1:10" s="1" customFormat="1" x14ac:dyDescent="0.25">
      <c r="A2" s="7" t="s">
        <v>11</v>
      </c>
      <c r="B2" s="7" t="s">
        <v>4</v>
      </c>
      <c r="C2" s="7" t="s">
        <v>22</v>
      </c>
      <c r="D2" s="7" t="s">
        <v>2</v>
      </c>
      <c r="E2" s="7" t="s">
        <v>1</v>
      </c>
      <c r="F2" s="7" t="s">
        <v>0</v>
      </c>
      <c r="G2" s="7" t="s">
        <v>5</v>
      </c>
      <c r="H2" s="8" t="s">
        <v>7</v>
      </c>
    </row>
    <row r="3" spans="1:10" x14ac:dyDescent="0.25">
      <c r="A3" t="s">
        <v>8</v>
      </c>
      <c r="B3" s="3">
        <v>1</v>
      </c>
      <c r="C3" s="6" t="s">
        <v>23</v>
      </c>
      <c r="D3" s="3">
        <v>1000</v>
      </c>
      <c r="E3" s="3" t="s">
        <v>3</v>
      </c>
      <c r="F3" s="3">
        <v>0.3</v>
      </c>
      <c r="G3" s="3">
        <v>1</v>
      </c>
      <c r="H3" s="4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3">
        <v>3</v>
      </c>
      <c r="C5" s="6" t="s">
        <v>23</v>
      </c>
      <c r="D5" s="3">
        <v>1000</v>
      </c>
      <c r="E5" s="3" t="s">
        <v>3</v>
      </c>
      <c r="F5" s="3">
        <v>0.6</v>
      </c>
      <c r="G5" s="3">
        <v>1</v>
      </c>
      <c r="H5" s="4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3">
        <v>5</v>
      </c>
      <c r="C7" s="6" t="s">
        <v>23</v>
      </c>
      <c r="D7" s="3">
        <v>1000</v>
      </c>
      <c r="E7" s="3" t="s">
        <v>3</v>
      </c>
      <c r="F7" s="3">
        <v>0.9</v>
      </c>
      <c r="G7" s="3">
        <v>1</v>
      </c>
      <c r="H7" s="4">
        <f t="shared" si="0"/>
        <v>1759418.3275199998</v>
      </c>
    </row>
    <row r="8" spans="1:10" x14ac:dyDescent="0.25">
      <c r="A8" s="5" t="s">
        <v>17</v>
      </c>
      <c r="B8">
        <v>6</v>
      </c>
      <c r="C8" t="s">
        <v>23</v>
      </c>
      <c r="D8">
        <v>1000</v>
      </c>
      <c r="E8">
        <f t="shared" ref="E8" si="1"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5" t="s">
        <v>18</v>
      </c>
      <c r="B9" s="3">
        <v>7</v>
      </c>
      <c r="C9" s="6" t="s">
        <v>23</v>
      </c>
      <c r="D9" s="3">
        <v>1000</v>
      </c>
      <c r="E9" s="3" t="s">
        <v>3</v>
      </c>
      <c r="F9" s="3">
        <v>0.3</v>
      </c>
      <c r="G9" s="3">
        <v>0.25</v>
      </c>
      <c r="H9" s="4">
        <f t="shared" si="0"/>
        <v>146618.19396</v>
      </c>
    </row>
    <row r="10" spans="1:10" x14ac:dyDescent="0.25">
      <c r="A10" s="5" t="s">
        <v>19</v>
      </c>
      <c r="B10">
        <v>8</v>
      </c>
      <c r="C10" t="s">
        <v>23</v>
      </c>
      <c r="D10">
        <v>1000</v>
      </c>
      <c r="E10">
        <f t="shared" ref="E10" si="2"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3">
        <v>9</v>
      </c>
      <c r="C11" s="6" t="s">
        <v>23</v>
      </c>
      <c r="D11" s="3">
        <v>1000</v>
      </c>
      <c r="E11" s="3" t="s">
        <v>3</v>
      </c>
      <c r="F11" s="3">
        <v>0.3</v>
      </c>
      <c r="G11" s="3">
        <v>1.5</v>
      </c>
      <c r="H11" s="4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 t="shared" ref="E12" si="3"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B13" t="s">
        <v>33</v>
      </c>
      <c r="J13" t="s">
        <v>21</v>
      </c>
    </row>
    <row r="14" spans="1:10" x14ac:dyDescent="0.25">
      <c r="A14" t="s">
        <v>8</v>
      </c>
      <c r="B14" s="3">
        <v>1</v>
      </c>
      <c r="C14" s="6" t="s">
        <v>23</v>
      </c>
      <c r="D14" s="3">
        <v>2000</v>
      </c>
      <c r="E14" s="3" t="s">
        <v>3</v>
      </c>
      <c r="F14" s="3">
        <v>0.3</v>
      </c>
      <c r="G14" s="3">
        <v>1</v>
      </c>
      <c r="H14" s="4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4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3">
        <v>3</v>
      </c>
      <c r="C16" s="6" t="s">
        <v>23</v>
      </c>
      <c r="D16" s="3">
        <v>2000</v>
      </c>
      <c r="E16" s="3" t="s">
        <v>3</v>
      </c>
      <c r="F16" s="3">
        <v>0.6</v>
      </c>
      <c r="G16" s="3">
        <v>1</v>
      </c>
      <c r="H16" s="4">
        <f t="shared" si="4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4"/>
        <v>1172945.55168</v>
      </c>
      <c r="J17" t="s">
        <v>14</v>
      </c>
    </row>
    <row r="18" spans="1:12" x14ac:dyDescent="0.25">
      <c r="A18" s="1" t="s">
        <v>20</v>
      </c>
      <c r="B18" s="3">
        <v>5</v>
      </c>
      <c r="C18" s="6" t="s">
        <v>23</v>
      </c>
      <c r="D18" s="3">
        <v>2000</v>
      </c>
      <c r="E18" s="3" t="s">
        <v>3</v>
      </c>
      <c r="F18" s="3">
        <v>0.9</v>
      </c>
      <c r="G18" s="3">
        <v>1</v>
      </c>
      <c r="H18" s="4">
        <f t="shared" si="4"/>
        <v>1759418.3275199998</v>
      </c>
    </row>
    <row r="19" spans="1:12" x14ac:dyDescent="0.25">
      <c r="A19" s="5" t="s">
        <v>17</v>
      </c>
      <c r="B19">
        <v>6</v>
      </c>
      <c r="C19" t="s">
        <v>23</v>
      </c>
      <c r="D19">
        <v>2000</v>
      </c>
      <c r="E19">
        <f t="shared" ref="E19" si="5">$E$4</f>
        <v>0</v>
      </c>
      <c r="F19">
        <v>0.9</v>
      </c>
      <c r="G19">
        <v>1</v>
      </c>
      <c r="H19" s="2">
        <f t="shared" si="4"/>
        <v>1759418.3275199998</v>
      </c>
      <c r="J19" t="s">
        <v>14</v>
      </c>
    </row>
    <row r="20" spans="1:12" x14ac:dyDescent="0.25">
      <c r="A20" s="5" t="s">
        <v>18</v>
      </c>
      <c r="B20" s="3">
        <v>7</v>
      </c>
      <c r="C20" s="6" t="s">
        <v>23</v>
      </c>
      <c r="D20" s="3">
        <v>2000</v>
      </c>
      <c r="E20" s="3" t="s">
        <v>3</v>
      </c>
      <c r="F20" s="3">
        <v>0.3</v>
      </c>
      <c r="G20" s="3">
        <v>0.25</v>
      </c>
      <c r="H20" s="4">
        <f t="shared" si="4"/>
        <v>146618.19396</v>
      </c>
    </row>
    <row r="21" spans="1:12" x14ac:dyDescent="0.25">
      <c r="A21" s="5" t="s">
        <v>19</v>
      </c>
      <c r="B21">
        <v>8</v>
      </c>
      <c r="C21" t="s">
        <v>23</v>
      </c>
      <c r="D21">
        <v>2000</v>
      </c>
      <c r="E21">
        <f t="shared" ref="E21" si="6">$E$4</f>
        <v>0</v>
      </c>
      <c r="F21">
        <v>0.3</v>
      </c>
      <c r="G21">
        <v>0.25</v>
      </c>
      <c r="H21" s="2">
        <f t="shared" si="4"/>
        <v>146618.19396</v>
      </c>
    </row>
    <row r="22" spans="1:12" x14ac:dyDescent="0.25">
      <c r="B22" s="3">
        <v>9</v>
      </c>
      <c r="C22" s="6" t="s">
        <v>23</v>
      </c>
      <c r="D22" s="3">
        <v>2000</v>
      </c>
      <c r="E22" s="3" t="s">
        <v>3</v>
      </c>
      <c r="F22" s="3">
        <v>0.3</v>
      </c>
      <c r="G22" s="3">
        <v>1.5</v>
      </c>
      <c r="H22" s="4">
        <f t="shared" si="4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 t="shared" ref="E23" si="7">$E$4</f>
        <v>0</v>
      </c>
      <c r="F23">
        <v>0.3</v>
      </c>
      <c r="G23">
        <v>1.5</v>
      </c>
      <c r="H23" s="2">
        <f t="shared" si="4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3">
        <v>1</v>
      </c>
      <c r="C25" s="6" t="s">
        <v>24</v>
      </c>
      <c r="D25" s="3">
        <v>30000</v>
      </c>
      <c r="E25" s="3">
        <v>0</v>
      </c>
      <c r="F25" s="3">
        <v>0.3</v>
      </c>
      <c r="G25" s="3">
        <v>100</v>
      </c>
      <c r="H25" s="4">
        <f t="shared" ref="H25:H30" si="8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8"/>
        <v>260654567.04000002</v>
      </c>
      <c r="L26" t="s">
        <v>32</v>
      </c>
    </row>
    <row r="27" spans="1:12" x14ac:dyDescent="0.25">
      <c r="A27" s="1" t="s">
        <v>20</v>
      </c>
      <c r="B27" s="3">
        <v>3</v>
      </c>
      <c r="C27" s="6" t="s">
        <v>24</v>
      </c>
      <c r="D27" s="3">
        <v>30000</v>
      </c>
      <c r="E27" s="3">
        <v>0</v>
      </c>
      <c r="F27" s="3">
        <v>0.6</v>
      </c>
      <c r="G27" s="3">
        <v>100</v>
      </c>
      <c r="H27" s="4">
        <f t="shared" si="8"/>
        <v>521309134.08000004</v>
      </c>
      <c r="I27" t="s">
        <v>28</v>
      </c>
      <c r="L27" s="1" t="s">
        <v>30</v>
      </c>
    </row>
    <row r="28" spans="1:12" x14ac:dyDescent="0.25">
      <c r="A28" s="5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8"/>
        <v>521309134.08000004</v>
      </c>
    </row>
    <row r="29" spans="1:12" x14ac:dyDescent="0.25">
      <c r="A29" s="5" t="s">
        <v>18</v>
      </c>
      <c r="B29" s="3">
        <v>5</v>
      </c>
      <c r="C29" s="6" t="s">
        <v>24</v>
      </c>
      <c r="D29" s="3">
        <v>30000</v>
      </c>
      <c r="E29" s="3">
        <v>0</v>
      </c>
      <c r="F29" s="3">
        <v>0.9</v>
      </c>
      <c r="G29" s="3">
        <v>100</v>
      </c>
      <c r="H29" s="4">
        <f t="shared" si="8"/>
        <v>781963701.12</v>
      </c>
      <c r="J29" t="s">
        <v>38</v>
      </c>
      <c r="L29" t="s">
        <v>31</v>
      </c>
    </row>
    <row r="30" spans="1:12" x14ac:dyDescent="0.25">
      <c r="A30" s="5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8"/>
        <v>781963701.12</v>
      </c>
      <c r="K30" t="s">
        <v>29</v>
      </c>
      <c r="L30" t="s">
        <v>32</v>
      </c>
    </row>
    <row r="32" spans="1:12" x14ac:dyDescent="0.25">
      <c r="A32" t="s">
        <v>8</v>
      </c>
      <c r="B32" t="s">
        <v>26</v>
      </c>
    </row>
    <row r="33" spans="1:11" x14ac:dyDescent="0.25">
      <c r="A33" t="s">
        <v>34</v>
      </c>
      <c r="B33" s="3">
        <v>1</v>
      </c>
      <c r="C33" s="6" t="s">
        <v>24</v>
      </c>
      <c r="D33" s="3">
        <v>30000</v>
      </c>
      <c r="E33" s="3">
        <v>0</v>
      </c>
      <c r="F33" s="3">
        <v>0.3</v>
      </c>
      <c r="G33" s="3">
        <v>100</v>
      </c>
      <c r="H33" s="4">
        <f t="shared" ref="H33:H38" si="9">F33*0.0000000000000002*0.00000006*26908000000000000000*G33*0.000000001*26908000000000000000</f>
        <v>260654567.04000002</v>
      </c>
      <c r="I33" t="s">
        <v>28</v>
      </c>
      <c r="J33" t="s">
        <v>35</v>
      </c>
    </row>
    <row r="34" spans="1:11" x14ac:dyDescent="0.25">
      <c r="A34" t="s">
        <v>39</v>
      </c>
      <c r="B34">
        <v>2</v>
      </c>
      <c r="C34" t="s">
        <v>24</v>
      </c>
      <c r="D34">
        <v>30000</v>
      </c>
      <c r="E34" t="s">
        <v>3</v>
      </c>
      <c r="F34">
        <v>0.3</v>
      </c>
      <c r="G34">
        <v>100</v>
      </c>
      <c r="H34" s="2">
        <f t="shared" si="9"/>
        <v>260654567.04000002</v>
      </c>
      <c r="I34" t="s">
        <v>28</v>
      </c>
      <c r="J34" t="s">
        <v>36</v>
      </c>
    </row>
    <row r="35" spans="1:11" x14ac:dyDescent="0.25">
      <c r="A35" s="1" t="s">
        <v>20</v>
      </c>
      <c r="B35" s="3">
        <v>3</v>
      </c>
      <c r="C35" s="6" t="s">
        <v>24</v>
      </c>
      <c r="D35" s="3">
        <v>30000</v>
      </c>
      <c r="E35" s="3">
        <v>0</v>
      </c>
      <c r="F35" s="3">
        <v>0.6</v>
      </c>
      <c r="G35" s="3">
        <v>100</v>
      </c>
      <c r="H35" s="4">
        <f t="shared" si="9"/>
        <v>521309134.08000004</v>
      </c>
      <c r="J35" t="s">
        <v>37</v>
      </c>
    </row>
    <row r="36" spans="1:11" x14ac:dyDescent="0.25">
      <c r="A36" s="5" t="s">
        <v>17</v>
      </c>
      <c r="B36">
        <v>4</v>
      </c>
      <c r="C36" t="s">
        <v>24</v>
      </c>
      <c r="D36">
        <v>30000</v>
      </c>
      <c r="E36" t="s">
        <v>3</v>
      </c>
      <c r="F36">
        <v>0.6</v>
      </c>
      <c r="G36">
        <v>100</v>
      </c>
      <c r="H36" s="2">
        <f t="shared" si="9"/>
        <v>521309134.08000004</v>
      </c>
      <c r="I36" t="s">
        <v>38</v>
      </c>
    </row>
    <row r="37" spans="1:11" x14ac:dyDescent="0.25">
      <c r="A37" s="5" t="s">
        <v>18</v>
      </c>
      <c r="B37" s="3">
        <v>5</v>
      </c>
      <c r="C37" s="6" t="s">
        <v>24</v>
      </c>
      <c r="D37" s="3">
        <v>30000</v>
      </c>
      <c r="E37" s="3">
        <v>0</v>
      </c>
      <c r="F37" s="3">
        <v>0.9</v>
      </c>
      <c r="G37" s="3">
        <v>100</v>
      </c>
      <c r="H37" s="4">
        <f t="shared" si="9"/>
        <v>781963701.12</v>
      </c>
      <c r="J37" s="1" t="s">
        <v>30</v>
      </c>
    </row>
    <row r="38" spans="1:11" x14ac:dyDescent="0.25">
      <c r="A38" s="5" t="s">
        <v>19</v>
      </c>
      <c r="B38">
        <v>6</v>
      </c>
      <c r="C38" t="s">
        <v>24</v>
      </c>
      <c r="D38">
        <v>30000</v>
      </c>
      <c r="E38" t="s">
        <v>3</v>
      </c>
      <c r="F38">
        <v>0.9</v>
      </c>
      <c r="G38">
        <v>100</v>
      </c>
      <c r="H38" s="2">
        <f t="shared" si="9"/>
        <v>781963701.12</v>
      </c>
      <c r="J38" s="1" t="s">
        <v>30</v>
      </c>
    </row>
    <row r="40" spans="1:11" x14ac:dyDescent="0.25">
      <c r="B40" t="s">
        <v>41</v>
      </c>
      <c r="C40" t="s">
        <v>48</v>
      </c>
      <c r="H40" s="2" t="s">
        <v>44</v>
      </c>
      <c r="I40" t="s">
        <v>45</v>
      </c>
      <c r="J40" t="s">
        <v>46</v>
      </c>
    </row>
    <row r="41" spans="1:11" x14ac:dyDescent="0.25">
      <c r="A41" t="s">
        <v>8</v>
      </c>
      <c r="B41">
        <v>1</v>
      </c>
      <c r="C41" t="s">
        <v>24</v>
      </c>
      <c r="D41">
        <v>0</v>
      </c>
      <c r="E41" t="s">
        <v>43</v>
      </c>
      <c r="F41">
        <v>0.3</v>
      </c>
      <c r="G41">
        <v>100</v>
      </c>
      <c r="H41" s="2">
        <f t="shared" ref="H41" si="10">F41*0.0000000000000002*0.00000006*26908000000000000000*G41*0.000000001*26908000000000000000</f>
        <v>260654567.04000002</v>
      </c>
      <c r="I41" s="10" t="s">
        <v>49</v>
      </c>
      <c r="J41" t="s">
        <v>47</v>
      </c>
      <c r="K41" t="s">
        <v>50</v>
      </c>
    </row>
    <row r="42" spans="1:11" x14ac:dyDescent="0.25">
      <c r="A42" t="s">
        <v>42</v>
      </c>
    </row>
    <row r="43" spans="1:11" x14ac:dyDescent="0.25">
      <c r="A43" t="s">
        <v>40</v>
      </c>
    </row>
    <row r="45" spans="1:11" x14ac:dyDescent="0.25">
      <c r="A45" t="s">
        <v>8</v>
      </c>
    </row>
    <row r="46" spans="1:11" x14ac:dyDescent="0.25">
      <c r="A46" t="s">
        <v>53</v>
      </c>
      <c r="B46" t="s">
        <v>51</v>
      </c>
      <c r="C46" t="s">
        <v>48</v>
      </c>
      <c r="H46" s="2" t="s">
        <v>44</v>
      </c>
      <c r="I46" t="s">
        <v>45</v>
      </c>
      <c r="J46" t="s">
        <v>46</v>
      </c>
    </row>
    <row r="47" spans="1:11" x14ac:dyDescent="0.25">
      <c r="A47" t="s">
        <v>54</v>
      </c>
      <c r="B47">
        <v>1</v>
      </c>
      <c r="C47" t="s">
        <v>24</v>
      </c>
      <c r="D47">
        <v>0</v>
      </c>
      <c r="E47" t="s">
        <v>43</v>
      </c>
      <c r="F47">
        <v>0.3</v>
      </c>
      <c r="G47">
        <v>100</v>
      </c>
      <c r="H47" s="2">
        <f t="shared" ref="H47" si="11">F47*0.0000000000000002*0.00000006*26908000000000000000*G47*0.000000001*26908000000000000000</f>
        <v>260654567.04000002</v>
      </c>
      <c r="I47" s="10" t="s">
        <v>49</v>
      </c>
      <c r="J47" t="s">
        <v>47</v>
      </c>
      <c r="K47" t="s">
        <v>52</v>
      </c>
    </row>
    <row r="48" spans="1:11" x14ac:dyDescent="0.25">
      <c r="A48" t="s">
        <v>55</v>
      </c>
      <c r="B48">
        <v>2</v>
      </c>
      <c r="C48" t="s">
        <v>24</v>
      </c>
      <c r="D48">
        <v>0</v>
      </c>
      <c r="E48">
        <v>0</v>
      </c>
      <c r="F48">
        <v>0.3</v>
      </c>
      <c r="G48">
        <v>100</v>
      </c>
      <c r="H48" s="2">
        <f t="shared" ref="H48" si="12">F48*0.0000000000000002*0.00000006*26908000000000000000*G48*0.000000001*26908000000000000000</f>
        <v>260654567.04000002</v>
      </c>
      <c r="I48" s="10" t="s">
        <v>49</v>
      </c>
      <c r="J48" t="s">
        <v>47</v>
      </c>
      <c r="K48" t="s">
        <v>52</v>
      </c>
    </row>
    <row r="50" spans="1:11" x14ac:dyDescent="0.25">
      <c r="A50" t="s">
        <v>8</v>
      </c>
      <c r="B50" t="s">
        <v>41</v>
      </c>
      <c r="C50" t="s">
        <v>48</v>
      </c>
      <c r="H50" s="11" t="s">
        <v>58</v>
      </c>
    </row>
    <row r="51" spans="1:11" x14ac:dyDescent="0.25">
      <c r="A51" t="s">
        <v>56</v>
      </c>
      <c r="B51">
        <v>1</v>
      </c>
      <c r="C51" t="s">
        <v>24</v>
      </c>
      <c r="D51">
        <v>0</v>
      </c>
      <c r="E51">
        <v>0</v>
      </c>
      <c r="F51">
        <v>0.3</v>
      </c>
      <c r="G51">
        <v>0.25</v>
      </c>
      <c r="H51" s="2">
        <f>F51*0.0000000000000002*0.00000006*26908000000000000000*G51*0.000000001*26908000000000000000</f>
        <v>651636.41759999993</v>
      </c>
      <c r="I51" t="s">
        <v>57</v>
      </c>
      <c r="J51" t="s">
        <v>47</v>
      </c>
      <c r="K51" t="s">
        <v>52</v>
      </c>
    </row>
    <row r="52" spans="1:11" x14ac:dyDescent="0.25">
      <c r="A52" t="s">
        <v>61</v>
      </c>
    </row>
    <row r="54" spans="1:11" x14ac:dyDescent="0.25">
      <c r="A54" s="12" t="s">
        <v>8</v>
      </c>
      <c r="B54" s="12"/>
      <c r="C54" s="12" t="s">
        <v>59</v>
      </c>
      <c r="D54" s="12"/>
      <c r="E54" s="12"/>
      <c r="F54" s="12"/>
      <c r="G54" s="12"/>
      <c r="H54" s="12" t="s">
        <v>60</v>
      </c>
      <c r="I54" s="12"/>
      <c r="J54" s="12"/>
    </row>
    <row r="55" spans="1:11" x14ac:dyDescent="0.25">
      <c r="A55" s="12" t="s">
        <v>66</v>
      </c>
      <c r="B55" s="12">
        <v>1</v>
      </c>
      <c r="C55" s="12" t="s">
        <v>24</v>
      </c>
      <c r="D55" s="12">
        <v>0</v>
      </c>
      <c r="E55" s="12">
        <v>0</v>
      </c>
      <c r="F55" s="12">
        <v>0.3</v>
      </c>
      <c r="G55" s="12">
        <v>0.25</v>
      </c>
      <c r="H55" s="12"/>
      <c r="I55" s="12" t="s">
        <v>57</v>
      </c>
      <c r="J55" s="12" t="s">
        <v>47</v>
      </c>
    </row>
    <row r="57" spans="1:11" x14ac:dyDescent="0.25">
      <c r="A57" t="s">
        <v>8</v>
      </c>
      <c r="B57" t="s">
        <v>41</v>
      </c>
      <c r="C57" t="s">
        <v>48</v>
      </c>
      <c r="H57" s="2" t="s">
        <v>58</v>
      </c>
      <c r="J57" s="1" t="s">
        <v>58</v>
      </c>
    </row>
    <row r="58" spans="1:11" x14ac:dyDescent="0.25">
      <c r="A58" t="s">
        <v>63</v>
      </c>
      <c r="B58">
        <v>1</v>
      </c>
      <c r="C58" t="s">
        <v>24</v>
      </c>
      <c r="D58">
        <v>0</v>
      </c>
      <c r="E58">
        <v>0</v>
      </c>
      <c r="F58">
        <v>0.3</v>
      </c>
      <c r="G58">
        <v>0.25</v>
      </c>
      <c r="H58" s="2">
        <f>F58*0.0000000000000002*0.00000006*26908000000000000000*G58*0.000000001*26908000000000000000</f>
        <v>651636.41759999993</v>
      </c>
      <c r="I58" t="s">
        <v>57</v>
      </c>
      <c r="J58" t="s">
        <v>62</v>
      </c>
      <c r="K58" t="s">
        <v>65</v>
      </c>
    </row>
    <row r="59" spans="1:11" x14ac:dyDescent="0.25">
      <c r="A59" t="s">
        <v>67</v>
      </c>
      <c r="K59" t="s">
        <v>52</v>
      </c>
    </row>
    <row r="61" spans="1:11" x14ac:dyDescent="0.25">
      <c r="A61" t="s">
        <v>8</v>
      </c>
      <c r="B61" t="s">
        <v>41</v>
      </c>
      <c r="C61" t="s">
        <v>48</v>
      </c>
      <c r="H61" s="2" t="s">
        <v>58</v>
      </c>
      <c r="J61" s="1" t="s">
        <v>58</v>
      </c>
    </row>
    <row r="62" spans="1:11" x14ac:dyDescent="0.25">
      <c r="A62" t="s">
        <v>63</v>
      </c>
      <c r="B62">
        <v>1</v>
      </c>
      <c r="C62" t="s">
        <v>24</v>
      </c>
      <c r="D62">
        <v>0</v>
      </c>
      <c r="E62">
        <v>0</v>
      </c>
      <c r="F62">
        <v>0.3</v>
      </c>
      <c r="G62">
        <v>0.25</v>
      </c>
      <c r="H62" s="2">
        <f>F62*0.0000000000000002*0.00000006*26908000000000000000*G62*0.000000001*26908000000000000000</f>
        <v>651636.41759999993</v>
      </c>
      <c r="I62" t="s">
        <v>57</v>
      </c>
      <c r="J62" t="s">
        <v>62</v>
      </c>
      <c r="K62" t="s">
        <v>64</v>
      </c>
    </row>
    <row r="63" spans="1:11" x14ac:dyDescent="0.25">
      <c r="A63" t="s">
        <v>68</v>
      </c>
      <c r="K63" t="s">
        <v>52</v>
      </c>
    </row>
    <row r="65" spans="1:11" x14ac:dyDescent="0.25">
      <c r="A65" t="s">
        <v>8</v>
      </c>
      <c r="B65" t="s">
        <v>41</v>
      </c>
      <c r="C65" t="s">
        <v>48</v>
      </c>
      <c r="H65" s="2" t="s">
        <v>58</v>
      </c>
      <c r="J65" s="1" t="s">
        <v>58</v>
      </c>
    </row>
    <row r="66" spans="1:11" x14ac:dyDescent="0.25">
      <c r="A66" t="s">
        <v>69</v>
      </c>
      <c r="B66">
        <v>1</v>
      </c>
      <c r="C66" t="s">
        <v>24</v>
      </c>
      <c r="D66">
        <v>1000</v>
      </c>
      <c r="E66">
        <v>0</v>
      </c>
      <c r="F66">
        <v>0.3</v>
      </c>
      <c r="G66">
        <v>0.25</v>
      </c>
      <c r="H66" s="2">
        <f>F66*0.0000000000000002*0.00000006*26908000000000000000*G66*0.000000001*26908000000000000000</f>
        <v>651636.41759999993</v>
      </c>
      <c r="I66" t="s">
        <v>57</v>
      </c>
      <c r="J66">
        <v>0</v>
      </c>
      <c r="K66" t="s">
        <v>70</v>
      </c>
    </row>
    <row r="67" spans="1:11" x14ac:dyDescent="0.25">
      <c r="A67" t="s">
        <v>74</v>
      </c>
      <c r="K67" t="s">
        <v>72</v>
      </c>
    </row>
    <row r="69" spans="1:11" x14ac:dyDescent="0.25">
      <c r="A69" t="s">
        <v>8</v>
      </c>
      <c r="B69" t="s">
        <v>71</v>
      </c>
      <c r="C69" t="s">
        <v>48</v>
      </c>
      <c r="H69" s="2" t="s">
        <v>58</v>
      </c>
      <c r="J69" s="1" t="s">
        <v>58</v>
      </c>
    </row>
    <row r="70" spans="1:11" x14ac:dyDescent="0.25">
      <c r="A70" t="s">
        <v>76</v>
      </c>
      <c r="B70">
        <v>1</v>
      </c>
      <c r="C70" t="s">
        <v>24</v>
      </c>
      <c r="D70">
        <v>1000</v>
      </c>
      <c r="E70">
        <v>0</v>
      </c>
      <c r="F70">
        <v>0.3</v>
      </c>
      <c r="G70">
        <v>0.25</v>
      </c>
      <c r="H70" s="2">
        <f>F70*0.0000000000000002*0.00000006*26908000000000000000*G70*0.000000001*26908000000000000000</f>
        <v>651636.41759999993</v>
      </c>
      <c r="I70" t="s">
        <v>57</v>
      </c>
      <c r="J70">
        <v>0</v>
      </c>
      <c r="K70" t="s">
        <v>70</v>
      </c>
    </row>
    <row r="71" spans="1:11" x14ac:dyDescent="0.25">
      <c r="A71" t="s">
        <v>75</v>
      </c>
      <c r="K71" t="s">
        <v>73</v>
      </c>
    </row>
    <row r="73" spans="1:11" x14ac:dyDescent="0.25">
      <c r="A73" t="s">
        <v>8</v>
      </c>
    </row>
    <row r="74" spans="1:11" x14ac:dyDescent="0.25">
      <c r="A74" t="s">
        <v>79</v>
      </c>
      <c r="B74" s="5" t="s">
        <v>51</v>
      </c>
      <c r="C74" s="5" t="s">
        <v>48</v>
      </c>
      <c r="D74" s="1"/>
      <c r="H74" s="2" t="s">
        <v>44</v>
      </c>
      <c r="I74" t="s">
        <v>45</v>
      </c>
      <c r="J74" t="s">
        <v>46</v>
      </c>
    </row>
    <row r="75" spans="1:11" x14ac:dyDescent="0.25">
      <c r="A75" t="s">
        <v>80</v>
      </c>
      <c r="B75">
        <v>1</v>
      </c>
      <c r="C75" t="s">
        <v>23</v>
      </c>
      <c r="D75">
        <v>2000</v>
      </c>
      <c r="E75" t="s">
        <v>43</v>
      </c>
      <c r="F75">
        <v>0.3</v>
      </c>
      <c r="G75">
        <v>100</v>
      </c>
      <c r="H75" s="2">
        <f t="shared" ref="H75" si="13">F75*0.0000000000000002*0.00000006*26908000000000000000*G75*0.000000001*26908000000000000000</f>
        <v>260654567.04000002</v>
      </c>
      <c r="I75" s="10" t="s">
        <v>49</v>
      </c>
      <c r="J75">
        <v>0</v>
      </c>
    </row>
    <row r="78" spans="1:11" x14ac:dyDescent="0.25">
      <c r="A78" t="s">
        <v>8</v>
      </c>
      <c r="B78" s="1" t="s">
        <v>51</v>
      </c>
      <c r="C78" s="1" t="s">
        <v>48</v>
      </c>
      <c r="D78" s="1" t="s">
        <v>78</v>
      </c>
    </row>
    <row r="79" spans="1:11" x14ac:dyDescent="0.25">
      <c r="A79" t="s">
        <v>77</v>
      </c>
      <c r="B79" s="12" t="s">
        <v>4</v>
      </c>
      <c r="C79" s="12" t="s">
        <v>85</v>
      </c>
      <c r="D79" s="12" t="s">
        <v>45</v>
      </c>
      <c r="E79" s="12" t="s">
        <v>86</v>
      </c>
      <c r="F79" s="12" t="s">
        <v>1</v>
      </c>
      <c r="G79" s="12" t="s">
        <v>87</v>
      </c>
      <c r="H79" s="18" t="s">
        <v>88</v>
      </c>
      <c r="I79" s="12" t="s">
        <v>96</v>
      </c>
    </row>
    <row r="80" spans="1:11" x14ac:dyDescent="0.25">
      <c r="A80" t="s">
        <v>99</v>
      </c>
      <c r="B80">
        <v>1</v>
      </c>
      <c r="C80" s="13" t="s">
        <v>90</v>
      </c>
      <c r="D80" s="13" t="s">
        <v>49</v>
      </c>
      <c r="E80" s="13">
        <v>1</v>
      </c>
      <c r="F80" s="13" t="s">
        <v>43</v>
      </c>
      <c r="G80" s="13">
        <v>1</v>
      </c>
      <c r="H80" s="2" t="s">
        <v>89</v>
      </c>
      <c r="I80" t="s">
        <v>98</v>
      </c>
      <c r="J80" s="13" t="s">
        <v>111</v>
      </c>
    </row>
    <row r="81" spans="1:14" x14ac:dyDescent="0.25">
      <c r="A81" t="s">
        <v>100</v>
      </c>
      <c r="B81">
        <v>2</v>
      </c>
      <c r="C81" s="13" t="s">
        <v>90</v>
      </c>
      <c r="D81" s="13" t="s">
        <v>49</v>
      </c>
      <c r="E81" s="13">
        <v>1</v>
      </c>
      <c r="F81" s="13" t="s">
        <v>43</v>
      </c>
      <c r="G81" s="14">
        <v>0</v>
      </c>
      <c r="I81" t="s">
        <v>98</v>
      </c>
    </row>
    <row r="82" spans="1:14" x14ac:dyDescent="0.25">
      <c r="A82" t="s">
        <v>100</v>
      </c>
      <c r="B82" s="1">
        <v>3</v>
      </c>
      <c r="C82" s="13" t="s">
        <v>90</v>
      </c>
      <c r="D82" s="13" t="s">
        <v>49</v>
      </c>
      <c r="E82" s="13">
        <v>1</v>
      </c>
      <c r="F82" s="14" t="s">
        <v>95</v>
      </c>
      <c r="G82" s="13">
        <v>1</v>
      </c>
      <c r="I82" t="s">
        <v>98</v>
      </c>
      <c r="L82" s="1" t="s">
        <v>83</v>
      </c>
      <c r="N82" t="s">
        <v>84</v>
      </c>
    </row>
    <row r="83" spans="1:14" x14ac:dyDescent="0.25">
      <c r="A83" t="s">
        <v>100</v>
      </c>
      <c r="B83">
        <v>4</v>
      </c>
      <c r="C83" s="13" t="s">
        <v>90</v>
      </c>
      <c r="D83" s="13" t="s">
        <v>49</v>
      </c>
      <c r="E83" s="13">
        <v>1</v>
      </c>
      <c r="F83" s="14" t="s">
        <v>95</v>
      </c>
      <c r="G83" s="14">
        <v>0</v>
      </c>
      <c r="I83" t="s">
        <v>98</v>
      </c>
    </row>
    <row r="84" spans="1:14" x14ac:dyDescent="0.25">
      <c r="A84" t="s">
        <v>101</v>
      </c>
      <c r="B84">
        <v>5</v>
      </c>
      <c r="C84" s="13" t="s">
        <v>90</v>
      </c>
      <c r="D84" s="13" t="s">
        <v>49</v>
      </c>
      <c r="E84" s="14">
        <v>0</v>
      </c>
      <c r="F84" s="13" t="s">
        <v>43</v>
      </c>
      <c r="G84" s="13">
        <v>1</v>
      </c>
      <c r="I84" t="s">
        <v>97</v>
      </c>
    </row>
    <row r="85" spans="1:14" x14ac:dyDescent="0.25">
      <c r="B85">
        <v>6</v>
      </c>
      <c r="C85" s="13" t="s">
        <v>90</v>
      </c>
      <c r="D85" s="13" t="s">
        <v>49</v>
      </c>
      <c r="E85" s="14">
        <v>0</v>
      </c>
      <c r="F85" s="13" t="s">
        <v>43</v>
      </c>
      <c r="G85" s="14">
        <v>0</v>
      </c>
      <c r="I85" t="s">
        <v>98</v>
      </c>
      <c r="L85" t="s">
        <v>81</v>
      </c>
    </row>
    <row r="86" spans="1:14" x14ac:dyDescent="0.25">
      <c r="B86">
        <v>7</v>
      </c>
      <c r="C86" s="13" t="s">
        <v>90</v>
      </c>
      <c r="D86" s="13" t="s">
        <v>49</v>
      </c>
      <c r="E86" s="14">
        <v>0</v>
      </c>
      <c r="F86" s="14" t="s">
        <v>95</v>
      </c>
      <c r="G86" s="13">
        <v>1</v>
      </c>
      <c r="I86" t="s">
        <v>98</v>
      </c>
      <c r="L86" t="s">
        <v>82</v>
      </c>
    </row>
    <row r="87" spans="1:14" x14ac:dyDescent="0.25">
      <c r="B87">
        <v>8</v>
      </c>
      <c r="C87" s="13" t="s">
        <v>90</v>
      </c>
      <c r="D87" s="13" t="s">
        <v>49</v>
      </c>
      <c r="E87" s="14">
        <v>0</v>
      </c>
      <c r="F87" s="14" t="s">
        <v>95</v>
      </c>
      <c r="G87" s="14">
        <v>0</v>
      </c>
    </row>
    <row r="88" spans="1:14" x14ac:dyDescent="0.25">
      <c r="B88">
        <v>9</v>
      </c>
      <c r="C88" s="13" t="s">
        <v>90</v>
      </c>
      <c r="D88" s="14" t="s">
        <v>92</v>
      </c>
      <c r="E88" s="13">
        <v>1</v>
      </c>
      <c r="F88" s="13" t="s">
        <v>43</v>
      </c>
      <c r="G88" s="13">
        <v>1</v>
      </c>
      <c r="I88" t="s">
        <v>98</v>
      </c>
    </row>
    <row r="89" spans="1:14" x14ac:dyDescent="0.25">
      <c r="B89">
        <v>10</v>
      </c>
      <c r="C89" s="13" t="s">
        <v>90</v>
      </c>
      <c r="D89" s="14" t="s">
        <v>92</v>
      </c>
      <c r="E89" s="13">
        <v>1</v>
      </c>
      <c r="F89" s="13" t="s">
        <v>43</v>
      </c>
      <c r="G89" s="14">
        <v>0</v>
      </c>
    </row>
    <row r="90" spans="1:14" x14ac:dyDescent="0.25">
      <c r="B90">
        <v>11</v>
      </c>
      <c r="C90" s="13" t="s">
        <v>90</v>
      </c>
      <c r="D90" s="14" t="s">
        <v>92</v>
      </c>
      <c r="E90" s="13">
        <v>1</v>
      </c>
      <c r="F90" s="14" t="s">
        <v>95</v>
      </c>
      <c r="G90" s="13">
        <v>1</v>
      </c>
    </row>
    <row r="91" spans="1:14" x14ac:dyDescent="0.25">
      <c r="B91">
        <v>12</v>
      </c>
      <c r="C91" s="13" t="s">
        <v>90</v>
      </c>
      <c r="D91" s="14" t="s">
        <v>92</v>
      </c>
      <c r="E91" s="13">
        <v>1</v>
      </c>
      <c r="F91" s="14" t="s">
        <v>95</v>
      </c>
      <c r="G91" s="14">
        <v>0</v>
      </c>
    </row>
    <row r="92" spans="1:14" x14ac:dyDescent="0.25">
      <c r="B92">
        <v>13</v>
      </c>
      <c r="C92" s="13" t="s">
        <v>90</v>
      </c>
      <c r="D92" s="14" t="s">
        <v>92</v>
      </c>
      <c r="E92" s="14">
        <v>0</v>
      </c>
      <c r="F92" s="13" t="s">
        <v>43</v>
      </c>
      <c r="G92" s="13">
        <v>1</v>
      </c>
    </row>
    <row r="93" spans="1:14" x14ac:dyDescent="0.25">
      <c r="B93">
        <v>14</v>
      </c>
      <c r="C93" s="13" t="s">
        <v>90</v>
      </c>
      <c r="D93" s="14" t="s">
        <v>92</v>
      </c>
      <c r="E93" s="14">
        <v>0</v>
      </c>
      <c r="F93" s="13" t="s">
        <v>43</v>
      </c>
      <c r="G93" s="14">
        <v>0</v>
      </c>
    </row>
    <row r="94" spans="1:14" x14ac:dyDescent="0.25">
      <c r="B94">
        <v>15</v>
      </c>
      <c r="C94" s="13" t="s">
        <v>90</v>
      </c>
      <c r="D94" s="14" t="s">
        <v>92</v>
      </c>
      <c r="E94" s="14">
        <v>0</v>
      </c>
      <c r="F94" s="14" t="s">
        <v>95</v>
      </c>
      <c r="G94" s="13">
        <v>1</v>
      </c>
    </row>
    <row r="95" spans="1:14" x14ac:dyDescent="0.25">
      <c r="B95">
        <v>16</v>
      </c>
      <c r="C95" s="13" t="s">
        <v>90</v>
      </c>
      <c r="D95" s="14" t="s">
        <v>92</v>
      </c>
      <c r="E95" s="14">
        <v>0</v>
      </c>
      <c r="F95" s="14" t="s">
        <v>95</v>
      </c>
      <c r="G95" s="14">
        <v>0</v>
      </c>
    </row>
    <row r="96" spans="1:14" x14ac:dyDescent="0.25">
      <c r="B96">
        <v>17</v>
      </c>
      <c r="C96" s="13" t="s">
        <v>90</v>
      </c>
      <c r="D96" s="15" t="s">
        <v>93</v>
      </c>
      <c r="E96" s="13">
        <v>1</v>
      </c>
      <c r="F96" s="13" t="s">
        <v>43</v>
      </c>
      <c r="G96" s="13">
        <v>1</v>
      </c>
    </row>
    <row r="97" spans="2:9" x14ac:dyDescent="0.25">
      <c r="B97">
        <v>18</v>
      </c>
      <c r="C97" s="13" t="s">
        <v>90</v>
      </c>
      <c r="D97" s="15" t="s">
        <v>93</v>
      </c>
      <c r="E97" s="13">
        <v>1</v>
      </c>
      <c r="F97" s="13" t="s">
        <v>43</v>
      </c>
      <c r="G97" s="14">
        <v>0</v>
      </c>
    </row>
    <row r="98" spans="2:9" x14ac:dyDescent="0.25">
      <c r="B98">
        <v>19</v>
      </c>
      <c r="C98" s="13" t="s">
        <v>90</v>
      </c>
      <c r="D98" s="15" t="s">
        <v>93</v>
      </c>
      <c r="E98" s="13">
        <v>1</v>
      </c>
      <c r="F98" s="14" t="s">
        <v>95</v>
      </c>
      <c r="G98" s="13">
        <v>1</v>
      </c>
    </row>
    <row r="99" spans="2:9" x14ac:dyDescent="0.25">
      <c r="B99">
        <v>20</v>
      </c>
      <c r="C99" s="13" t="s">
        <v>90</v>
      </c>
      <c r="D99" s="15" t="s">
        <v>93</v>
      </c>
      <c r="E99" s="13">
        <v>1</v>
      </c>
      <c r="F99" s="14" t="s">
        <v>95</v>
      </c>
      <c r="G99" s="14">
        <v>0</v>
      </c>
    </row>
    <row r="100" spans="2:9" x14ac:dyDescent="0.25">
      <c r="B100">
        <v>21</v>
      </c>
      <c r="C100" s="13" t="s">
        <v>90</v>
      </c>
      <c r="D100" s="15" t="s">
        <v>93</v>
      </c>
      <c r="E100" s="14">
        <v>0</v>
      </c>
      <c r="F100" s="13" t="s">
        <v>43</v>
      </c>
      <c r="G100" s="13">
        <v>1</v>
      </c>
    </row>
    <row r="101" spans="2:9" x14ac:dyDescent="0.25">
      <c r="B101">
        <v>22</v>
      </c>
      <c r="C101" s="13" t="s">
        <v>90</v>
      </c>
      <c r="D101" s="15" t="s">
        <v>93</v>
      </c>
      <c r="E101" s="14">
        <v>0</v>
      </c>
      <c r="F101" s="13" t="s">
        <v>43</v>
      </c>
      <c r="G101" s="14">
        <v>0</v>
      </c>
    </row>
    <row r="102" spans="2:9" x14ac:dyDescent="0.25">
      <c r="B102">
        <v>23</v>
      </c>
      <c r="C102" s="13" t="s">
        <v>90</v>
      </c>
      <c r="D102" s="15" t="s">
        <v>93</v>
      </c>
      <c r="E102" s="14">
        <v>0</v>
      </c>
      <c r="F102" s="14" t="s">
        <v>95</v>
      </c>
      <c r="G102" s="13">
        <v>1</v>
      </c>
    </row>
    <row r="103" spans="2:9" x14ac:dyDescent="0.25">
      <c r="B103">
        <v>24</v>
      </c>
      <c r="C103" s="13" t="s">
        <v>90</v>
      </c>
      <c r="D103" s="15" t="s">
        <v>93</v>
      </c>
      <c r="E103" s="14">
        <v>0</v>
      </c>
      <c r="F103" s="14" t="s">
        <v>95</v>
      </c>
      <c r="G103" s="14">
        <v>0</v>
      </c>
    </row>
    <row r="104" spans="2:9" x14ac:dyDescent="0.25">
      <c r="B104">
        <v>25</v>
      </c>
      <c r="C104" s="13" t="s">
        <v>90</v>
      </c>
      <c r="D104" s="16" t="s">
        <v>57</v>
      </c>
      <c r="E104" s="13">
        <v>1</v>
      </c>
      <c r="F104" s="13" t="s">
        <v>43</v>
      </c>
      <c r="G104" s="13">
        <v>1</v>
      </c>
    </row>
    <row r="105" spans="2:9" x14ac:dyDescent="0.25">
      <c r="B105">
        <v>26</v>
      </c>
      <c r="C105" s="13" t="s">
        <v>90</v>
      </c>
      <c r="D105" s="16" t="s">
        <v>57</v>
      </c>
      <c r="E105" s="13">
        <v>1</v>
      </c>
      <c r="F105" s="13" t="s">
        <v>43</v>
      </c>
      <c r="G105" s="14">
        <v>0</v>
      </c>
      <c r="I105" t="s">
        <v>98</v>
      </c>
    </row>
    <row r="106" spans="2:9" x14ac:dyDescent="0.25">
      <c r="B106">
        <v>27</v>
      </c>
      <c r="C106" s="13" t="s">
        <v>90</v>
      </c>
      <c r="D106" s="16" t="s">
        <v>57</v>
      </c>
      <c r="E106" s="13">
        <v>1</v>
      </c>
      <c r="F106" s="14" t="s">
        <v>95</v>
      </c>
      <c r="G106" s="13">
        <v>1</v>
      </c>
    </row>
    <row r="107" spans="2:9" x14ac:dyDescent="0.25">
      <c r="B107">
        <v>28</v>
      </c>
      <c r="C107" s="13" t="s">
        <v>90</v>
      </c>
      <c r="D107" s="16" t="s">
        <v>57</v>
      </c>
      <c r="E107" s="13">
        <v>1</v>
      </c>
      <c r="F107" s="14" t="s">
        <v>95</v>
      </c>
      <c r="G107" s="14">
        <v>0</v>
      </c>
    </row>
    <row r="108" spans="2:9" x14ac:dyDescent="0.25">
      <c r="B108">
        <v>29</v>
      </c>
      <c r="C108" s="13" t="s">
        <v>90</v>
      </c>
      <c r="D108" s="16" t="s">
        <v>57</v>
      </c>
      <c r="E108" s="14">
        <v>0</v>
      </c>
      <c r="F108" s="13" t="s">
        <v>43</v>
      </c>
      <c r="G108" s="13">
        <v>1</v>
      </c>
    </row>
    <row r="109" spans="2:9" x14ac:dyDescent="0.25">
      <c r="B109">
        <v>30</v>
      </c>
      <c r="C109" s="13" t="s">
        <v>90</v>
      </c>
      <c r="D109" s="16" t="s">
        <v>57</v>
      </c>
      <c r="E109" s="14">
        <v>0</v>
      </c>
      <c r="F109" s="13" t="s">
        <v>43</v>
      </c>
      <c r="G109" s="14">
        <v>0</v>
      </c>
    </row>
    <row r="110" spans="2:9" x14ac:dyDescent="0.25">
      <c r="B110">
        <v>31</v>
      </c>
      <c r="C110" s="13" t="s">
        <v>90</v>
      </c>
      <c r="D110" s="16" t="s">
        <v>57</v>
      </c>
      <c r="E110" s="14">
        <v>0</v>
      </c>
      <c r="F110" s="14" t="s">
        <v>95</v>
      </c>
      <c r="G110" s="13">
        <v>1</v>
      </c>
    </row>
    <row r="111" spans="2:9" x14ac:dyDescent="0.25">
      <c r="B111">
        <v>32</v>
      </c>
      <c r="C111" s="13" t="s">
        <v>90</v>
      </c>
      <c r="D111" s="16" t="s">
        <v>57</v>
      </c>
      <c r="E111" s="14">
        <v>0</v>
      </c>
      <c r="F111" s="14" t="s">
        <v>95</v>
      </c>
      <c r="G111" s="14">
        <v>0</v>
      </c>
    </row>
    <row r="112" spans="2:9" x14ac:dyDescent="0.25">
      <c r="B112">
        <v>33</v>
      </c>
      <c r="C112" s="13" t="s">
        <v>90</v>
      </c>
      <c r="D112" s="17" t="s">
        <v>94</v>
      </c>
      <c r="E112" s="13">
        <v>1</v>
      </c>
      <c r="F112" s="13" t="s">
        <v>43</v>
      </c>
      <c r="G112" s="13">
        <v>1</v>
      </c>
    </row>
    <row r="113" spans="1:10" x14ac:dyDescent="0.25">
      <c r="B113">
        <v>34</v>
      </c>
      <c r="C113" s="13" t="s">
        <v>90</v>
      </c>
      <c r="D113" s="17" t="s">
        <v>94</v>
      </c>
      <c r="E113" s="13">
        <v>1</v>
      </c>
      <c r="F113" s="13" t="s">
        <v>43</v>
      </c>
      <c r="G113" s="14">
        <v>0</v>
      </c>
    </row>
    <row r="114" spans="1:10" x14ac:dyDescent="0.25">
      <c r="B114">
        <v>35</v>
      </c>
      <c r="C114" s="13" t="s">
        <v>90</v>
      </c>
      <c r="D114" s="17" t="s">
        <v>94</v>
      </c>
      <c r="E114" s="13">
        <v>1</v>
      </c>
      <c r="F114" s="14" t="s">
        <v>95</v>
      </c>
      <c r="G114" s="13">
        <v>1</v>
      </c>
    </row>
    <row r="115" spans="1:10" x14ac:dyDescent="0.25">
      <c r="B115">
        <v>36</v>
      </c>
      <c r="C115" s="13" t="s">
        <v>90</v>
      </c>
      <c r="D115" s="17" t="s">
        <v>94</v>
      </c>
      <c r="E115" s="13">
        <v>1</v>
      </c>
      <c r="F115" s="14" t="s">
        <v>95</v>
      </c>
      <c r="G115" s="14">
        <v>0</v>
      </c>
    </row>
    <row r="116" spans="1:10" x14ac:dyDescent="0.25">
      <c r="B116">
        <v>37</v>
      </c>
      <c r="C116" s="13" t="s">
        <v>90</v>
      </c>
      <c r="D116" s="17" t="s">
        <v>94</v>
      </c>
      <c r="E116" s="14">
        <v>0</v>
      </c>
      <c r="F116" s="13" t="s">
        <v>43</v>
      </c>
      <c r="G116" s="13">
        <v>1</v>
      </c>
    </row>
    <row r="117" spans="1:10" x14ac:dyDescent="0.25">
      <c r="B117">
        <v>38</v>
      </c>
      <c r="C117" s="13" t="s">
        <v>90</v>
      </c>
      <c r="D117" s="17" t="s">
        <v>94</v>
      </c>
      <c r="E117" s="14">
        <v>0</v>
      </c>
      <c r="F117" s="13" t="s">
        <v>43</v>
      </c>
      <c r="G117" s="14">
        <v>0</v>
      </c>
    </row>
    <row r="118" spans="1:10" x14ac:dyDescent="0.25">
      <c r="B118">
        <v>39</v>
      </c>
      <c r="C118" s="13" t="s">
        <v>90</v>
      </c>
      <c r="D118" s="17" t="s">
        <v>94</v>
      </c>
      <c r="E118" s="14">
        <v>0</v>
      </c>
      <c r="F118" s="14" t="s">
        <v>95</v>
      </c>
      <c r="G118" s="13">
        <v>1</v>
      </c>
    </row>
    <row r="119" spans="1:10" x14ac:dyDescent="0.25">
      <c r="B119">
        <v>40</v>
      </c>
      <c r="C119" s="13" t="s">
        <v>90</v>
      </c>
      <c r="D119" s="17" t="s">
        <v>94</v>
      </c>
      <c r="E119" s="14">
        <v>0</v>
      </c>
      <c r="F119" s="14" t="s">
        <v>95</v>
      </c>
      <c r="G119" s="14">
        <v>0</v>
      </c>
    </row>
    <row r="120" spans="1:10" x14ac:dyDescent="0.25">
      <c r="B120">
        <v>41</v>
      </c>
      <c r="C120" s="14" t="s">
        <v>91</v>
      </c>
      <c r="D120" s="13" t="s">
        <v>49</v>
      </c>
      <c r="E120" s="13">
        <v>1</v>
      </c>
      <c r="F120" s="13" t="s">
        <v>43</v>
      </c>
      <c r="G120" s="13">
        <v>1</v>
      </c>
      <c r="I120" t="s">
        <v>98</v>
      </c>
    </row>
    <row r="121" spans="1:10" x14ac:dyDescent="0.25">
      <c r="B121">
        <v>42</v>
      </c>
      <c r="C121" s="14" t="s">
        <v>91</v>
      </c>
      <c r="D121" s="13" t="s">
        <v>49</v>
      </c>
      <c r="E121" s="13">
        <v>1</v>
      </c>
      <c r="F121" s="13" t="s">
        <v>43</v>
      </c>
      <c r="G121" s="14">
        <v>0</v>
      </c>
      <c r="I121" t="s">
        <v>98</v>
      </c>
    </row>
    <row r="122" spans="1:10" x14ac:dyDescent="0.25">
      <c r="B122">
        <v>43</v>
      </c>
      <c r="C122" s="14" t="s">
        <v>91</v>
      </c>
      <c r="D122" s="13" t="s">
        <v>49</v>
      </c>
      <c r="E122" s="13">
        <v>1</v>
      </c>
      <c r="F122" s="14" t="s">
        <v>95</v>
      </c>
      <c r="G122" s="13">
        <v>1</v>
      </c>
      <c r="I122" t="s">
        <v>98</v>
      </c>
    </row>
    <row r="125" spans="1:10" x14ac:dyDescent="0.25">
      <c r="A125" t="s">
        <v>8</v>
      </c>
      <c r="B125" s="1" t="s">
        <v>51</v>
      </c>
      <c r="C125" s="1" t="s">
        <v>48</v>
      </c>
      <c r="D125" s="1" t="s">
        <v>104</v>
      </c>
    </row>
    <row r="126" spans="1:10" x14ac:dyDescent="0.25">
      <c r="A126" t="s">
        <v>102</v>
      </c>
      <c r="B126" s="12" t="s">
        <v>4</v>
      </c>
      <c r="C126" s="12" t="s">
        <v>85</v>
      </c>
      <c r="D126" s="12" t="s">
        <v>45</v>
      </c>
      <c r="E126" s="12" t="s">
        <v>86</v>
      </c>
      <c r="F126" s="12" t="s">
        <v>1</v>
      </c>
      <c r="G126" s="12" t="s">
        <v>87</v>
      </c>
      <c r="H126" s="18" t="s">
        <v>88</v>
      </c>
      <c r="I126" s="12" t="s">
        <v>96</v>
      </c>
    </row>
    <row r="127" spans="1:10" x14ac:dyDescent="0.25">
      <c r="A127" t="s">
        <v>103</v>
      </c>
      <c r="B127" s="1">
        <v>2</v>
      </c>
      <c r="C127" s="13" t="s">
        <v>90</v>
      </c>
      <c r="D127" s="13" t="s">
        <v>49</v>
      </c>
      <c r="E127" s="13">
        <v>1</v>
      </c>
      <c r="F127" s="19" t="s">
        <v>95</v>
      </c>
      <c r="G127" s="13">
        <v>1</v>
      </c>
      <c r="H127" s="2" t="s">
        <v>89</v>
      </c>
      <c r="J127" s="20" t="s">
        <v>105</v>
      </c>
    </row>
    <row r="128" spans="1:10" x14ac:dyDescent="0.25">
      <c r="B128">
        <v>4</v>
      </c>
      <c r="C128" s="13" t="s">
        <v>90</v>
      </c>
      <c r="D128" s="14" t="s">
        <v>92</v>
      </c>
      <c r="E128">
        <v>1</v>
      </c>
      <c r="F128" s="19" t="s">
        <v>95</v>
      </c>
      <c r="G128">
        <v>1</v>
      </c>
      <c r="J128" s="1" t="s">
        <v>106</v>
      </c>
    </row>
    <row r="129" spans="1:10" x14ac:dyDescent="0.25">
      <c r="B129">
        <v>6</v>
      </c>
      <c r="C129" s="13" t="s">
        <v>90</v>
      </c>
      <c r="D129" s="15" t="s">
        <v>93</v>
      </c>
      <c r="E129">
        <v>1</v>
      </c>
      <c r="F129" s="19" t="s">
        <v>95</v>
      </c>
      <c r="G129">
        <v>1</v>
      </c>
      <c r="J129" s="1" t="s">
        <v>107</v>
      </c>
    </row>
    <row r="130" spans="1:10" x14ac:dyDescent="0.25">
      <c r="B130">
        <v>8</v>
      </c>
      <c r="C130" s="13" t="s">
        <v>90</v>
      </c>
      <c r="D130" s="16" t="s">
        <v>57</v>
      </c>
      <c r="E130">
        <v>1</v>
      </c>
      <c r="F130" s="19" t="s">
        <v>95</v>
      </c>
      <c r="G130">
        <v>1</v>
      </c>
      <c r="J130" s="1" t="s">
        <v>108</v>
      </c>
    </row>
    <row r="131" spans="1:10" x14ac:dyDescent="0.25">
      <c r="B131">
        <v>10</v>
      </c>
      <c r="C131" s="13" t="s">
        <v>90</v>
      </c>
      <c r="D131" s="17" t="s">
        <v>94</v>
      </c>
      <c r="E131">
        <v>1</v>
      </c>
      <c r="F131" s="19" t="s">
        <v>95</v>
      </c>
      <c r="G131">
        <v>1</v>
      </c>
    </row>
    <row r="132" spans="1:10" x14ac:dyDescent="0.25">
      <c r="B132">
        <v>12</v>
      </c>
      <c r="C132" s="14" t="s">
        <v>91</v>
      </c>
      <c r="D132" s="13" t="s">
        <v>49</v>
      </c>
      <c r="E132">
        <v>1</v>
      </c>
      <c r="F132" s="19" t="s">
        <v>95</v>
      </c>
      <c r="G132">
        <v>1</v>
      </c>
      <c r="J132" t="s">
        <v>109</v>
      </c>
    </row>
    <row r="133" spans="1:10" x14ac:dyDescent="0.25">
      <c r="B133">
        <v>14</v>
      </c>
      <c r="C133" s="14" t="s">
        <v>91</v>
      </c>
      <c r="D133" s="14" t="s">
        <v>92</v>
      </c>
      <c r="E133">
        <v>1</v>
      </c>
      <c r="F133" s="19" t="s">
        <v>95</v>
      </c>
      <c r="G133">
        <v>1</v>
      </c>
    </row>
    <row r="134" spans="1:10" x14ac:dyDescent="0.25">
      <c r="B134">
        <v>16</v>
      </c>
      <c r="C134" s="14" t="s">
        <v>91</v>
      </c>
      <c r="D134" s="15" t="s">
        <v>93</v>
      </c>
      <c r="E134">
        <v>1</v>
      </c>
      <c r="F134" s="19" t="s">
        <v>95</v>
      </c>
      <c r="G134">
        <v>1</v>
      </c>
    </row>
    <row r="135" spans="1:10" x14ac:dyDescent="0.25">
      <c r="B135">
        <v>18</v>
      </c>
      <c r="C135" s="14" t="s">
        <v>91</v>
      </c>
      <c r="D135" s="16" t="s">
        <v>57</v>
      </c>
      <c r="E135">
        <v>1</v>
      </c>
      <c r="F135" s="19" t="s">
        <v>95</v>
      </c>
      <c r="G135">
        <v>1</v>
      </c>
    </row>
    <row r="136" spans="1:10" x14ac:dyDescent="0.25">
      <c r="B136">
        <v>20</v>
      </c>
      <c r="C136" s="14" t="s">
        <v>91</v>
      </c>
      <c r="D136" s="17" t="s">
        <v>94</v>
      </c>
      <c r="E136">
        <v>1</v>
      </c>
      <c r="F136" s="19" t="s">
        <v>95</v>
      </c>
      <c r="G136">
        <v>1</v>
      </c>
    </row>
    <row r="138" spans="1:10" x14ac:dyDescent="0.25">
      <c r="A138" t="s">
        <v>8</v>
      </c>
    </row>
    <row r="139" spans="1:10" x14ac:dyDescent="0.25">
      <c r="A139" t="s">
        <v>110</v>
      </c>
      <c r="B139" s="1" t="s">
        <v>51</v>
      </c>
      <c r="C139" s="1" t="s">
        <v>48</v>
      </c>
      <c r="D139" s="1" t="s">
        <v>112</v>
      </c>
    </row>
    <row r="140" spans="1:10" x14ac:dyDescent="0.25">
      <c r="B140" s="12" t="s">
        <v>4</v>
      </c>
      <c r="C140" s="12" t="s">
        <v>85</v>
      </c>
      <c r="D140" s="12" t="s">
        <v>45</v>
      </c>
      <c r="E140" s="12" t="s">
        <v>86</v>
      </c>
      <c r="F140" s="12" t="s">
        <v>1</v>
      </c>
      <c r="G140" s="12" t="s">
        <v>87</v>
      </c>
      <c r="H140" s="18" t="s">
        <v>88</v>
      </c>
      <c r="I140" s="12" t="s">
        <v>96</v>
      </c>
    </row>
    <row r="141" spans="1:10" x14ac:dyDescent="0.25">
      <c r="A141" s="5" t="s">
        <v>114</v>
      </c>
      <c r="B141" s="5">
        <v>1</v>
      </c>
      <c r="C141" s="13" t="s">
        <v>90</v>
      </c>
      <c r="D141" s="13">
        <v>0</v>
      </c>
      <c r="E141" s="13">
        <v>1</v>
      </c>
      <c r="F141" s="19">
        <v>0</v>
      </c>
      <c r="G141" s="13">
        <v>1</v>
      </c>
      <c r="H141" s="2" t="s">
        <v>89</v>
      </c>
      <c r="I141" t="s">
        <v>98</v>
      </c>
      <c r="J141" s="13" t="s">
        <v>111</v>
      </c>
    </row>
    <row r="142" spans="1:10" x14ac:dyDescent="0.25">
      <c r="A142" s="5" t="s">
        <v>115</v>
      </c>
      <c r="B142">
        <v>2</v>
      </c>
      <c r="C142" s="13" t="s">
        <v>90</v>
      </c>
      <c r="D142" s="13">
        <v>0</v>
      </c>
      <c r="E142" s="13">
        <v>1</v>
      </c>
      <c r="F142" s="14" t="s">
        <v>95</v>
      </c>
      <c r="G142" s="13">
        <v>1</v>
      </c>
      <c r="I142" t="s">
        <v>98</v>
      </c>
    </row>
    <row r="143" spans="1:10" x14ac:dyDescent="0.25">
      <c r="A143" t="s">
        <v>116</v>
      </c>
      <c r="B143" s="5">
        <v>3</v>
      </c>
      <c r="C143" s="13" t="s">
        <v>90</v>
      </c>
      <c r="D143" s="21" t="s">
        <v>49</v>
      </c>
      <c r="E143" s="13">
        <v>1</v>
      </c>
      <c r="F143" s="19">
        <v>0</v>
      </c>
      <c r="G143" s="13">
        <v>1</v>
      </c>
      <c r="I143" t="s">
        <v>98</v>
      </c>
    </row>
    <row r="145" spans="1:13" x14ac:dyDescent="0.25">
      <c r="A145" t="s">
        <v>8</v>
      </c>
      <c r="B145" t="s">
        <v>133</v>
      </c>
    </row>
    <row r="146" spans="1:13" x14ac:dyDescent="0.25">
      <c r="A146" t="s">
        <v>113</v>
      </c>
      <c r="B146" s="1" t="s">
        <v>51</v>
      </c>
      <c r="C146" s="1" t="s">
        <v>59</v>
      </c>
      <c r="D146" s="1" t="s">
        <v>112</v>
      </c>
      <c r="F146" t="s">
        <v>111</v>
      </c>
      <c r="L146" s="12" t="s">
        <v>121</v>
      </c>
    </row>
    <row r="147" spans="1:13" x14ac:dyDescent="0.25">
      <c r="A147" t="s">
        <v>128</v>
      </c>
      <c r="B147" s="12" t="s">
        <v>4</v>
      </c>
      <c r="C147" s="12" t="s">
        <v>85</v>
      </c>
      <c r="D147" s="12" t="s">
        <v>45</v>
      </c>
      <c r="E147" s="12" t="s">
        <v>86</v>
      </c>
      <c r="F147" s="12" t="s">
        <v>1</v>
      </c>
      <c r="G147" s="12" t="s">
        <v>87</v>
      </c>
      <c r="H147" s="18" t="s">
        <v>88</v>
      </c>
      <c r="I147" s="12" t="s">
        <v>96</v>
      </c>
      <c r="J147" s="12" t="s">
        <v>126</v>
      </c>
      <c r="K147" s="12" t="s">
        <v>135</v>
      </c>
      <c r="L147" s="12" t="s">
        <v>122</v>
      </c>
      <c r="M147" s="12" t="s">
        <v>123</v>
      </c>
    </row>
    <row r="148" spans="1:13" x14ac:dyDescent="0.25">
      <c r="B148" s="5">
        <v>1</v>
      </c>
      <c r="C148" s="13" t="s">
        <v>90</v>
      </c>
      <c r="D148" s="13">
        <v>0</v>
      </c>
      <c r="E148" s="13">
        <v>1</v>
      </c>
      <c r="F148" s="19">
        <v>0</v>
      </c>
      <c r="G148" s="13">
        <v>1</v>
      </c>
      <c r="H148" s="2" t="s">
        <v>117</v>
      </c>
      <c r="I148" t="s">
        <v>98</v>
      </c>
      <c r="J148" t="s">
        <v>119</v>
      </c>
      <c r="K148">
        <v>0</v>
      </c>
      <c r="L148">
        <v>100</v>
      </c>
      <c r="M148">
        <v>0</v>
      </c>
    </row>
    <row r="149" spans="1:13" x14ac:dyDescent="0.25">
      <c r="B149">
        <v>2</v>
      </c>
      <c r="C149" s="13" t="s">
        <v>90</v>
      </c>
      <c r="D149" s="13">
        <v>0</v>
      </c>
      <c r="E149" s="13">
        <v>1</v>
      </c>
      <c r="F149" s="14" t="s">
        <v>95</v>
      </c>
      <c r="G149" s="13">
        <v>1</v>
      </c>
      <c r="I149" t="s">
        <v>98</v>
      </c>
      <c r="J149" t="s">
        <v>119</v>
      </c>
      <c r="K149">
        <v>0</v>
      </c>
      <c r="L149">
        <v>100</v>
      </c>
      <c r="M149">
        <v>0</v>
      </c>
    </row>
    <row r="150" spans="1:13" x14ac:dyDescent="0.25">
      <c r="B150" s="5">
        <v>3</v>
      </c>
      <c r="C150" s="13" t="s">
        <v>90</v>
      </c>
      <c r="D150" s="21" t="s">
        <v>49</v>
      </c>
      <c r="E150" s="13">
        <v>1</v>
      </c>
      <c r="F150" s="19">
        <v>0</v>
      </c>
      <c r="G150" s="13">
        <v>1</v>
      </c>
      <c r="I150" t="s">
        <v>98</v>
      </c>
      <c r="J150" t="s">
        <v>120</v>
      </c>
      <c r="K150">
        <v>1</v>
      </c>
      <c r="L150">
        <v>7.0000000000000007E-2</v>
      </c>
      <c r="M150">
        <v>99.9</v>
      </c>
    </row>
    <row r="151" spans="1:13" x14ac:dyDescent="0.25">
      <c r="B151">
        <v>4</v>
      </c>
      <c r="C151" s="13" t="s">
        <v>90</v>
      </c>
      <c r="D151" s="21" t="s">
        <v>49</v>
      </c>
      <c r="E151" s="13">
        <v>1</v>
      </c>
      <c r="F151" s="14" t="s">
        <v>95</v>
      </c>
      <c r="G151" s="13">
        <v>1</v>
      </c>
      <c r="I151" t="s">
        <v>98</v>
      </c>
      <c r="J151" t="s">
        <v>120</v>
      </c>
      <c r="K151">
        <v>1</v>
      </c>
      <c r="L151">
        <v>7.0000000000000007E-2</v>
      </c>
      <c r="M151">
        <v>99.9</v>
      </c>
    </row>
    <row r="152" spans="1:13" x14ac:dyDescent="0.25">
      <c r="B152" s="5">
        <v>5</v>
      </c>
      <c r="C152" s="13" t="s">
        <v>90</v>
      </c>
      <c r="D152" s="14" t="s">
        <v>92</v>
      </c>
      <c r="E152" s="13">
        <v>1</v>
      </c>
      <c r="F152" s="19">
        <v>0</v>
      </c>
      <c r="G152" s="13">
        <v>1</v>
      </c>
      <c r="I152" t="s">
        <v>98</v>
      </c>
      <c r="J152" t="s">
        <v>125</v>
      </c>
      <c r="K152">
        <v>7.4</v>
      </c>
      <c r="L152">
        <v>0.84</v>
      </c>
      <c r="M152">
        <v>99.1</v>
      </c>
    </row>
    <row r="153" spans="1:13" x14ac:dyDescent="0.25">
      <c r="B153">
        <v>6</v>
      </c>
      <c r="C153" s="13" t="s">
        <v>90</v>
      </c>
      <c r="D153" s="14" t="s">
        <v>92</v>
      </c>
      <c r="E153" s="13">
        <v>1</v>
      </c>
      <c r="F153" s="14" t="s">
        <v>95</v>
      </c>
      <c r="G153" s="13">
        <v>1</v>
      </c>
      <c r="I153" t="s">
        <v>98</v>
      </c>
      <c r="J153" t="s">
        <v>124</v>
      </c>
      <c r="K153">
        <v>6.4</v>
      </c>
      <c r="L153">
        <v>0.76</v>
      </c>
      <c r="M153">
        <v>99.2</v>
      </c>
    </row>
    <row r="154" spans="1:13" x14ac:dyDescent="0.25">
      <c r="B154" s="5">
        <v>7</v>
      </c>
      <c r="C154" s="13" t="s">
        <v>90</v>
      </c>
      <c r="D154" s="15" t="s">
        <v>93</v>
      </c>
      <c r="E154" s="13">
        <v>1</v>
      </c>
      <c r="F154" s="19">
        <v>0</v>
      </c>
      <c r="G154" s="13">
        <v>1</v>
      </c>
      <c r="I154" t="s">
        <v>98</v>
      </c>
      <c r="K154">
        <v>46</v>
      </c>
      <c r="L154" s="23">
        <v>13.5</v>
      </c>
      <c r="M154">
        <v>86.5</v>
      </c>
    </row>
    <row r="155" spans="1:13" x14ac:dyDescent="0.25">
      <c r="B155">
        <v>8</v>
      </c>
      <c r="C155" s="13" t="s">
        <v>90</v>
      </c>
      <c r="D155" s="15" t="s">
        <v>93</v>
      </c>
      <c r="E155" s="13">
        <v>1</v>
      </c>
      <c r="F155" s="14" t="s">
        <v>95</v>
      </c>
      <c r="G155" s="13">
        <v>1</v>
      </c>
      <c r="I155" t="s">
        <v>98</v>
      </c>
      <c r="J155" s="22"/>
      <c r="K155">
        <v>45.5</v>
      </c>
      <c r="L155">
        <v>12.4</v>
      </c>
      <c r="M155">
        <v>87.3</v>
      </c>
    </row>
    <row r="156" spans="1:13" x14ac:dyDescent="0.25">
      <c r="B156" s="5">
        <v>9</v>
      </c>
      <c r="C156" s="13" t="s">
        <v>90</v>
      </c>
      <c r="D156" s="16" t="s">
        <v>57</v>
      </c>
      <c r="E156" s="13">
        <v>1</v>
      </c>
      <c r="F156" s="19">
        <v>0</v>
      </c>
      <c r="G156" s="13">
        <v>1</v>
      </c>
      <c r="I156" t="s">
        <v>98</v>
      </c>
      <c r="K156">
        <v>13</v>
      </c>
      <c r="L156">
        <v>77.5</v>
      </c>
      <c r="M156">
        <v>22.5</v>
      </c>
    </row>
    <row r="157" spans="1:13" x14ac:dyDescent="0.25">
      <c r="B157">
        <v>10</v>
      </c>
      <c r="C157" s="13" t="s">
        <v>90</v>
      </c>
      <c r="D157" s="16" t="s">
        <v>57</v>
      </c>
      <c r="E157" s="13">
        <v>1</v>
      </c>
      <c r="F157" s="14" t="s">
        <v>95</v>
      </c>
      <c r="G157" s="13">
        <v>1</v>
      </c>
      <c r="I157" t="s">
        <v>98</v>
      </c>
      <c r="K157">
        <v>13.8</v>
      </c>
      <c r="L157">
        <v>76.400000000000006</v>
      </c>
      <c r="M157">
        <v>23.3</v>
      </c>
    </row>
    <row r="158" spans="1:13" x14ac:dyDescent="0.25">
      <c r="B158" s="5">
        <v>11</v>
      </c>
      <c r="C158" s="13" t="s">
        <v>90</v>
      </c>
      <c r="D158" s="17" t="s">
        <v>94</v>
      </c>
      <c r="E158" s="13">
        <v>1</v>
      </c>
      <c r="F158" s="19">
        <v>0</v>
      </c>
      <c r="G158" s="13">
        <v>1</v>
      </c>
      <c r="I158" t="s">
        <v>98</v>
      </c>
      <c r="K158">
        <v>1.4</v>
      </c>
      <c r="L158">
        <v>97.4</v>
      </c>
      <c r="M158">
        <v>2.5</v>
      </c>
    </row>
    <row r="159" spans="1:13" x14ac:dyDescent="0.25">
      <c r="B159">
        <v>12</v>
      </c>
      <c r="C159" s="13" t="s">
        <v>90</v>
      </c>
      <c r="D159" s="17" t="s">
        <v>94</v>
      </c>
      <c r="E159" s="13">
        <v>1</v>
      </c>
      <c r="F159" s="14" t="s">
        <v>95</v>
      </c>
      <c r="G159" s="13">
        <v>1</v>
      </c>
      <c r="I159" t="s">
        <v>98</v>
      </c>
      <c r="K159">
        <v>1.9</v>
      </c>
      <c r="L159">
        <v>96.9</v>
      </c>
      <c r="M159">
        <v>2.6</v>
      </c>
    </row>
    <row r="160" spans="1:13" x14ac:dyDescent="0.25">
      <c r="B160" s="5">
        <v>13</v>
      </c>
      <c r="C160" s="14" t="s">
        <v>91</v>
      </c>
      <c r="D160" s="13">
        <v>0</v>
      </c>
      <c r="E160" s="13">
        <v>1</v>
      </c>
      <c r="F160" s="19">
        <v>0</v>
      </c>
      <c r="G160" s="13">
        <v>1</v>
      </c>
      <c r="I160" t="s">
        <v>98</v>
      </c>
      <c r="K160">
        <v>0</v>
      </c>
      <c r="L160">
        <v>100</v>
      </c>
      <c r="M160">
        <v>0</v>
      </c>
    </row>
    <row r="161" spans="1:13" x14ac:dyDescent="0.25">
      <c r="B161">
        <v>14</v>
      </c>
      <c r="C161" s="14" t="s">
        <v>91</v>
      </c>
      <c r="D161" s="13">
        <v>0</v>
      </c>
      <c r="E161" s="13">
        <v>1</v>
      </c>
      <c r="F161" s="14" t="s">
        <v>95</v>
      </c>
      <c r="G161" s="13">
        <v>1</v>
      </c>
      <c r="I161" t="s">
        <v>98</v>
      </c>
      <c r="K161">
        <v>0</v>
      </c>
      <c r="L161">
        <v>99.99</v>
      </c>
      <c r="M161">
        <v>0</v>
      </c>
    </row>
    <row r="162" spans="1:13" x14ac:dyDescent="0.25">
      <c r="B162" s="5">
        <v>15</v>
      </c>
      <c r="C162" s="14" t="s">
        <v>91</v>
      </c>
      <c r="D162" s="21" t="s">
        <v>49</v>
      </c>
      <c r="E162" s="13">
        <v>1</v>
      </c>
      <c r="F162" s="19">
        <v>0</v>
      </c>
      <c r="G162" s="13">
        <v>1</v>
      </c>
      <c r="I162" s="1" t="s">
        <v>118</v>
      </c>
      <c r="J162" s="24" t="s">
        <v>132</v>
      </c>
      <c r="K162" s="24" t="s">
        <v>132</v>
      </c>
      <c r="L162" t="s">
        <v>132</v>
      </c>
      <c r="M162" t="s">
        <v>132</v>
      </c>
    </row>
    <row r="163" spans="1:13" x14ac:dyDescent="0.25">
      <c r="B163">
        <v>16</v>
      </c>
      <c r="C163" s="14" t="s">
        <v>91</v>
      </c>
      <c r="D163" s="21" t="s">
        <v>49</v>
      </c>
      <c r="E163" s="13">
        <v>1</v>
      </c>
      <c r="F163" s="14" t="s">
        <v>95</v>
      </c>
      <c r="G163" s="13">
        <v>1</v>
      </c>
      <c r="I163" t="s">
        <v>98</v>
      </c>
      <c r="J163" t="s">
        <v>134</v>
      </c>
      <c r="K163">
        <v>121</v>
      </c>
      <c r="L163">
        <v>5</v>
      </c>
      <c r="M163">
        <v>95</v>
      </c>
    </row>
    <row r="164" spans="1:13" x14ac:dyDescent="0.25">
      <c r="B164" s="5">
        <v>17</v>
      </c>
      <c r="C164" s="14" t="s">
        <v>91</v>
      </c>
      <c r="D164" s="14" t="s">
        <v>92</v>
      </c>
      <c r="E164" s="13">
        <v>1</v>
      </c>
      <c r="F164" s="19">
        <v>0</v>
      </c>
      <c r="G164" s="13">
        <v>1</v>
      </c>
      <c r="I164" t="s">
        <v>98</v>
      </c>
      <c r="K164">
        <v>17.7</v>
      </c>
      <c r="L164">
        <v>71.400000000000006</v>
      </c>
      <c r="M164" s="25">
        <v>28.6</v>
      </c>
    </row>
    <row r="165" spans="1:13" x14ac:dyDescent="0.25">
      <c r="B165">
        <v>18</v>
      </c>
      <c r="C165" s="14" t="s">
        <v>91</v>
      </c>
      <c r="D165" s="14" t="s">
        <v>92</v>
      </c>
      <c r="E165" s="13">
        <v>1</v>
      </c>
      <c r="F165" s="14" t="s">
        <v>95</v>
      </c>
      <c r="G165" s="13">
        <v>1</v>
      </c>
      <c r="I165" t="s">
        <v>98</v>
      </c>
      <c r="K165">
        <v>18.2</v>
      </c>
      <c r="L165">
        <v>70.3</v>
      </c>
      <c r="M165">
        <v>29.6</v>
      </c>
    </row>
    <row r="166" spans="1:13" x14ac:dyDescent="0.25">
      <c r="B166" s="5">
        <v>19</v>
      </c>
      <c r="C166" s="14" t="s">
        <v>91</v>
      </c>
      <c r="D166" s="15" t="s">
        <v>93</v>
      </c>
      <c r="E166" s="13">
        <v>1</v>
      </c>
      <c r="F166" s="19">
        <v>0</v>
      </c>
      <c r="G166" s="13">
        <v>1</v>
      </c>
      <c r="I166" t="s">
        <v>98</v>
      </c>
      <c r="K166">
        <v>1.8</v>
      </c>
      <c r="L166">
        <v>96.7</v>
      </c>
      <c r="M166">
        <v>3.3</v>
      </c>
    </row>
    <row r="167" spans="1:13" x14ac:dyDescent="0.25">
      <c r="B167">
        <v>20</v>
      </c>
      <c r="C167" s="14" t="s">
        <v>91</v>
      </c>
      <c r="D167" s="15" t="s">
        <v>93</v>
      </c>
      <c r="E167" s="13">
        <v>1</v>
      </c>
      <c r="F167" s="14" t="s">
        <v>95</v>
      </c>
      <c r="G167" s="13">
        <v>1</v>
      </c>
      <c r="I167" t="s">
        <v>98</v>
      </c>
      <c r="K167">
        <v>1.76</v>
      </c>
      <c r="L167">
        <v>96.6</v>
      </c>
      <c r="M167">
        <v>3.4</v>
      </c>
    </row>
    <row r="168" spans="1:13" x14ac:dyDescent="0.25">
      <c r="B168" s="5">
        <v>21</v>
      </c>
      <c r="C168" s="14" t="s">
        <v>91</v>
      </c>
      <c r="D168" s="16" t="s">
        <v>57</v>
      </c>
      <c r="E168" s="13">
        <v>1</v>
      </c>
      <c r="F168" s="19">
        <v>0</v>
      </c>
      <c r="G168" s="13">
        <v>1</v>
      </c>
      <c r="I168" t="s">
        <v>98</v>
      </c>
      <c r="K168">
        <v>-1.67</v>
      </c>
      <c r="L168">
        <v>99.7</v>
      </c>
      <c r="M168">
        <v>0.3</v>
      </c>
    </row>
    <row r="169" spans="1:13" x14ac:dyDescent="0.25">
      <c r="B169">
        <v>22</v>
      </c>
      <c r="C169" s="14" t="s">
        <v>91</v>
      </c>
      <c r="D169" s="16" t="s">
        <v>57</v>
      </c>
      <c r="E169" s="13">
        <v>1</v>
      </c>
      <c r="F169" s="14" t="s">
        <v>95</v>
      </c>
      <c r="G169" s="13">
        <v>1</v>
      </c>
      <c r="I169" t="s">
        <v>98</v>
      </c>
      <c r="K169">
        <v>0.2</v>
      </c>
      <c r="L169">
        <v>99.65</v>
      </c>
      <c r="M169">
        <v>0.35</v>
      </c>
    </row>
    <row r="170" spans="1:13" x14ac:dyDescent="0.25">
      <c r="B170" s="5">
        <v>23</v>
      </c>
      <c r="C170" s="14" t="s">
        <v>91</v>
      </c>
      <c r="D170" s="17" t="s">
        <v>94</v>
      </c>
      <c r="E170" s="13">
        <v>1</v>
      </c>
      <c r="F170" s="19">
        <v>0</v>
      </c>
      <c r="G170" s="13">
        <v>1</v>
      </c>
      <c r="I170" t="s">
        <v>98</v>
      </c>
      <c r="K170">
        <v>0.03</v>
      </c>
      <c r="L170">
        <v>99.97</v>
      </c>
      <c r="M170">
        <v>0.03</v>
      </c>
    </row>
    <row r="171" spans="1:13" x14ac:dyDescent="0.25">
      <c r="B171">
        <v>24</v>
      </c>
      <c r="C171" s="14" t="s">
        <v>91</v>
      </c>
      <c r="D171" s="17" t="s">
        <v>94</v>
      </c>
      <c r="E171" s="13">
        <v>1</v>
      </c>
      <c r="F171" s="14" t="s">
        <v>95</v>
      </c>
      <c r="G171" s="13">
        <v>1</v>
      </c>
      <c r="I171" t="s">
        <v>98</v>
      </c>
      <c r="K171">
        <v>0</v>
      </c>
      <c r="L171">
        <v>99.96</v>
      </c>
      <c r="M171">
        <v>3.5000000000000003E-2</v>
      </c>
    </row>
    <row r="173" spans="1:13" x14ac:dyDescent="0.25">
      <c r="A173" t="s">
        <v>130</v>
      </c>
      <c r="B173" s="1" t="s">
        <v>51</v>
      </c>
      <c r="C173" s="1" t="s">
        <v>59</v>
      </c>
      <c r="D173" s="1" t="s">
        <v>112</v>
      </c>
      <c r="E173" s="5" t="s">
        <v>137</v>
      </c>
      <c r="F173" t="s">
        <v>131</v>
      </c>
      <c r="L173" s="12" t="s">
        <v>121</v>
      </c>
    </row>
    <row r="174" spans="1:13" x14ac:dyDescent="0.25">
      <c r="A174" t="s">
        <v>129</v>
      </c>
      <c r="B174" s="12" t="s">
        <v>4</v>
      </c>
      <c r="C174" s="12" t="s">
        <v>136</v>
      </c>
      <c r="D174" s="12" t="s">
        <v>45</v>
      </c>
      <c r="E174" s="12" t="s">
        <v>86</v>
      </c>
      <c r="F174" s="12" t="s">
        <v>1</v>
      </c>
      <c r="G174" s="12" t="s">
        <v>87</v>
      </c>
      <c r="H174" s="18" t="s">
        <v>88</v>
      </c>
      <c r="I174" s="12" t="s">
        <v>96</v>
      </c>
      <c r="J174" s="12" t="s">
        <v>126</v>
      </c>
      <c r="K174" s="12" t="s">
        <v>127</v>
      </c>
      <c r="L174" s="12" t="s">
        <v>122</v>
      </c>
      <c r="M174" s="12" t="s">
        <v>123</v>
      </c>
    </row>
    <row r="175" spans="1:13" x14ac:dyDescent="0.25">
      <c r="B175" s="5">
        <v>1</v>
      </c>
      <c r="C175" s="13" t="s">
        <v>90</v>
      </c>
      <c r="D175" s="13">
        <v>0</v>
      </c>
      <c r="E175" s="13">
        <v>1</v>
      </c>
      <c r="F175" s="19">
        <v>0</v>
      </c>
      <c r="G175" s="13">
        <v>1</v>
      </c>
      <c r="H175" s="2" t="s">
        <v>117</v>
      </c>
    </row>
    <row r="176" spans="1:13" x14ac:dyDescent="0.25">
      <c r="B176">
        <v>2</v>
      </c>
      <c r="C176" s="13" t="s">
        <v>90</v>
      </c>
      <c r="D176" s="13">
        <v>0</v>
      </c>
      <c r="E176" s="13">
        <v>1</v>
      </c>
      <c r="F176" s="14" t="s">
        <v>95</v>
      </c>
      <c r="G176" s="13">
        <v>1</v>
      </c>
    </row>
    <row r="177" spans="2:7" x14ac:dyDescent="0.25">
      <c r="B177" s="5">
        <v>3</v>
      </c>
      <c r="C177" s="13" t="s">
        <v>90</v>
      </c>
      <c r="D177" s="21" t="s">
        <v>49</v>
      </c>
      <c r="E177" s="13">
        <v>1</v>
      </c>
      <c r="F177" s="19">
        <v>0</v>
      </c>
      <c r="G177" s="13">
        <v>1</v>
      </c>
    </row>
    <row r="178" spans="2:7" x14ac:dyDescent="0.25">
      <c r="B178">
        <v>4</v>
      </c>
      <c r="C178" s="13" t="s">
        <v>90</v>
      </c>
      <c r="D178" s="21" t="s">
        <v>49</v>
      </c>
      <c r="E178" s="13">
        <v>1</v>
      </c>
      <c r="F178" s="14" t="s">
        <v>95</v>
      </c>
      <c r="G178" s="13">
        <v>1</v>
      </c>
    </row>
    <row r="179" spans="2:7" x14ac:dyDescent="0.25">
      <c r="B179" s="5">
        <v>5</v>
      </c>
      <c r="C179" s="13" t="s">
        <v>90</v>
      </c>
      <c r="D179" s="14" t="s">
        <v>92</v>
      </c>
      <c r="E179" s="13">
        <v>1</v>
      </c>
      <c r="F179" s="19">
        <v>0</v>
      </c>
      <c r="G179" s="13">
        <v>1</v>
      </c>
    </row>
    <row r="180" spans="2:7" x14ac:dyDescent="0.25">
      <c r="B180">
        <v>6</v>
      </c>
      <c r="C180" s="13" t="s">
        <v>90</v>
      </c>
      <c r="D180" s="14" t="s">
        <v>92</v>
      </c>
      <c r="E180" s="13">
        <v>1</v>
      </c>
      <c r="F180" s="14" t="s">
        <v>95</v>
      </c>
      <c r="G180" s="13">
        <v>1</v>
      </c>
    </row>
    <row r="181" spans="2:7" x14ac:dyDescent="0.25">
      <c r="B181" s="5">
        <v>7</v>
      </c>
      <c r="C181" s="13" t="s">
        <v>90</v>
      </c>
      <c r="D181" s="15" t="s">
        <v>93</v>
      </c>
      <c r="E181" s="13">
        <v>1</v>
      </c>
      <c r="F181" s="19">
        <v>0</v>
      </c>
      <c r="G181" s="13">
        <v>1</v>
      </c>
    </row>
    <row r="182" spans="2:7" x14ac:dyDescent="0.25">
      <c r="B182">
        <v>8</v>
      </c>
      <c r="C182" s="13" t="s">
        <v>90</v>
      </c>
      <c r="D182" s="15" t="s">
        <v>93</v>
      </c>
      <c r="E182" s="13">
        <v>1</v>
      </c>
      <c r="F182" s="14" t="s">
        <v>95</v>
      </c>
      <c r="G182" s="13">
        <v>1</v>
      </c>
    </row>
    <row r="183" spans="2:7" x14ac:dyDescent="0.25">
      <c r="B183" s="5">
        <v>9</v>
      </c>
      <c r="C183" s="13" t="s">
        <v>90</v>
      </c>
      <c r="D183" s="16" t="s">
        <v>57</v>
      </c>
      <c r="E183" s="13">
        <v>1</v>
      </c>
      <c r="F183" s="19">
        <v>0</v>
      </c>
      <c r="G183" s="13">
        <v>1</v>
      </c>
    </row>
    <row r="184" spans="2:7" x14ac:dyDescent="0.25">
      <c r="B184">
        <v>10</v>
      </c>
      <c r="C184" s="13" t="s">
        <v>90</v>
      </c>
      <c r="D184" s="16" t="s">
        <v>57</v>
      </c>
      <c r="E184" s="13">
        <v>1</v>
      </c>
      <c r="F184" s="14" t="s">
        <v>95</v>
      </c>
      <c r="G184" s="13">
        <v>1</v>
      </c>
    </row>
    <row r="185" spans="2:7" x14ac:dyDescent="0.25">
      <c r="B185" s="5">
        <v>11</v>
      </c>
      <c r="C185" s="13" t="s">
        <v>90</v>
      </c>
      <c r="D185" s="17" t="s">
        <v>94</v>
      </c>
      <c r="E185" s="13">
        <v>1</v>
      </c>
      <c r="F185" s="19">
        <v>0</v>
      </c>
      <c r="G185" s="13">
        <v>1</v>
      </c>
    </row>
    <row r="186" spans="2:7" x14ac:dyDescent="0.25">
      <c r="B186">
        <v>12</v>
      </c>
      <c r="C186" s="13" t="s">
        <v>90</v>
      </c>
      <c r="D186" s="17" t="s">
        <v>94</v>
      </c>
      <c r="E186" s="13">
        <v>1</v>
      </c>
      <c r="F186" s="14" t="s">
        <v>95</v>
      </c>
      <c r="G186" s="13">
        <v>1</v>
      </c>
    </row>
    <row r="187" spans="2:7" x14ac:dyDescent="0.25">
      <c r="B187" s="5">
        <v>13</v>
      </c>
      <c r="C187" s="14" t="s">
        <v>91</v>
      </c>
      <c r="D187" s="13">
        <v>0</v>
      </c>
      <c r="E187" s="13">
        <v>1</v>
      </c>
      <c r="F187" s="19">
        <v>0</v>
      </c>
      <c r="G187" s="13">
        <v>1</v>
      </c>
    </row>
    <row r="188" spans="2:7" x14ac:dyDescent="0.25">
      <c r="B188">
        <v>14</v>
      </c>
      <c r="C188" s="14" t="s">
        <v>91</v>
      </c>
      <c r="D188" s="13">
        <v>0</v>
      </c>
      <c r="E188" s="13">
        <v>1</v>
      </c>
      <c r="F188" s="14" t="s">
        <v>95</v>
      </c>
      <c r="G188" s="13">
        <v>1</v>
      </c>
    </row>
    <row r="189" spans="2:7" x14ac:dyDescent="0.25">
      <c r="B189" s="5">
        <v>15</v>
      </c>
      <c r="C189" s="14" t="s">
        <v>91</v>
      </c>
      <c r="D189" s="21" t="s">
        <v>49</v>
      </c>
      <c r="E189" s="13">
        <v>1</v>
      </c>
      <c r="F189" s="19">
        <v>0</v>
      </c>
      <c r="G189" s="13">
        <v>1</v>
      </c>
    </row>
    <row r="190" spans="2:7" x14ac:dyDescent="0.25">
      <c r="B190">
        <v>16</v>
      </c>
      <c r="C190" s="14" t="s">
        <v>91</v>
      </c>
      <c r="D190" s="21" t="s">
        <v>49</v>
      </c>
      <c r="E190" s="13">
        <v>1</v>
      </c>
      <c r="F190" s="14" t="s">
        <v>95</v>
      </c>
      <c r="G190" s="13">
        <v>1</v>
      </c>
    </row>
    <row r="191" spans="2:7" x14ac:dyDescent="0.25">
      <c r="B191" s="5">
        <v>17</v>
      </c>
      <c r="C191" s="14" t="s">
        <v>91</v>
      </c>
      <c r="D191" s="14" t="s">
        <v>92</v>
      </c>
      <c r="E191" s="13">
        <v>1</v>
      </c>
      <c r="F191" s="19">
        <v>0</v>
      </c>
      <c r="G191" s="13">
        <v>1</v>
      </c>
    </row>
    <row r="192" spans="2:7" x14ac:dyDescent="0.25">
      <c r="B192">
        <v>18</v>
      </c>
      <c r="C192" s="14" t="s">
        <v>91</v>
      </c>
      <c r="D192" s="14" t="s">
        <v>92</v>
      </c>
      <c r="E192" s="13">
        <v>1</v>
      </c>
      <c r="F192" s="14" t="s">
        <v>95</v>
      </c>
      <c r="G192" s="13">
        <v>1</v>
      </c>
    </row>
    <row r="193" spans="2:7" x14ac:dyDescent="0.25">
      <c r="B193" s="5">
        <v>19</v>
      </c>
      <c r="C193" s="14" t="s">
        <v>91</v>
      </c>
      <c r="D193" s="15" t="s">
        <v>93</v>
      </c>
      <c r="E193" s="13">
        <v>1</v>
      </c>
      <c r="F193" s="19">
        <v>0</v>
      </c>
      <c r="G193" s="13">
        <v>1</v>
      </c>
    </row>
    <row r="194" spans="2:7" x14ac:dyDescent="0.25">
      <c r="B194">
        <v>20</v>
      </c>
      <c r="C194" s="14" t="s">
        <v>91</v>
      </c>
      <c r="D194" s="15" t="s">
        <v>93</v>
      </c>
      <c r="E194" s="13">
        <v>1</v>
      </c>
      <c r="F194" s="14" t="s">
        <v>95</v>
      </c>
      <c r="G194" s="13">
        <v>1</v>
      </c>
    </row>
    <row r="195" spans="2:7" x14ac:dyDescent="0.25">
      <c r="B195" s="5">
        <v>21</v>
      </c>
      <c r="C195" s="14" t="s">
        <v>91</v>
      </c>
      <c r="D195" s="16" t="s">
        <v>57</v>
      </c>
      <c r="E195" s="13">
        <v>1</v>
      </c>
      <c r="F195" s="19">
        <v>0</v>
      </c>
      <c r="G195" s="13">
        <v>1</v>
      </c>
    </row>
    <row r="196" spans="2:7" x14ac:dyDescent="0.25">
      <c r="B196">
        <v>22</v>
      </c>
      <c r="C196" s="14" t="s">
        <v>91</v>
      </c>
      <c r="D196" s="16" t="s">
        <v>57</v>
      </c>
      <c r="E196" s="13">
        <v>1</v>
      </c>
      <c r="F196" s="14" t="s">
        <v>95</v>
      </c>
      <c r="G196" s="13">
        <v>1</v>
      </c>
    </row>
    <row r="197" spans="2:7" x14ac:dyDescent="0.25">
      <c r="B197" s="5">
        <v>23</v>
      </c>
      <c r="C197" s="14" t="s">
        <v>91</v>
      </c>
      <c r="D197" s="17" t="s">
        <v>94</v>
      </c>
      <c r="E197" s="13">
        <v>1</v>
      </c>
      <c r="F197" s="19">
        <v>0</v>
      </c>
      <c r="G197" s="13">
        <v>1</v>
      </c>
    </row>
    <row r="198" spans="2:7" x14ac:dyDescent="0.25">
      <c r="B198">
        <v>24</v>
      </c>
      <c r="C198" s="14" t="s">
        <v>91</v>
      </c>
      <c r="D198" s="17" t="s">
        <v>94</v>
      </c>
      <c r="E198" s="13">
        <v>1</v>
      </c>
      <c r="F198" s="14" t="s">
        <v>95</v>
      </c>
      <c r="G198" s="1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2013-06-28T11:23:55Z</dcterms:modified>
</cp:coreProperties>
</file>