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2720" windowHeight="786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H75" i="1" l="1"/>
  <c r="H70" i="1" l="1"/>
  <c r="H66" i="1"/>
  <c r="H62" i="1"/>
  <c r="H58" i="1"/>
  <c r="H51" i="1"/>
  <c r="H48" i="1" l="1"/>
  <c r="H47" i="1"/>
  <c r="H41" i="1" l="1"/>
  <c r="H38" i="1" l="1"/>
  <c r="H37" i="1"/>
  <c r="H36" i="1"/>
  <c r="H35" i="1"/>
  <c r="H34" i="1"/>
  <c r="H33" i="1"/>
  <c r="H30" i="1" l="1"/>
  <c r="H29" i="1"/>
  <c r="H28" i="1"/>
  <c r="H27" i="1"/>
  <c r="H26" i="1"/>
  <c r="H25" i="1"/>
  <c r="H23" i="1"/>
  <c r="E23" i="1"/>
  <c r="H22" i="1"/>
  <c r="H21" i="1"/>
  <c r="E21" i="1"/>
  <c r="H20" i="1"/>
  <c r="H19" i="1"/>
  <c r="E19" i="1"/>
  <c r="H18" i="1"/>
  <c r="H17" i="1"/>
  <c r="E17" i="1"/>
  <c r="H16" i="1"/>
  <c r="H15" i="1"/>
  <c r="H14" i="1"/>
  <c r="H11" i="1" l="1"/>
  <c r="H12" i="1"/>
  <c r="H4" i="1"/>
  <c r="H5" i="1"/>
  <c r="H6" i="1"/>
  <c r="H7" i="1"/>
  <c r="H8" i="1"/>
  <c r="H9" i="1"/>
  <c r="H10" i="1"/>
  <c r="H3" i="1"/>
  <c r="E8" i="1"/>
  <c r="E10" i="1"/>
  <c r="E12" i="1"/>
  <c r="E6" i="1"/>
</calcChain>
</file>

<file path=xl/sharedStrings.xml><?xml version="1.0" encoding="utf-8"?>
<sst xmlns="http://schemas.openxmlformats.org/spreadsheetml/2006/main" count="1309" uniqueCount="237">
  <si>
    <t>Alfa</t>
  </si>
  <si>
    <t>dilu_coeff</t>
  </si>
  <si>
    <t>N</t>
  </si>
  <si>
    <t>1/(24*60*60)</t>
  </si>
  <si>
    <t>Run</t>
  </si>
  <si>
    <t>P (ppb)</t>
  </si>
  <si>
    <t>SOA formation</t>
  </si>
  <si>
    <t>Q</t>
  </si>
  <si>
    <t>Script</t>
  </si>
  <si>
    <t>SOA_formation.m</t>
  </si>
  <si>
    <t>Result</t>
  </si>
  <si>
    <t>Files</t>
  </si>
  <si>
    <t>60 sect</t>
  </si>
  <si>
    <t>run_20130618T173904</t>
  </si>
  <si>
    <t>no result, matlab tolerance error</t>
  </si>
  <si>
    <t>SOA_formation_N_2000.m</t>
  </si>
  <si>
    <t>run_20130619T092626</t>
  </si>
  <si>
    <t>deltaP and deltaMoa</t>
  </si>
  <si>
    <t>Y(t)</t>
  </si>
  <si>
    <t>Y(deltaMoa)</t>
  </si>
  <si>
    <t>Pictures</t>
  </si>
  <si>
    <t>Edelliseen tiedostoon ei ole tuloksissa juurikaan eroa</t>
  </si>
  <si>
    <t>mu</t>
  </si>
  <si>
    <t>10nm</t>
  </si>
  <si>
    <t>100nm</t>
  </si>
  <si>
    <t>SOA_formation_N_30000</t>
  </si>
  <si>
    <t>30sect</t>
  </si>
  <si>
    <t>run_20130619T183705</t>
  </si>
  <si>
    <t>tuloste</t>
  </si>
  <si>
    <t>NaN</t>
  </si>
  <si>
    <t>jakauma katosi</t>
  </si>
  <si>
    <t>Ongelmia jakauman kasvaessa</t>
  </si>
  <si>
    <t>ylärajan ylitse</t>
  </si>
  <si>
    <t>60sect</t>
  </si>
  <si>
    <t>SOA_formation_N_30000_Dpmax_5</t>
  </si>
  <si>
    <t xml:space="preserve">Ero edelliseen sarjaan on se, että </t>
  </si>
  <si>
    <t xml:space="preserve">nyt kasvatettiin maksimikokoa </t>
  </si>
  <si>
    <t xml:space="preserve">Dp_max = -6; -&gt; Dp_max = -5; </t>
  </si>
  <si>
    <t>no result</t>
  </si>
  <si>
    <t>run_20130620T110239</t>
  </si>
  <si>
    <t>temp_20130624T125953</t>
  </si>
  <si>
    <t>10sect</t>
  </si>
  <si>
    <t>SOA_formation_24062013_faster_10sect</t>
  </si>
  <si>
    <t>1/(24*3600)</t>
  </si>
  <si>
    <t>vector</t>
  </si>
  <si>
    <t>vap_wallsink</t>
  </si>
  <si>
    <t>J</t>
  </si>
  <si>
    <t>3nm 1#/cm3s klo 11-13</t>
  </si>
  <si>
    <t>20day</t>
  </si>
  <si>
    <t>1/9s</t>
  </si>
  <si>
    <t>mass conserv error 560%</t>
  </si>
  <si>
    <t>40sect</t>
  </si>
  <si>
    <t xml:space="preserve">mass conserv error </t>
  </si>
  <si>
    <t>SOA_formation_24062013_faster</t>
  </si>
  <si>
    <t>temp_20130624T165623</t>
  </si>
  <si>
    <t>temp_20130625T045024</t>
  </si>
  <si>
    <t>SOA_formation_25062013_test</t>
  </si>
  <si>
    <t>1/9000s</t>
  </si>
  <si>
    <t>constant</t>
  </si>
  <si>
    <t>1day</t>
  </si>
  <si>
    <t>exponential</t>
  </si>
  <si>
    <t>run_20130625T130812</t>
  </si>
  <si>
    <t xml:space="preserve">3nm 1#/cm3s </t>
  </si>
  <si>
    <t>SOA_formation_25062013_test2</t>
  </si>
  <si>
    <t>used chamber_runfile</t>
  </si>
  <si>
    <t>used chamber_runfile2</t>
  </si>
  <si>
    <t>EHDOTUS</t>
  </si>
  <si>
    <t>run_20130625T134834</t>
  </si>
  <si>
    <t>run_20130625T141155</t>
  </si>
  <si>
    <t>SOA_formation_25062013_test3</t>
  </si>
  <si>
    <t>ei tullut mass conserv error</t>
  </si>
  <si>
    <t>20sect</t>
  </si>
  <si>
    <t>Ntot initial virheellinen</t>
  </si>
  <si>
    <t>Ntot initial oikein</t>
  </si>
  <si>
    <t>run_20130625T143638</t>
  </si>
  <si>
    <t>run_20130625T145621</t>
  </si>
  <si>
    <t>SOA_formation_25062013_test4</t>
  </si>
  <si>
    <t>SOA_formation_25062013</t>
  </si>
  <si>
    <t>80 ajoa</t>
  </si>
  <si>
    <t>SOA_formation_25062013_5sect</t>
  </si>
  <si>
    <t>temp_20130625T165137</t>
  </si>
  <si>
    <t>Yeild menee yli alfan</t>
  </si>
  <si>
    <t>koska alussa Cvap ei ole nolla.</t>
  </si>
  <si>
    <t>kannattaa katsoa kuva Y(t)</t>
  </si>
  <si>
    <t>yeild pienenee kun deltaP kasvaa ja kaava ennustaa huonommin</t>
  </si>
  <si>
    <t>gas_source</t>
  </si>
  <si>
    <t>vap_wallsink_on</t>
  </si>
  <si>
    <t>dilu_on</t>
  </si>
  <si>
    <t>N, mu, sigma</t>
  </si>
  <si>
    <t>2000, 10nm, 1.3</t>
  </si>
  <si>
    <t xml:space="preserve"> 1.4662e+05</t>
  </si>
  <si>
    <t xml:space="preserve"> 2.6065e+08</t>
  </si>
  <si>
    <t>1/90s</t>
  </si>
  <si>
    <t>1/900s</t>
  </si>
  <si>
    <t>1/90000s</t>
  </si>
  <si>
    <t>1/(5*24*3600)</t>
  </si>
  <si>
    <t>Comments</t>
  </si>
  <si>
    <t>fail = no result</t>
  </si>
  <si>
    <t>pictures</t>
  </si>
  <si>
    <t>temp_20130625T190918</t>
  </si>
  <si>
    <t>…</t>
  </si>
  <si>
    <t>jne.</t>
  </si>
  <si>
    <t>SOA_formation_26062013</t>
  </si>
  <si>
    <t>run_20130627T071724</t>
  </si>
  <si>
    <t>20 ajoa</t>
  </si>
  <si>
    <t>Pariton fail = no results</t>
  </si>
  <si>
    <t>Reason: dilu_coeff = 0;</t>
  </si>
  <si>
    <t>All runs</t>
  </si>
  <si>
    <t>mass conserv error 99%</t>
  </si>
  <si>
    <t>Cvap(0) = 0;</t>
  </si>
  <si>
    <t>SOA_formation_27062013_test</t>
  </si>
  <si>
    <t>gas_source vector (daytime 11-13 gas_source on. Otherwise zero.</t>
  </si>
  <si>
    <t>24 runs</t>
  </si>
  <si>
    <t>SOA_formation_27062013</t>
  </si>
  <si>
    <t>temp_20130627T122549</t>
  </si>
  <si>
    <t>temp_20130627T124040</t>
  </si>
  <si>
    <t>temp_20130627T151031</t>
  </si>
  <si>
    <t>4000, 10nm, 1.3</t>
  </si>
  <si>
    <t>fail no results</t>
  </si>
  <si>
    <t>Yend ennustaa hyvin (täysin oikein)</t>
  </si>
  <si>
    <t>Yend ennustaa kohdan jossa ollaan päästy maksimi Yeild</t>
  </si>
  <si>
    <t>Paljonko prekursirista menee hiukkasiin tai seinille?</t>
  </si>
  <si>
    <t>Hiukkasiin SOA (%)</t>
  </si>
  <si>
    <t>Häviöt/seinä (%)</t>
  </si>
  <si>
    <t>virhe kaavan ja mallin antaman tuloksen välillä</t>
  </si>
  <si>
    <t>virhe kohdassa jossa ollaan päästy juuri maksimi yeild</t>
  </si>
  <si>
    <t xml:space="preserve">Kuinka hyvin Yend kaava toimii? </t>
  </si>
  <si>
    <t>Virhe verrattaessa kaavaa ja mallia.(%)</t>
  </si>
  <si>
    <t>run_20130627T171225</t>
  </si>
  <si>
    <t>SOA_formation_28062013_1day</t>
  </si>
  <si>
    <t>run_20130628T122218</t>
  </si>
  <si>
    <t>gas_source vector: 0.3*2e-16*60e-9*2.6908e19*100e-9*2.6908e19*exp(-2e-16.*60e-9.*2.6908e19.*tvect)</t>
  </si>
  <si>
    <t>-</t>
  </si>
  <si>
    <t>HYVIÄ tuloksia !!!!!!!!!!!!!!!!!!!!!!!!!!!!!!</t>
  </si>
  <si>
    <t>Virhe iso koska CS kasvaa hetkessä nopeasti isoon arvoon. Höyryä tulee nopeasti lisää.</t>
  </si>
  <si>
    <t>Virhe verrattaessa kaavaa ja mallia. Kuinka paljon suurempi on Yend kuin Ymalli? (%)</t>
  </si>
  <si>
    <t>P(0)</t>
  </si>
  <si>
    <t>P = P(0)* exp(-kt)</t>
  </si>
  <si>
    <t>SOA_formation_28062013_Ntot0_mp</t>
  </si>
  <si>
    <t>SOA_formation_28062013_nucl_ps</t>
  </si>
  <si>
    <t>Viikonlopuksi ajot</t>
  </si>
  <si>
    <t>grew over maximum Dp</t>
  </si>
  <si>
    <t>no results</t>
  </si>
  <si>
    <t>run_20130629T053431</t>
  </si>
  <si>
    <t>10day</t>
  </si>
  <si>
    <t>ennustaa hyvin ensimmäisen päivän tilanteen mutta huononee kun aika kasvaa</t>
  </si>
  <si>
    <t>0,5-15</t>
  </si>
  <si>
    <t>0,85-70</t>
  </si>
  <si>
    <t>Paulille annoin nukleaatiotilanteen ajettavaksi.</t>
  </si>
  <si>
    <t>Ilmeisesti puolet epäonnistui.</t>
  </si>
  <si>
    <t>Tulossa tuloksia ilmeisesti myöhemmin.</t>
  </si>
  <si>
    <t>SOA_formation_01072013_uusiks_fail</t>
  </si>
  <si>
    <t>epäonnistuneet runs 13-24</t>
  </si>
  <si>
    <t>Uudestaan tilanteessa:</t>
  </si>
  <si>
    <t>12 runs</t>
  </si>
  <si>
    <t>run_20130701T210642</t>
  </si>
  <si>
    <t>laskelmat tekemättä</t>
  </si>
  <si>
    <t>Nämä tuloksen kunnolliseen tarkasteluun</t>
  </si>
  <si>
    <t>Ei uusia tuloksia vaan vanhojen käsittelyä.</t>
  </si>
  <si>
    <t>tau (days)</t>
  </si>
  <si>
    <t>run_20130629T085050</t>
  </si>
  <si>
    <t>Epäonnistuneet</t>
  </si>
  <si>
    <t>indeksi</t>
  </si>
  <si>
    <t>Virhe</t>
  </si>
  <si>
    <t>wallsink</t>
  </si>
  <si>
    <t>dilu</t>
  </si>
  <si>
    <t>part_source</t>
  </si>
  <si>
    <t>Complex</t>
  </si>
  <si>
    <t>Out of memory</t>
  </si>
  <si>
    <t>Tolerance</t>
  </si>
  <si>
    <t>Event disappeared</t>
  </si>
  <si>
    <t>Onnistuneet</t>
  </si>
  <si>
    <t>aika</t>
  </si>
  <si>
    <t>10days</t>
  </si>
  <si>
    <t>Picture Yend(CSend)</t>
  </si>
  <si>
    <t>Mark in matlab plot</t>
  </si>
  <si>
    <t>o     circle</t>
  </si>
  <si>
    <t>.     point</t>
  </si>
  <si>
    <t xml:space="preserve"> x     x-mark</t>
  </si>
  <si>
    <t xml:space="preserve"> +     plus</t>
  </si>
  <si>
    <t xml:space="preserve"> *     star</t>
  </si>
  <si>
    <t xml:space="preserve"> s     square</t>
  </si>
  <si>
    <t xml:space="preserve"> d     diamond</t>
  </si>
  <si>
    <t xml:space="preserve"> v     triangle (down)</t>
  </si>
  <si>
    <t xml:space="preserve">  p     pentagram</t>
  </si>
  <si>
    <t>h     hexagram</t>
  </si>
  <si>
    <t xml:space="preserve"> ^     triangle (up)</t>
  </si>
  <si>
    <t xml:space="preserve"> &lt;     triangle (left)</t>
  </si>
  <si>
    <t>color</t>
  </si>
  <si>
    <t>blue</t>
  </si>
  <si>
    <t>gas_source and part_source vector (daytime 11-13 gas_source on. Otherwise zero.</t>
  </si>
  <si>
    <t>3nm nucl</t>
  </si>
  <si>
    <t>1#/cm3s</t>
  </si>
  <si>
    <t>SOA_formation_05072013_batch_10nm</t>
  </si>
  <si>
    <t>P(0) ppb</t>
  </si>
  <si>
    <t>0.3*2e-16*60e-9*2.6908e19*10e-9*2.6908e19*exp(-2e-16.*60e-9.*2.6908e19.*tvect)</t>
  </si>
  <si>
    <t>Moa(0) µg/m3</t>
  </si>
  <si>
    <t>vap_wallsink (1/s)</t>
  </si>
  <si>
    <t>10hours</t>
  </si>
  <si>
    <t>32runs</t>
  </si>
  <si>
    <t>1/50s</t>
  </si>
  <si>
    <t>1/500s</t>
  </si>
  <si>
    <t>Dp</t>
  </si>
  <si>
    <t xml:space="preserve">sigma </t>
  </si>
  <si>
    <t>SOA_formation_05072013_batch_80nm</t>
  </si>
  <si>
    <t>80nm</t>
  </si>
  <si>
    <t>Csmax (days)</t>
  </si>
  <si>
    <t>aik 0,13</t>
  </si>
  <si>
    <t>&gt;</t>
  </si>
  <si>
    <t>kun tau = 0,2</t>
  </si>
  <si>
    <t>niin Y ja Yend täsmäävät hyvin</t>
  </si>
  <si>
    <t>eli silloin on sellainen CSend joka täsmää</t>
  </si>
  <si>
    <t>kun tau = 0,18</t>
  </si>
  <si>
    <t>EI KOVIN FYSIKAALISESTI</t>
  </si>
  <si>
    <t>KAMMIOTA MALLINTAVA TILANNE</t>
  </si>
  <si>
    <t>&gt;&gt;&gt;&gt; 'ROSKIIN'</t>
  </si>
  <si>
    <t xml:space="preserve">    0.2027</t>
  </si>
  <si>
    <t xml:space="preserve">    1.0136</t>
  </si>
  <si>
    <t xml:space="preserve">    2.0273</t>
  </si>
  <si>
    <t xml:space="preserve">    6.0818</t>
  </si>
  <si>
    <t>*1.0e+04</t>
  </si>
  <si>
    <t>0.0311</t>
  </si>
  <si>
    <t xml:space="preserve">    0.1557</t>
  </si>
  <si>
    <t xml:space="preserve">    0.3114</t>
  </si>
  <si>
    <t xml:space="preserve">    1.0380</t>
  </si>
  <si>
    <t>1.0e+05 *</t>
  </si>
  <si>
    <t>kun tau = 0,08</t>
  </si>
  <si>
    <t>&gt;&gt;&gt;</t>
  </si>
  <si>
    <t>SOA_formation_05072013_batch_80_isoMnm</t>
  </si>
  <si>
    <t>black</t>
  </si>
  <si>
    <t>red</t>
  </si>
  <si>
    <t>magenta</t>
  </si>
  <si>
    <t>SOA_formation_05072013_batch_10nm_60sect</t>
  </si>
  <si>
    <t>SOA_formation_05072013_batch_80_isoM_60sect</t>
  </si>
  <si>
    <t>vastaava kuin yllä mutta enemmän sektioita ja Dp yläraja 1e-5 -&gt; 1e-6</t>
  </si>
  <si>
    <t>run_20130710T200107</t>
  </si>
  <si>
    <t>run_20130710T205749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</si>
</sst>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E+00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3" fillId="4" borderId="2" applyNumberFormat="0" applyFont="0" applyAlignment="0" applyProtection="0"/>
    <xf numFmtId="0" fontId="6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4" fontId="0" fillId="0" borderId="0" xfId="0" applyNumberFormat="1"/>
    <xf numFmtId="0" fontId="1" fillId="2" borderId="1" xfId="1"/>
    <xf numFmtId="4" fontId="1" fillId="2" borderId="1" xfId="1" applyNumberFormat="1"/>
    <xf numFmtId="0" fontId="0" fillId="0" borderId="0" xfId="0" applyFont="1"/>
    <xf numFmtId="11" fontId="1" fillId="2" borderId="1" xfId="1" applyNumberFormat="1"/>
    <xf numFmtId="0" fontId="5" fillId="4" borderId="2" xfId="3" applyFont="1"/>
    <xf numFmtId="4" fontId="5" fillId="4" borderId="2" xfId="3" applyNumberFormat="1" applyFont="1"/>
    <xf numFmtId="0" fontId="5" fillId="3" borderId="0" xfId="2" applyFont="1"/>
    <xf numFmtId="16" fontId="0" fillId="0" borderId="0" xfId="0" applyNumberFormat="1"/>
    <xf numFmtId="4" fontId="2" fillId="0" borderId="0" xfId="0" applyNumberFormat="1" applyFont="1"/>
    <xf numFmtId="0" fontId="6" fillId="0" borderId="0" xfId="4"/>
    <xf numFmtId="0" fontId="3" fillId="6" borderId="0" xfId="6"/>
    <xf numFmtId="0" fontId="3" fillId="7" borderId="0" xfId="7"/>
    <xf numFmtId="0" fontId="3" fillId="8" borderId="0" xfId="8"/>
    <xf numFmtId="0" fontId="3" fillId="9" borderId="0" xfId="9"/>
    <xf numFmtId="0" fontId="3" fillId="5" borderId="0" xfId="5"/>
    <xf numFmtId="4" fontId="6" fillId="0" borderId="0" xfId="4" applyNumberFormat="1"/>
    <xf numFmtId="0" fontId="0" fillId="6" borderId="0" xfId="6" applyFont="1"/>
    <xf numFmtId="0" fontId="2" fillId="6" borderId="0" xfId="6" applyFont="1"/>
    <xf numFmtId="0" fontId="3" fillId="10" borderId="0" xfId="10"/>
    <xf numFmtId="10" fontId="0" fillId="0" borderId="0" xfId="0" applyNumberFormat="1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0" fillId="0" borderId="4" xfId="0" applyBorder="1"/>
    <xf numFmtId="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6" fillId="0" borderId="0" xfId="4" applyBorder="1"/>
    <xf numFmtId="4" fontId="6" fillId="0" borderId="0" xfId="4" applyNumberFormat="1" applyBorder="1"/>
    <xf numFmtId="0" fontId="0" fillId="0" borderId="0" xfId="0" applyBorder="1"/>
    <xf numFmtId="0" fontId="0" fillId="0" borderId="7" xfId="0" applyBorder="1"/>
    <xf numFmtId="0" fontId="0" fillId="0" borderId="0" xfId="0" applyFont="1" applyBorder="1"/>
    <xf numFmtId="0" fontId="3" fillId="6" borderId="0" xfId="6" applyBorder="1"/>
    <xf numFmtId="0" fontId="3" fillId="7" borderId="0" xfId="7" applyBorder="1"/>
    <xf numFmtId="0" fontId="0" fillId="6" borderId="0" xfId="6" applyFont="1" applyBorder="1"/>
    <xf numFmtId="4" fontId="0" fillId="0" borderId="0" xfId="0" applyNumberFormat="1" applyBorder="1"/>
    <xf numFmtId="0" fontId="3" fillId="8" borderId="0" xfId="8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4" fontId="0" fillId="0" borderId="9" xfId="0" applyNumberFormat="1" applyBorder="1"/>
    <xf numFmtId="0" fontId="0" fillId="0" borderId="10" xfId="0" applyBorder="1"/>
    <xf numFmtId="0" fontId="6" fillId="0" borderId="0" xfId="4" applyFill="1" applyBorder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Border="1"/>
    <xf numFmtId="11" fontId="0" fillId="0" borderId="0" xfId="0" applyNumberFormat="1" applyBorder="1"/>
    <xf numFmtId="0" fontId="0" fillId="0" borderId="0" xfId="0" applyFill="1" applyBorder="1"/>
    <xf numFmtId="0" fontId="2" fillId="0" borderId="3" xfId="0" applyFont="1" applyBorder="1"/>
    <xf numFmtId="0" fontId="2" fillId="0" borderId="6" xfId="0" applyFont="1" applyBorder="1"/>
    <xf numFmtId="166" fontId="0" fillId="0" borderId="9" xfId="0" applyNumberFormat="1" applyBorder="1"/>
    <xf numFmtId="11" fontId="0" fillId="0" borderId="9" xfId="0" applyNumberFormat="1" applyBorder="1"/>
    <xf numFmtId="0" fontId="0" fillId="0" borderId="9" xfId="0" applyFill="1" applyBorder="1"/>
    <xf numFmtId="0" fontId="6" fillId="0" borderId="7" xfId="4" applyFill="1" applyBorder="1"/>
    <xf numFmtId="4" fontId="0" fillId="0" borderId="0" xfId="0" applyNumberFormat="1" applyAlignment="1">
      <alignment vertical="center"/>
    </xf>
    <xf numFmtId="4" fontId="0" fillId="0" borderId="0" xfId="0" applyNumberFormat="1" applyAlignment="1"/>
  </cellXfs>
  <cellStyles count="11">
    <cellStyle name="20% - Accent2" xfId="10" builtinId="34"/>
    <cellStyle name="20% - Accent3" xfId="6" builtinId="38"/>
    <cellStyle name="20% - Accent4" xfId="7" builtinId="42"/>
    <cellStyle name="20% - Accent5" xfId="8" builtinId="46"/>
    <cellStyle name="20% - Accent6" xfId="9" builtinId="50"/>
    <cellStyle name="40% - Accent1" xfId="5" builtinId="31"/>
    <cellStyle name="Explanatory Text" xfId="4" builtinId="53"/>
    <cellStyle name="Good" xfId="2" builtinId="26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3"/>
  <sheetViews>
    <sheetView tabSelected="1" topLeftCell="A417" zoomScaleNormal="100" workbookViewId="0">
      <selection activeCell="B435" sqref="B435"/>
    </sheetView>
  </sheetViews>
  <sheetFormatPr defaultRowHeight="15" x14ac:dyDescent="0.25"/>
  <cols>
    <col min="1" max="1" width="36.5703125" customWidth="1"/>
    <col min="2" max="2" width="6.7109375" customWidth="1"/>
    <col min="3" max="3" width="15" customWidth="1"/>
    <col min="4" max="4" width="13" customWidth="1"/>
    <col min="5" max="5" width="18.140625" customWidth="1"/>
    <col min="6" max="6" width="12.7109375" customWidth="1"/>
    <col min="7" max="7" width="8.5703125" customWidth="1"/>
    <col min="8" max="8" width="15.5703125" style="2" customWidth="1"/>
    <col min="9" max="9" width="11.85546875" customWidth="1"/>
    <col min="10" max="10" width="24.28515625" customWidth="1"/>
    <col min="11" max="11" width="10.28515625" customWidth="1"/>
    <col min="12" max="12" width="17.5703125" customWidth="1"/>
    <col min="13" max="13" width="12.42578125" customWidth="1"/>
  </cols>
  <sheetData>
    <row r="1" spans="1:10" x14ac:dyDescent="0.25">
      <c r="A1" s="9" t="s">
        <v>6</v>
      </c>
      <c r="B1" t="s">
        <v>12</v>
      </c>
    </row>
    <row r="2" spans="1:10" s="1" customFormat="1" x14ac:dyDescent="0.25">
      <c r="A2" s="7" t="s">
        <v>11</v>
      </c>
      <c r="B2" s="7" t="s">
        <v>4</v>
      </c>
      <c r="C2" s="7" t="s">
        <v>22</v>
      </c>
      <c r="D2" s="7" t="s">
        <v>2</v>
      </c>
      <c r="E2" s="7" t="s">
        <v>1</v>
      </c>
      <c r="F2" s="7" t="s">
        <v>0</v>
      </c>
      <c r="G2" s="7" t="s">
        <v>5</v>
      </c>
      <c r="H2" s="8" t="s">
        <v>7</v>
      </c>
    </row>
    <row r="3" spans="1:10" x14ac:dyDescent="0.25">
      <c r="A3" t="s">
        <v>8</v>
      </c>
      <c r="B3" s="3">
        <v>1</v>
      </c>
      <c r="C3" s="6" t="s">
        <v>23</v>
      </c>
      <c r="D3" s="3">
        <v>1000</v>
      </c>
      <c r="E3" s="3" t="s">
        <v>3</v>
      </c>
      <c r="F3" s="3">
        <v>0.3</v>
      </c>
      <c r="G3" s="3">
        <v>1</v>
      </c>
      <c r="H3" s="4">
        <f>F3*0.00000000000000009*0.00000003*26908000000000000000*G3*0.000000001*26908000000000000000</f>
        <v>586472.77584000002</v>
      </c>
      <c r="I3" t="s">
        <v>28</v>
      </c>
    </row>
    <row r="4" spans="1:10" x14ac:dyDescent="0.25">
      <c r="A4" t="s">
        <v>9</v>
      </c>
      <c r="B4">
        <v>2</v>
      </c>
      <c r="C4" t="s">
        <v>23</v>
      </c>
      <c r="D4">
        <v>1000</v>
      </c>
      <c r="E4">
        <v>0</v>
      </c>
      <c r="F4">
        <v>0.3</v>
      </c>
      <c r="G4">
        <v>1</v>
      </c>
      <c r="H4" s="2">
        <f t="shared" ref="H4:H12" si="0">F4*0.00000000000000009*0.00000003*26908000000000000000*G4*0.000000001*26908000000000000000</f>
        <v>586472.77584000002</v>
      </c>
      <c r="J4" t="s">
        <v>14</v>
      </c>
    </row>
    <row r="5" spans="1:10" x14ac:dyDescent="0.25">
      <c r="A5" t="s">
        <v>10</v>
      </c>
      <c r="B5" s="3">
        <v>3</v>
      </c>
      <c r="C5" s="6" t="s">
        <v>23</v>
      </c>
      <c r="D5" s="3">
        <v>1000</v>
      </c>
      <c r="E5" s="3" t="s">
        <v>3</v>
      </c>
      <c r="F5" s="3">
        <v>0.6</v>
      </c>
      <c r="G5" s="3">
        <v>1</v>
      </c>
      <c r="H5" s="4">
        <f t="shared" si="0"/>
        <v>1172945.55168</v>
      </c>
    </row>
    <row r="6" spans="1:10" x14ac:dyDescent="0.25">
      <c r="A6" t="s">
        <v>13</v>
      </c>
      <c r="B6">
        <v>4</v>
      </c>
      <c r="C6" t="s">
        <v>23</v>
      </c>
      <c r="D6">
        <v>1000</v>
      </c>
      <c r="E6">
        <f>$E$4</f>
        <v>0</v>
      </c>
      <c r="F6">
        <v>0.6</v>
      </c>
      <c r="G6">
        <v>1</v>
      </c>
      <c r="H6" s="2">
        <f t="shared" si="0"/>
        <v>1172945.55168</v>
      </c>
    </row>
    <row r="7" spans="1:10" x14ac:dyDescent="0.25">
      <c r="A7" s="1" t="s">
        <v>20</v>
      </c>
      <c r="B7" s="3">
        <v>5</v>
      </c>
      <c r="C7" s="6" t="s">
        <v>23</v>
      </c>
      <c r="D7" s="3">
        <v>1000</v>
      </c>
      <c r="E7" s="3" t="s">
        <v>3</v>
      </c>
      <c r="F7" s="3">
        <v>0.9</v>
      </c>
      <c r="G7" s="3">
        <v>1</v>
      </c>
      <c r="H7" s="4">
        <f t="shared" si="0"/>
        <v>1759418.3275199998</v>
      </c>
    </row>
    <row r="8" spans="1:10" x14ac:dyDescent="0.25">
      <c r="A8" s="5" t="s">
        <v>17</v>
      </c>
      <c r="B8">
        <v>6</v>
      </c>
      <c r="C8" t="s">
        <v>23</v>
      </c>
      <c r="D8">
        <v>1000</v>
      </c>
      <c r="E8">
        <f>$E$4</f>
        <v>0</v>
      </c>
      <c r="F8">
        <v>0.9</v>
      </c>
      <c r="G8">
        <v>1</v>
      </c>
      <c r="H8" s="2">
        <f t="shared" si="0"/>
        <v>1759418.3275199998</v>
      </c>
      <c r="J8" t="s">
        <v>14</v>
      </c>
    </row>
    <row r="9" spans="1:10" x14ac:dyDescent="0.25">
      <c r="A9" s="5" t="s">
        <v>18</v>
      </c>
      <c r="B9" s="3">
        <v>7</v>
      </c>
      <c r="C9" s="6" t="s">
        <v>23</v>
      </c>
      <c r="D9" s="3">
        <v>1000</v>
      </c>
      <c r="E9" s="3" t="s">
        <v>3</v>
      </c>
      <c r="F9" s="3">
        <v>0.3</v>
      </c>
      <c r="G9" s="3">
        <v>0.25</v>
      </c>
      <c r="H9" s="4">
        <f t="shared" si="0"/>
        <v>146618.19396</v>
      </c>
    </row>
    <row r="10" spans="1:10" x14ac:dyDescent="0.25">
      <c r="A10" s="5" t="s">
        <v>19</v>
      </c>
      <c r="B10">
        <v>8</v>
      </c>
      <c r="C10" t="s">
        <v>23</v>
      </c>
      <c r="D10">
        <v>1000</v>
      </c>
      <c r="E10">
        <f>$E$4</f>
        <v>0</v>
      </c>
      <c r="F10">
        <v>0.3</v>
      </c>
      <c r="G10">
        <v>0.25</v>
      </c>
      <c r="H10" s="2">
        <f t="shared" si="0"/>
        <v>146618.19396</v>
      </c>
    </row>
    <row r="11" spans="1:10" x14ac:dyDescent="0.25">
      <c r="B11" s="3">
        <v>9</v>
      </c>
      <c r="C11" s="6" t="s">
        <v>23</v>
      </c>
      <c r="D11" s="3">
        <v>1000</v>
      </c>
      <c r="E11" s="3" t="s">
        <v>3</v>
      </c>
      <c r="F11" s="3">
        <v>0.3</v>
      </c>
      <c r="G11" s="3">
        <v>1.5</v>
      </c>
      <c r="H11" s="4">
        <f t="shared" si="0"/>
        <v>879709.16375999991</v>
      </c>
    </row>
    <row r="12" spans="1:10" x14ac:dyDescent="0.25">
      <c r="B12">
        <v>10</v>
      </c>
      <c r="C12" t="s">
        <v>23</v>
      </c>
      <c r="D12">
        <v>1000</v>
      </c>
      <c r="E12">
        <f>$E$4</f>
        <v>0</v>
      </c>
      <c r="F12">
        <v>0.3</v>
      </c>
      <c r="G12">
        <v>1.5</v>
      </c>
      <c r="H12" s="2">
        <f t="shared" si="0"/>
        <v>879709.16375999991</v>
      </c>
    </row>
    <row r="13" spans="1:10" x14ac:dyDescent="0.25">
      <c r="B13" t="s">
        <v>33</v>
      </c>
      <c r="J13" t="s">
        <v>21</v>
      </c>
    </row>
    <row r="14" spans="1:10" x14ac:dyDescent="0.25">
      <c r="A14" t="s">
        <v>8</v>
      </c>
      <c r="B14" s="3">
        <v>1</v>
      </c>
      <c r="C14" s="6" t="s">
        <v>23</v>
      </c>
      <c r="D14" s="3">
        <v>2000</v>
      </c>
      <c r="E14" s="3" t="s">
        <v>3</v>
      </c>
      <c r="F14" s="3">
        <v>0.3</v>
      </c>
      <c r="G14" s="3">
        <v>1</v>
      </c>
      <c r="H14" s="4">
        <f>F14*0.00000000000000009*0.00000003*26908000000000000000*G14*0.000000001*26908000000000000000</f>
        <v>586472.77584000002</v>
      </c>
    </row>
    <row r="15" spans="1:10" x14ac:dyDescent="0.25">
      <c r="A15" t="s">
        <v>15</v>
      </c>
      <c r="B15">
        <v>2</v>
      </c>
      <c r="C15" t="s">
        <v>23</v>
      </c>
      <c r="D15">
        <v>2000</v>
      </c>
      <c r="E15">
        <v>0</v>
      </c>
      <c r="F15">
        <v>0.3</v>
      </c>
      <c r="G15">
        <v>1</v>
      </c>
      <c r="H15" s="2">
        <f t="shared" ref="H15:H23" si="1">F15*0.00000000000000009*0.00000003*26908000000000000000*G15*0.000000001*26908000000000000000</f>
        <v>586472.77584000002</v>
      </c>
      <c r="J15" t="s">
        <v>14</v>
      </c>
    </row>
    <row r="16" spans="1:10" x14ac:dyDescent="0.25">
      <c r="A16" t="s">
        <v>10</v>
      </c>
      <c r="B16" s="3">
        <v>3</v>
      </c>
      <c r="C16" s="6" t="s">
        <v>23</v>
      </c>
      <c r="D16" s="3">
        <v>2000</v>
      </c>
      <c r="E16" s="3" t="s">
        <v>3</v>
      </c>
      <c r="F16" s="3">
        <v>0.6</v>
      </c>
      <c r="G16" s="3">
        <v>1</v>
      </c>
      <c r="H16" s="4">
        <f t="shared" si="1"/>
        <v>1172945.55168</v>
      </c>
    </row>
    <row r="17" spans="1:12" x14ac:dyDescent="0.25">
      <c r="A17" t="s">
        <v>16</v>
      </c>
      <c r="B17">
        <v>4</v>
      </c>
      <c r="C17" t="s">
        <v>23</v>
      </c>
      <c r="D17">
        <v>2000</v>
      </c>
      <c r="E17">
        <f>$E$4</f>
        <v>0</v>
      </c>
      <c r="F17">
        <v>0.6</v>
      </c>
      <c r="G17">
        <v>1</v>
      </c>
      <c r="H17" s="2">
        <f t="shared" si="1"/>
        <v>1172945.55168</v>
      </c>
      <c r="J17" t="s">
        <v>14</v>
      </c>
    </row>
    <row r="18" spans="1:12" x14ac:dyDescent="0.25">
      <c r="A18" s="1" t="s">
        <v>20</v>
      </c>
      <c r="B18" s="3">
        <v>5</v>
      </c>
      <c r="C18" s="6" t="s">
        <v>23</v>
      </c>
      <c r="D18" s="3">
        <v>2000</v>
      </c>
      <c r="E18" s="3" t="s">
        <v>3</v>
      </c>
      <c r="F18" s="3">
        <v>0.9</v>
      </c>
      <c r="G18" s="3">
        <v>1</v>
      </c>
      <c r="H18" s="4">
        <f t="shared" si="1"/>
        <v>1759418.3275199998</v>
      </c>
    </row>
    <row r="19" spans="1:12" x14ac:dyDescent="0.25">
      <c r="A19" s="5" t="s">
        <v>17</v>
      </c>
      <c r="B19">
        <v>6</v>
      </c>
      <c r="C19" t="s">
        <v>23</v>
      </c>
      <c r="D19">
        <v>2000</v>
      </c>
      <c r="E19">
        <f>$E$4</f>
        <v>0</v>
      </c>
      <c r="F19">
        <v>0.9</v>
      </c>
      <c r="G19">
        <v>1</v>
      </c>
      <c r="H19" s="2">
        <f t="shared" si="1"/>
        <v>1759418.3275199998</v>
      </c>
      <c r="J19" t="s">
        <v>14</v>
      </c>
    </row>
    <row r="20" spans="1:12" x14ac:dyDescent="0.25">
      <c r="A20" s="5" t="s">
        <v>18</v>
      </c>
      <c r="B20" s="3">
        <v>7</v>
      </c>
      <c r="C20" s="6" t="s">
        <v>23</v>
      </c>
      <c r="D20" s="3">
        <v>2000</v>
      </c>
      <c r="E20" s="3" t="s">
        <v>3</v>
      </c>
      <c r="F20" s="3">
        <v>0.3</v>
      </c>
      <c r="G20" s="3">
        <v>0.25</v>
      </c>
      <c r="H20" s="4">
        <f t="shared" si="1"/>
        <v>146618.19396</v>
      </c>
    </row>
    <row r="21" spans="1:12" x14ac:dyDescent="0.25">
      <c r="A21" s="5" t="s">
        <v>19</v>
      </c>
      <c r="B21">
        <v>8</v>
      </c>
      <c r="C21" t="s">
        <v>23</v>
      </c>
      <c r="D21">
        <v>2000</v>
      </c>
      <c r="E21">
        <f>$E$4</f>
        <v>0</v>
      </c>
      <c r="F21">
        <v>0.3</v>
      </c>
      <c r="G21">
        <v>0.25</v>
      </c>
      <c r="H21" s="2">
        <f t="shared" si="1"/>
        <v>146618.19396</v>
      </c>
    </row>
    <row r="22" spans="1:12" x14ac:dyDescent="0.25">
      <c r="B22" s="3">
        <v>9</v>
      </c>
      <c r="C22" s="6" t="s">
        <v>23</v>
      </c>
      <c r="D22" s="3">
        <v>2000</v>
      </c>
      <c r="E22" s="3" t="s">
        <v>3</v>
      </c>
      <c r="F22" s="3">
        <v>0.3</v>
      </c>
      <c r="G22" s="3">
        <v>1.5</v>
      </c>
      <c r="H22" s="4">
        <f t="shared" si="1"/>
        <v>879709.16375999991</v>
      </c>
    </row>
    <row r="23" spans="1:12" x14ac:dyDescent="0.25">
      <c r="B23">
        <v>10</v>
      </c>
      <c r="C23" t="s">
        <v>23</v>
      </c>
      <c r="D23">
        <v>2000</v>
      </c>
      <c r="E23">
        <f>$E$4</f>
        <v>0</v>
      </c>
      <c r="F23">
        <v>0.3</v>
      </c>
      <c r="G23">
        <v>1.5</v>
      </c>
      <c r="H23" s="2">
        <f t="shared" si="1"/>
        <v>879709.16375999991</v>
      </c>
    </row>
    <row r="24" spans="1:12" x14ac:dyDescent="0.25">
      <c r="A24" t="s">
        <v>8</v>
      </c>
      <c r="B24" t="s">
        <v>26</v>
      </c>
    </row>
    <row r="25" spans="1:12" x14ac:dyDescent="0.25">
      <c r="A25" t="s">
        <v>25</v>
      </c>
      <c r="B25" s="3">
        <v>1</v>
      </c>
      <c r="C25" s="6" t="s">
        <v>24</v>
      </c>
      <c r="D25" s="3">
        <v>30000</v>
      </c>
      <c r="E25" s="3">
        <v>0</v>
      </c>
      <c r="F25" s="3">
        <v>0.3</v>
      </c>
      <c r="G25" s="3">
        <v>100</v>
      </c>
      <c r="H25" s="4">
        <f t="shared" ref="H25:H30" si="2">F25*0.0000000000000002*0.00000006*26908000000000000000*G25*0.000000001*26908000000000000000</f>
        <v>260654567.04000002</v>
      </c>
      <c r="I25" t="s">
        <v>28</v>
      </c>
      <c r="L25" t="s">
        <v>31</v>
      </c>
    </row>
    <row r="26" spans="1:12" x14ac:dyDescent="0.25">
      <c r="A26" t="s">
        <v>27</v>
      </c>
      <c r="B26">
        <v>2</v>
      </c>
      <c r="C26" t="s">
        <v>24</v>
      </c>
      <c r="D26">
        <v>30000</v>
      </c>
      <c r="E26" t="s">
        <v>3</v>
      </c>
      <c r="F26">
        <v>0.3</v>
      </c>
      <c r="G26">
        <v>100</v>
      </c>
      <c r="H26" s="2">
        <f t="shared" si="2"/>
        <v>260654567.04000002</v>
      </c>
      <c r="L26" t="s">
        <v>32</v>
      </c>
    </row>
    <row r="27" spans="1:12" x14ac:dyDescent="0.25">
      <c r="A27" s="1" t="s">
        <v>20</v>
      </c>
      <c r="B27" s="3">
        <v>3</v>
      </c>
      <c r="C27" s="6" t="s">
        <v>24</v>
      </c>
      <c r="D27" s="3">
        <v>30000</v>
      </c>
      <c r="E27" s="3">
        <v>0</v>
      </c>
      <c r="F27" s="3">
        <v>0.6</v>
      </c>
      <c r="G27" s="3">
        <v>100</v>
      </c>
      <c r="H27" s="4">
        <f t="shared" si="2"/>
        <v>521309134.08000004</v>
      </c>
      <c r="I27" t="s">
        <v>28</v>
      </c>
      <c r="L27" s="1" t="s">
        <v>30</v>
      </c>
    </row>
    <row r="28" spans="1:12" x14ac:dyDescent="0.25">
      <c r="A28" s="5" t="s">
        <v>17</v>
      </c>
      <c r="B28">
        <v>4</v>
      </c>
      <c r="C28" t="s">
        <v>24</v>
      </c>
      <c r="D28">
        <v>30000</v>
      </c>
      <c r="E28" t="s">
        <v>3</v>
      </c>
      <c r="F28">
        <v>0.6</v>
      </c>
      <c r="G28">
        <v>100</v>
      </c>
      <c r="H28" s="2">
        <f t="shared" si="2"/>
        <v>521309134.08000004</v>
      </c>
    </row>
    <row r="29" spans="1:12" x14ac:dyDescent="0.25">
      <c r="A29" s="5" t="s">
        <v>18</v>
      </c>
      <c r="B29" s="3">
        <v>5</v>
      </c>
      <c r="C29" s="6" t="s">
        <v>24</v>
      </c>
      <c r="D29" s="3">
        <v>30000</v>
      </c>
      <c r="E29" s="3">
        <v>0</v>
      </c>
      <c r="F29" s="3">
        <v>0.9</v>
      </c>
      <c r="G29" s="3">
        <v>100</v>
      </c>
      <c r="H29" s="4">
        <f t="shared" si="2"/>
        <v>781963701.12</v>
      </c>
      <c r="J29" t="s">
        <v>38</v>
      </c>
      <c r="L29" t="s">
        <v>31</v>
      </c>
    </row>
    <row r="30" spans="1:12" x14ac:dyDescent="0.25">
      <c r="A30" s="5" t="s">
        <v>19</v>
      </c>
      <c r="B30">
        <v>6</v>
      </c>
      <c r="C30" t="s">
        <v>24</v>
      </c>
      <c r="D30">
        <v>30000</v>
      </c>
      <c r="E30" t="s">
        <v>3</v>
      </c>
      <c r="F30">
        <v>0.9</v>
      </c>
      <c r="G30">
        <v>100</v>
      </c>
      <c r="H30" s="2">
        <f t="shared" si="2"/>
        <v>781963701.12</v>
      </c>
      <c r="K30" t="s">
        <v>29</v>
      </c>
      <c r="L30" t="s">
        <v>32</v>
      </c>
    </row>
    <row r="32" spans="1:12" x14ac:dyDescent="0.25">
      <c r="A32" t="s">
        <v>8</v>
      </c>
      <c r="B32" t="s">
        <v>26</v>
      </c>
    </row>
    <row r="33" spans="1:11" x14ac:dyDescent="0.25">
      <c r="A33" t="s">
        <v>34</v>
      </c>
      <c r="B33" s="3">
        <v>1</v>
      </c>
      <c r="C33" s="6" t="s">
        <v>24</v>
      </c>
      <c r="D33" s="3">
        <v>30000</v>
      </c>
      <c r="E33" s="3">
        <v>0</v>
      </c>
      <c r="F33" s="3">
        <v>0.3</v>
      </c>
      <c r="G33" s="3">
        <v>100</v>
      </c>
      <c r="H33" s="4">
        <f t="shared" ref="H33:H38" si="3">F33*0.0000000000000002*0.00000006*26908000000000000000*G33*0.000000001*26908000000000000000</f>
        <v>260654567.04000002</v>
      </c>
      <c r="I33" t="s">
        <v>28</v>
      </c>
      <c r="J33" t="s">
        <v>35</v>
      </c>
    </row>
    <row r="34" spans="1:11" x14ac:dyDescent="0.25">
      <c r="A34" t="s">
        <v>39</v>
      </c>
      <c r="B34">
        <v>2</v>
      </c>
      <c r="C34" t="s">
        <v>24</v>
      </c>
      <c r="D34">
        <v>30000</v>
      </c>
      <c r="E34" t="s">
        <v>3</v>
      </c>
      <c r="F34">
        <v>0.3</v>
      </c>
      <c r="G34">
        <v>100</v>
      </c>
      <c r="H34" s="2">
        <f t="shared" si="3"/>
        <v>260654567.04000002</v>
      </c>
      <c r="I34" t="s">
        <v>28</v>
      </c>
      <c r="J34" t="s">
        <v>36</v>
      </c>
    </row>
    <row r="35" spans="1:11" x14ac:dyDescent="0.25">
      <c r="A35" s="1" t="s">
        <v>20</v>
      </c>
      <c r="B35" s="3">
        <v>3</v>
      </c>
      <c r="C35" s="6" t="s">
        <v>24</v>
      </c>
      <c r="D35" s="3">
        <v>30000</v>
      </c>
      <c r="E35" s="3">
        <v>0</v>
      </c>
      <c r="F35" s="3">
        <v>0.6</v>
      </c>
      <c r="G35" s="3">
        <v>100</v>
      </c>
      <c r="H35" s="4">
        <f t="shared" si="3"/>
        <v>521309134.08000004</v>
      </c>
      <c r="J35" t="s">
        <v>37</v>
      </c>
    </row>
    <row r="36" spans="1:11" x14ac:dyDescent="0.25">
      <c r="A36" s="5" t="s">
        <v>17</v>
      </c>
      <c r="B36">
        <v>4</v>
      </c>
      <c r="C36" t="s">
        <v>24</v>
      </c>
      <c r="D36">
        <v>30000</v>
      </c>
      <c r="E36" t="s">
        <v>3</v>
      </c>
      <c r="F36">
        <v>0.6</v>
      </c>
      <c r="G36">
        <v>100</v>
      </c>
      <c r="H36" s="2">
        <f t="shared" si="3"/>
        <v>521309134.08000004</v>
      </c>
      <c r="I36" t="s">
        <v>38</v>
      </c>
    </row>
    <row r="37" spans="1:11" x14ac:dyDescent="0.25">
      <c r="A37" s="5" t="s">
        <v>18</v>
      </c>
      <c r="B37" s="3">
        <v>5</v>
      </c>
      <c r="C37" s="6" t="s">
        <v>24</v>
      </c>
      <c r="D37" s="3">
        <v>30000</v>
      </c>
      <c r="E37" s="3">
        <v>0</v>
      </c>
      <c r="F37" s="3">
        <v>0.9</v>
      </c>
      <c r="G37" s="3">
        <v>100</v>
      </c>
      <c r="H37" s="4">
        <f t="shared" si="3"/>
        <v>781963701.12</v>
      </c>
      <c r="J37" s="1" t="s">
        <v>30</v>
      </c>
    </row>
    <row r="38" spans="1:11" x14ac:dyDescent="0.25">
      <c r="A38" s="5" t="s">
        <v>19</v>
      </c>
      <c r="B38">
        <v>6</v>
      </c>
      <c r="C38" t="s">
        <v>24</v>
      </c>
      <c r="D38">
        <v>30000</v>
      </c>
      <c r="E38" t="s">
        <v>3</v>
      </c>
      <c r="F38">
        <v>0.9</v>
      </c>
      <c r="G38">
        <v>100</v>
      </c>
      <c r="H38" s="2">
        <f t="shared" si="3"/>
        <v>781963701.12</v>
      </c>
      <c r="J38" s="1" t="s">
        <v>30</v>
      </c>
    </row>
    <row r="40" spans="1:11" x14ac:dyDescent="0.25">
      <c r="B40" t="s">
        <v>41</v>
      </c>
      <c r="C40" t="s">
        <v>48</v>
      </c>
      <c r="H40" s="2" t="s">
        <v>44</v>
      </c>
      <c r="I40" t="s">
        <v>45</v>
      </c>
      <c r="J40" t="s">
        <v>46</v>
      </c>
    </row>
    <row r="41" spans="1:11" x14ac:dyDescent="0.25">
      <c r="A41" t="s">
        <v>8</v>
      </c>
      <c r="B41">
        <v>1</v>
      </c>
      <c r="C41" t="s">
        <v>24</v>
      </c>
      <c r="D41">
        <v>0</v>
      </c>
      <c r="E41" t="s">
        <v>43</v>
      </c>
      <c r="F41">
        <v>0.3</v>
      </c>
      <c r="G41">
        <v>100</v>
      </c>
      <c r="H41" s="2">
        <f>F41*0.0000000000000002*0.00000006*26908000000000000000*G41*0.000000001*26908000000000000000</f>
        <v>260654567.04000002</v>
      </c>
      <c r="I41" s="10" t="s">
        <v>49</v>
      </c>
      <c r="J41" t="s">
        <v>47</v>
      </c>
      <c r="K41" t="s">
        <v>50</v>
      </c>
    </row>
    <row r="42" spans="1:11" x14ac:dyDescent="0.25">
      <c r="A42" t="s">
        <v>42</v>
      </c>
    </row>
    <row r="43" spans="1:11" x14ac:dyDescent="0.25">
      <c r="A43" t="s">
        <v>40</v>
      </c>
    </row>
    <row r="45" spans="1:11" x14ac:dyDescent="0.25">
      <c r="A45" t="s">
        <v>8</v>
      </c>
    </row>
    <row r="46" spans="1:11" x14ac:dyDescent="0.25">
      <c r="A46" t="s">
        <v>53</v>
      </c>
      <c r="B46" t="s">
        <v>51</v>
      </c>
      <c r="C46" t="s">
        <v>48</v>
      </c>
      <c r="H46" s="2" t="s">
        <v>44</v>
      </c>
      <c r="I46" t="s">
        <v>45</v>
      </c>
      <c r="J46" t="s">
        <v>46</v>
      </c>
    </row>
    <row r="47" spans="1:11" x14ac:dyDescent="0.25">
      <c r="A47" t="s">
        <v>54</v>
      </c>
      <c r="B47">
        <v>1</v>
      </c>
      <c r="C47" t="s">
        <v>24</v>
      </c>
      <c r="D47">
        <v>0</v>
      </c>
      <c r="E47" t="s">
        <v>43</v>
      </c>
      <c r="F47">
        <v>0.3</v>
      </c>
      <c r="G47">
        <v>100</v>
      </c>
      <c r="H47" s="2">
        <f>F47*0.0000000000000002*0.00000006*26908000000000000000*G47*0.000000001*26908000000000000000</f>
        <v>260654567.04000002</v>
      </c>
      <c r="I47" s="10" t="s">
        <v>49</v>
      </c>
      <c r="J47" t="s">
        <v>47</v>
      </c>
      <c r="K47" t="s">
        <v>52</v>
      </c>
    </row>
    <row r="48" spans="1:11" x14ac:dyDescent="0.25">
      <c r="A48" t="s">
        <v>55</v>
      </c>
      <c r="B48">
        <v>2</v>
      </c>
      <c r="C48" t="s">
        <v>24</v>
      </c>
      <c r="D48">
        <v>0</v>
      </c>
      <c r="E48">
        <v>0</v>
      </c>
      <c r="F48">
        <v>0.3</v>
      </c>
      <c r="G48">
        <v>100</v>
      </c>
      <c r="H48" s="2">
        <f>F48*0.0000000000000002*0.00000006*26908000000000000000*G48*0.000000001*26908000000000000000</f>
        <v>260654567.04000002</v>
      </c>
      <c r="I48" s="10" t="s">
        <v>49</v>
      </c>
      <c r="J48" t="s">
        <v>47</v>
      </c>
      <c r="K48" t="s">
        <v>52</v>
      </c>
    </row>
    <row r="50" spans="1:11" x14ac:dyDescent="0.25">
      <c r="A50" t="s">
        <v>8</v>
      </c>
      <c r="B50" t="s">
        <v>41</v>
      </c>
      <c r="C50" t="s">
        <v>48</v>
      </c>
      <c r="H50" s="11" t="s">
        <v>58</v>
      </c>
    </row>
    <row r="51" spans="1:11" x14ac:dyDescent="0.25">
      <c r="A51" t="s">
        <v>56</v>
      </c>
      <c r="B51">
        <v>1</v>
      </c>
      <c r="C51" t="s">
        <v>24</v>
      </c>
      <c r="D51">
        <v>0</v>
      </c>
      <c r="E51">
        <v>0</v>
      </c>
      <c r="F51">
        <v>0.3</v>
      </c>
      <c r="G51">
        <v>0.25</v>
      </c>
      <c r="H51" s="2">
        <f>F51*0.0000000000000002*0.00000006*26908000000000000000*G51*0.000000001*26908000000000000000</f>
        <v>651636.41759999993</v>
      </c>
      <c r="I51" t="s">
        <v>57</v>
      </c>
      <c r="J51" t="s">
        <v>47</v>
      </c>
      <c r="K51" t="s">
        <v>52</v>
      </c>
    </row>
    <row r="52" spans="1:11" x14ac:dyDescent="0.25">
      <c r="A52" t="s">
        <v>61</v>
      </c>
    </row>
    <row r="54" spans="1:11" x14ac:dyDescent="0.25">
      <c r="A54" s="12" t="s">
        <v>8</v>
      </c>
      <c r="B54" s="12"/>
      <c r="C54" s="12" t="s">
        <v>59</v>
      </c>
      <c r="D54" s="12"/>
      <c r="E54" s="12"/>
      <c r="F54" s="12"/>
      <c r="G54" s="12"/>
      <c r="H54" s="12" t="s">
        <v>60</v>
      </c>
      <c r="I54" s="12"/>
      <c r="J54" s="12"/>
    </row>
    <row r="55" spans="1:11" x14ac:dyDescent="0.25">
      <c r="A55" s="12" t="s">
        <v>66</v>
      </c>
      <c r="B55" s="12">
        <v>1</v>
      </c>
      <c r="C55" s="12" t="s">
        <v>24</v>
      </c>
      <c r="D55" s="12">
        <v>0</v>
      </c>
      <c r="E55" s="12">
        <v>0</v>
      </c>
      <c r="F55" s="12">
        <v>0.3</v>
      </c>
      <c r="G55" s="12">
        <v>0.25</v>
      </c>
      <c r="H55" s="12"/>
      <c r="I55" s="12" t="s">
        <v>57</v>
      </c>
      <c r="J55" s="12" t="s">
        <v>47</v>
      </c>
    </row>
    <row r="57" spans="1:11" x14ac:dyDescent="0.25">
      <c r="A57" t="s">
        <v>8</v>
      </c>
      <c r="B57" t="s">
        <v>41</v>
      </c>
      <c r="C57" t="s">
        <v>48</v>
      </c>
      <c r="H57" s="2" t="s">
        <v>58</v>
      </c>
      <c r="J57" s="1" t="s">
        <v>58</v>
      </c>
    </row>
    <row r="58" spans="1:11" x14ac:dyDescent="0.25">
      <c r="A58" t="s">
        <v>63</v>
      </c>
      <c r="B58">
        <v>1</v>
      </c>
      <c r="C58" t="s">
        <v>24</v>
      </c>
      <c r="D58">
        <v>0</v>
      </c>
      <c r="E58">
        <v>0</v>
      </c>
      <c r="F58">
        <v>0.3</v>
      </c>
      <c r="G58">
        <v>0.25</v>
      </c>
      <c r="H58" s="2">
        <f>F58*0.0000000000000002*0.00000006*26908000000000000000*G58*0.000000001*26908000000000000000</f>
        <v>651636.41759999993</v>
      </c>
      <c r="I58" t="s">
        <v>57</v>
      </c>
      <c r="J58" t="s">
        <v>62</v>
      </c>
      <c r="K58" t="s">
        <v>65</v>
      </c>
    </row>
    <row r="59" spans="1:11" x14ac:dyDescent="0.25">
      <c r="A59" t="s">
        <v>67</v>
      </c>
      <c r="K59" t="s">
        <v>52</v>
      </c>
    </row>
    <row r="61" spans="1:11" x14ac:dyDescent="0.25">
      <c r="A61" t="s">
        <v>8</v>
      </c>
      <c r="B61" t="s">
        <v>41</v>
      </c>
      <c r="C61" t="s">
        <v>48</v>
      </c>
      <c r="H61" s="2" t="s">
        <v>58</v>
      </c>
      <c r="J61" s="1" t="s">
        <v>58</v>
      </c>
    </row>
    <row r="62" spans="1:11" x14ac:dyDescent="0.25">
      <c r="A62" t="s">
        <v>63</v>
      </c>
      <c r="B62">
        <v>1</v>
      </c>
      <c r="C62" t="s">
        <v>24</v>
      </c>
      <c r="D62">
        <v>0</v>
      </c>
      <c r="E62">
        <v>0</v>
      </c>
      <c r="F62">
        <v>0.3</v>
      </c>
      <c r="G62">
        <v>0.25</v>
      </c>
      <c r="H62" s="2">
        <f>F62*0.0000000000000002*0.00000006*26908000000000000000*G62*0.000000001*26908000000000000000</f>
        <v>651636.41759999993</v>
      </c>
      <c r="I62" t="s">
        <v>57</v>
      </c>
      <c r="J62" t="s">
        <v>62</v>
      </c>
      <c r="K62" t="s">
        <v>64</v>
      </c>
    </row>
    <row r="63" spans="1:11" x14ac:dyDescent="0.25">
      <c r="A63" t="s">
        <v>68</v>
      </c>
      <c r="K63" t="s">
        <v>52</v>
      </c>
    </row>
    <row r="65" spans="1:11" x14ac:dyDescent="0.25">
      <c r="A65" t="s">
        <v>8</v>
      </c>
      <c r="B65" t="s">
        <v>41</v>
      </c>
      <c r="C65" t="s">
        <v>48</v>
      </c>
      <c r="H65" s="2" t="s">
        <v>58</v>
      </c>
      <c r="J65" s="1" t="s">
        <v>58</v>
      </c>
    </row>
    <row r="66" spans="1:11" x14ac:dyDescent="0.25">
      <c r="A66" t="s">
        <v>69</v>
      </c>
      <c r="B66">
        <v>1</v>
      </c>
      <c r="C66" t="s">
        <v>24</v>
      </c>
      <c r="D66">
        <v>1000</v>
      </c>
      <c r="E66">
        <v>0</v>
      </c>
      <c r="F66">
        <v>0.3</v>
      </c>
      <c r="G66">
        <v>0.25</v>
      </c>
      <c r="H66" s="2">
        <f>F66*0.0000000000000002*0.00000006*26908000000000000000*G66*0.000000001*26908000000000000000</f>
        <v>651636.41759999993</v>
      </c>
      <c r="I66" t="s">
        <v>57</v>
      </c>
      <c r="J66">
        <v>0</v>
      </c>
      <c r="K66" t="s">
        <v>70</v>
      </c>
    </row>
    <row r="67" spans="1:11" x14ac:dyDescent="0.25">
      <c r="A67" t="s">
        <v>74</v>
      </c>
      <c r="K67" t="s">
        <v>72</v>
      </c>
    </row>
    <row r="69" spans="1:11" x14ac:dyDescent="0.25">
      <c r="A69" t="s">
        <v>8</v>
      </c>
      <c r="B69" t="s">
        <v>71</v>
      </c>
      <c r="C69" t="s">
        <v>48</v>
      </c>
      <c r="H69" s="2" t="s">
        <v>58</v>
      </c>
      <c r="J69" s="1" t="s">
        <v>58</v>
      </c>
    </row>
    <row r="70" spans="1:11" x14ac:dyDescent="0.25">
      <c r="A70" t="s">
        <v>76</v>
      </c>
      <c r="B70">
        <v>1</v>
      </c>
      <c r="C70" t="s">
        <v>24</v>
      </c>
      <c r="D70">
        <v>1000</v>
      </c>
      <c r="E70">
        <v>0</v>
      </c>
      <c r="F70">
        <v>0.3</v>
      </c>
      <c r="G70">
        <v>0.25</v>
      </c>
      <c r="H70" s="2">
        <f>F70*0.0000000000000002*0.00000006*26908000000000000000*G70*0.000000001*26908000000000000000</f>
        <v>651636.41759999993</v>
      </c>
      <c r="I70" t="s">
        <v>57</v>
      </c>
      <c r="J70">
        <v>0</v>
      </c>
      <c r="K70" t="s">
        <v>70</v>
      </c>
    </row>
    <row r="71" spans="1:11" x14ac:dyDescent="0.25">
      <c r="A71" t="s">
        <v>75</v>
      </c>
      <c r="K71" t="s">
        <v>73</v>
      </c>
    </row>
    <row r="73" spans="1:11" x14ac:dyDescent="0.25">
      <c r="A73" t="s">
        <v>8</v>
      </c>
    </row>
    <row r="74" spans="1:11" x14ac:dyDescent="0.25">
      <c r="A74" t="s">
        <v>79</v>
      </c>
      <c r="B74" s="5" t="s">
        <v>51</v>
      </c>
      <c r="C74" s="5" t="s">
        <v>48</v>
      </c>
      <c r="D74" s="1"/>
      <c r="H74" s="2" t="s">
        <v>44</v>
      </c>
      <c r="I74" t="s">
        <v>45</v>
      </c>
      <c r="J74" t="s">
        <v>46</v>
      </c>
    </row>
    <row r="75" spans="1:11" x14ac:dyDescent="0.25">
      <c r="A75" t="s">
        <v>80</v>
      </c>
      <c r="B75">
        <v>1</v>
      </c>
      <c r="C75" t="s">
        <v>23</v>
      </c>
      <c r="D75">
        <v>2000</v>
      </c>
      <c r="E75" t="s">
        <v>43</v>
      </c>
      <c r="F75">
        <v>0.3</v>
      </c>
      <c r="G75">
        <v>100</v>
      </c>
      <c r="H75" s="2">
        <f>F75*0.0000000000000002*0.00000006*26908000000000000000*G75*0.000000001*26908000000000000000</f>
        <v>260654567.04000002</v>
      </c>
      <c r="I75" s="10" t="s">
        <v>49</v>
      </c>
      <c r="J75">
        <v>0</v>
      </c>
    </row>
    <row r="78" spans="1:11" x14ac:dyDescent="0.25">
      <c r="A78" t="s">
        <v>8</v>
      </c>
      <c r="B78" s="1" t="s">
        <v>51</v>
      </c>
      <c r="C78" s="1" t="s">
        <v>48</v>
      </c>
      <c r="D78" s="1" t="s">
        <v>78</v>
      </c>
    </row>
    <row r="79" spans="1:11" x14ac:dyDescent="0.25">
      <c r="A79" t="s">
        <v>77</v>
      </c>
      <c r="B79" s="12" t="s">
        <v>4</v>
      </c>
      <c r="C79" s="12" t="s">
        <v>85</v>
      </c>
      <c r="D79" s="12" t="s">
        <v>45</v>
      </c>
      <c r="E79" s="12" t="s">
        <v>86</v>
      </c>
      <c r="F79" s="12" t="s">
        <v>1</v>
      </c>
      <c r="G79" s="12" t="s">
        <v>87</v>
      </c>
      <c r="H79" s="18" t="s">
        <v>88</v>
      </c>
      <c r="I79" s="12" t="s">
        <v>96</v>
      </c>
    </row>
    <row r="80" spans="1:11" x14ac:dyDescent="0.25">
      <c r="A80" t="s">
        <v>99</v>
      </c>
      <c r="B80">
        <v>1</v>
      </c>
      <c r="C80" s="13" t="s">
        <v>90</v>
      </c>
      <c r="D80" s="13" t="s">
        <v>49</v>
      </c>
      <c r="E80" s="13">
        <v>1</v>
      </c>
      <c r="F80" s="13" t="s">
        <v>43</v>
      </c>
      <c r="G80" s="13">
        <v>1</v>
      </c>
      <c r="H80" s="2" t="s">
        <v>89</v>
      </c>
      <c r="I80" t="s">
        <v>98</v>
      </c>
      <c r="J80" s="13" t="s">
        <v>111</v>
      </c>
    </row>
    <row r="81" spans="1:14" x14ac:dyDescent="0.25">
      <c r="A81" t="s">
        <v>100</v>
      </c>
      <c r="B81">
        <v>2</v>
      </c>
      <c r="C81" s="13" t="s">
        <v>90</v>
      </c>
      <c r="D81" s="13" t="s">
        <v>49</v>
      </c>
      <c r="E81" s="13">
        <v>1</v>
      </c>
      <c r="F81" s="13" t="s">
        <v>43</v>
      </c>
      <c r="G81" s="14">
        <v>0</v>
      </c>
      <c r="I81" t="s">
        <v>98</v>
      </c>
    </row>
    <row r="82" spans="1:14" x14ac:dyDescent="0.25">
      <c r="A82" t="s">
        <v>100</v>
      </c>
      <c r="B82" s="1">
        <v>3</v>
      </c>
      <c r="C82" s="13" t="s">
        <v>90</v>
      </c>
      <c r="D82" s="13" t="s">
        <v>49</v>
      </c>
      <c r="E82" s="13">
        <v>1</v>
      </c>
      <c r="F82" s="14" t="s">
        <v>95</v>
      </c>
      <c r="G82" s="13">
        <v>1</v>
      </c>
      <c r="I82" t="s">
        <v>98</v>
      </c>
      <c r="L82" s="1" t="s">
        <v>83</v>
      </c>
      <c r="N82" t="s">
        <v>84</v>
      </c>
    </row>
    <row r="83" spans="1:14" x14ac:dyDescent="0.25">
      <c r="A83" t="s">
        <v>100</v>
      </c>
      <c r="B83">
        <v>4</v>
      </c>
      <c r="C83" s="13" t="s">
        <v>90</v>
      </c>
      <c r="D83" s="13" t="s">
        <v>49</v>
      </c>
      <c r="E83" s="13">
        <v>1</v>
      </c>
      <c r="F83" s="14" t="s">
        <v>95</v>
      </c>
      <c r="G83" s="14">
        <v>0</v>
      </c>
      <c r="I83" t="s">
        <v>98</v>
      </c>
    </row>
    <row r="84" spans="1:14" x14ac:dyDescent="0.25">
      <c r="A84" t="s">
        <v>101</v>
      </c>
      <c r="B84">
        <v>5</v>
      </c>
      <c r="C84" s="13" t="s">
        <v>90</v>
      </c>
      <c r="D84" s="13" t="s">
        <v>49</v>
      </c>
      <c r="E84" s="14">
        <v>0</v>
      </c>
      <c r="F84" s="13" t="s">
        <v>43</v>
      </c>
      <c r="G84" s="13">
        <v>1</v>
      </c>
      <c r="I84" t="s">
        <v>97</v>
      </c>
    </row>
    <row r="85" spans="1:14" x14ac:dyDescent="0.25">
      <c r="B85">
        <v>6</v>
      </c>
      <c r="C85" s="13" t="s">
        <v>90</v>
      </c>
      <c r="D85" s="13" t="s">
        <v>49</v>
      </c>
      <c r="E85" s="14">
        <v>0</v>
      </c>
      <c r="F85" s="13" t="s">
        <v>43</v>
      </c>
      <c r="G85" s="14">
        <v>0</v>
      </c>
      <c r="I85" t="s">
        <v>98</v>
      </c>
      <c r="L85" t="s">
        <v>81</v>
      </c>
    </row>
    <row r="86" spans="1:14" x14ac:dyDescent="0.25">
      <c r="B86">
        <v>7</v>
      </c>
      <c r="C86" s="13" t="s">
        <v>90</v>
      </c>
      <c r="D86" s="13" t="s">
        <v>49</v>
      </c>
      <c r="E86" s="14">
        <v>0</v>
      </c>
      <c r="F86" s="14" t="s">
        <v>95</v>
      </c>
      <c r="G86" s="13">
        <v>1</v>
      </c>
      <c r="I86" t="s">
        <v>98</v>
      </c>
      <c r="L86" t="s">
        <v>82</v>
      </c>
    </row>
    <row r="87" spans="1:14" x14ac:dyDescent="0.25">
      <c r="B87">
        <v>8</v>
      </c>
      <c r="C87" s="13" t="s">
        <v>90</v>
      </c>
      <c r="D87" s="13" t="s">
        <v>49</v>
      </c>
      <c r="E87" s="14">
        <v>0</v>
      </c>
      <c r="F87" s="14" t="s">
        <v>95</v>
      </c>
      <c r="G87" s="14">
        <v>0</v>
      </c>
    </row>
    <row r="88" spans="1:14" x14ac:dyDescent="0.25">
      <c r="B88">
        <v>9</v>
      </c>
      <c r="C88" s="13" t="s">
        <v>90</v>
      </c>
      <c r="D88" s="14" t="s">
        <v>92</v>
      </c>
      <c r="E88" s="13">
        <v>1</v>
      </c>
      <c r="F88" s="13" t="s">
        <v>43</v>
      </c>
      <c r="G88" s="13">
        <v>1</v>
      </c>
      <c r="I88" t="s">
        <v>98</v>
      </c>
    </row>
    <row r="89" spans="1:14" x14ac:dyDescent="0.25">
      <c r="B89">
        <v>10</v>
      </c>
      <c r="C89" s="13" t="s">
        <v>90</v>
      </c>
      <c r="D89" s="14" t="s">
        <v>92</v>
      </c>
      <c r="E89" s="13">
        <v>1</v>
      </c>
      <c r="F89" s="13" t="s">
        <v>43</v>
      </c>
      <c r="G89" s="14">
        <v>0</v>
      </c>
    </row>
    <row r="90" spans="1:14" x14ac:dyDescent="0.25">
      <c r="B90">
        <v>11</v>
      </c>
      <c r="C90" s="13" t="s">
        <v>90</v>
      </c>
      <c r="D90" s="14" t="s">
        <v>92</v>
      </c>
      <c r="E90" s="13">
        <v>1</v>
      </c>
      <c r="F90" s="14" t="s">
        <v>95</v>
      </c>
      <c r="G90" s="13">
        <v>1</v>
      </c>
    </row>
    <row r="91" spans="1:14" x14ac:dyDescent="0.25">
      <c r="B91">
        <v>12</v>
      </c>
      <c r="C91" s="13" t="s">
        <v>90</v>
      </c>
      <c r="D91" s="14" t="s">
        <v>92</v>
      </c>
      <c r="E91" s="13">
        <v>1</v>
      </c>
      <c r="F91" s="14" t="s">
        <v>95</v>
      </c>
      <c r="G91" s="14">
        <v>0</v>
      </c>
    </row>
    <row r="92" spans="1:14" x14ac:dyDescent="0.25">
      <c r="B92">
        <v>13</v>
      </c>
      <c r="C92" s="13" t="s">
        <v>90</v>
      </c>
      <c r="D92" s="14" t="s">
        <v>92</v>
      </c>
      <c r="E92" s="14">
        <v>0</v>
      </c>
      <c r="F92" s="13" t="s">
        <v>43</v>
      </c>
      <c r="G92" s="13">
        <v>1</v>
      </c>
    </row>
    <row r="93" spans="1:14" x14ac:dyDescent="0.25">
      <c r="B93">
        <v>14</v>
      </c>
      <c r="C93" s="13" t="s">
        <v>90</v>
      </c>
      <c r="D93" s="14" t="s">
        <v>92</v>
      </c>
      <c r="E93" s="14">
        <v>0</v>
      </c>
      <c r="F93" s="13" t="s">
        <v>43</v>
      </c>
      <c r="G93" s="14">
        <v>0</v>
      </c>
    </row>
    <row r="94" spans="1:14" x14ac:dyDescent="0.25">
      <c r="B94">
        <v>15</v>
      </c>
      <c r="C94" s="13" t="s">
        <v>90</v>
      </c>
      <c r="D94" s="14" t="s">
        <v>92</v>
      </c>
      <c r="E94" s="14">
        <v>0</v>
      </c>
      <c r="F94" s="14" t="s">
        <v>95</v>
      </c>
      <c r="G94" s="13">
        <v>1</v>
      </c>
    </row>
    <row r="95" spans="1:14" x14ac:dyDescent="0.25">
      <c r="B95">
        <v>16</v>
      </c>
      <c r="C95" s="13" t="s">
        <v>90</v>
      </c>
      <c r="D95" s="14" t="s">
        <v>92</v>
      </c>
      <c r="E95" s="14">
        <v>0</v>
      </c>
      <c r="F95" s="14" t="s">
        <v>95</v>
      </c>
      <c r="G95" s="14">
        <v>0</v>
      </c>
    </row>
    <row r="96" spans="1:14" x14ac:dyDescent="0.25">
      <c r="B96">
        <v>17</v>
      </c>
      <c r="C96" s="13" t="s">
        <v>90</v>
      </c>
      <c r="D96" s="15" t="s">
        <v>93</v>
      </c>
      <c r="E96" s="13">
        <v>1</v>
      </c>
      <c r="F96" s="13" t="s">
        <v>43</v>
      </c>
      <c r="G96" s="13">
        <v>1</v>
      </c>
    </row>
    <row r="97" spans="2:9" x14ac:dyDescent="0.25">
      <c r="B97">
        <v>18</v>
      </c>
      <c r="C97" s="13" t="s">
        <v>90</v>
      </c>
      <c r="D97" s="15" t="s">
        <v>93</v>
      </c>
      <c r="E97" s="13">
        <v>1</v>
      </c>
      <c r="F97" s="13" t="s">
        <v>43</v>
      </c>
      <c r="G97" s="14">
        <v>0</v>
      </c>
    </row>
    <row r="98" spans="2:9" x14ac:dyDescent="0.25">
      <c r="B98">
        <v>19</v>
      </c>
      <c r="C98" s="13" t="s">
        <v>90</v>
      </c>
      <c r="D98" s="15" t="s">
        <v>93</v>
      </c>
      <c r="E98" s="13">
        <v>1</v>
      </c>
      <c r="F98" s="14" t="s">
        <v>95</v>
      </c>
      <c r="G98" s="13">
        <v>1</v>
      </c>
    </row>
    <row r="99" spans="2:9" x14ac:dyDescent="0.25">
      <c r="B99">
        <v>20</v>
      </c>
      <c r="C99" s="13" t="s">
        <v>90</v>
      </c>
      <c r="D99" s="15" t="s">
        <v>93</v>
      </c>
      <c r="E99" s="13">
        <v>1</v>
      </c>
      <c r="F99" s="14" t="s">
        <v>95</v>
      </c>
      <c r="G99" s="14">
        <v>0</v>
      </c>
    </row>
    <row r="100" spans="2:9" x14ac:dyDescent="0.25">
      <c r="B100">
        <v>21</v>
      </c>
      <c r="C100" s="13" t="s">
        <v>90</v>
      </c>
      <c r="D100" s="15" t="s">
        <v>93</v>
      </c>
      <c r="E100" s="14">
        <v>0</v>
      </c>
      <c r="F100" s="13" t="s">
        <v>43</v>
      </c>
      <c r="G100" s="13">
        <v>1</v>
      </c>
    </row>
    <row r="101" spans="2:9" x14ac:dyDescent="0.25">
      <c r="B101">
        <v>22</v>
      </c>
      <c r="C101" s="13" t="s">
        <v>90</v>
      </c>
      <c r="D101" s="15" t="s">
        <v>93</v>
      </c>
      <c r="E101" s="14">
        <v>0</v>
      </c>
      <c r="F101" s="13" t="s">
        <v>43</v>
      </c>
      <c r="G101" s="14">
        <v>0</v>
      </c>
    </row>
    <row r="102" spans="2:9" x14ac:dyDescent="0.25">
      <c r="B102">
        <v>23</v>
      </c>
      <c r="C102" s="13" t="s">
        <v>90</v>
      </c>
      <c r="D102" s="15" t="s">
        <v>93</v>
      </c>
      <c r="E102" s="14">
        <v>0</v>
      </c>
      <c r="F102" s="14" t="s">
        <v>95</v>
      </c>
      <c r="G102" s="13">
        <v>1</v>
      </c>
    </row>
    <row r="103" spans="2:9" x14ac:dyDescent="0.25">
      <c r="B103">
        <v>24</v>
      </c>
      <c r="C103" s="13" t="s">
        <v>90</v>
      </c>
      <c r="D103" s="15" t="s">
        <v>93</v>
      </c>
      <c r="E103" s="14">
        <v>0</v>
      </c>
      <c r="F103" s="14" t="s">
        <v>95</v>
      </c>
      <c r="G103" s="14">
        <v>0</v>
      </c>
    </row>
    <row r="104" spans="2:9" x14ac:dyDescent="0.25">
      <c r="B104">
        <v>25</v>
      </c>
      <c r="C104" s="13" t="s">
        <v>90</v>
      </c>
      <c r="D104" s="16" t="s">
        <v>57</v>
      </c>
      <c r="E104" s="13">
        <v>1</v>
      </c>
      <c r="F104" s="13" t="s">
        <v>43</v>
      </c>
      <c r="G104" s="13">
        <v>1</v>
      </c>
    </row>
    <row r="105" spans="2:9" x14ac:dyDescent="0.25">
      <c r="B105">
        <v>26</v>
      </c>
      <c r="C105" s="13" t="s">
        <v>90</v>
      </c>
      <c r="D105" s="16" t="s">
        <v>57</v>
      </c>
      <c r="E105" s="13">
        <v>1</v>
      </c>
      <c r="F105" s="13" t="s">
        <v>43</v>
      </c>
      <c r="G105" s="14">
        <v>0</v>
      </c>
      <c r="I105" t="s">
        <v>98</v>
      </c>
    </row>
    <row r="106" spans="2:9" x14ac:dyDescent="0.25">
      <c r="B106">
        <v>27</v>
      </c>
      <c r="C106" s="13" t="s">
        <v>90</v>
      </c>
      <c r="D106" s="16" t="s">
        <v>57</v>
      </c>
      <c r="E106" s="13">
        <v>1</v>
      </c>
      <c r="F106" s="14" t="s">
        <v>95</v>
      </c>
      <c r="G106" s="13">
        <v>1</v>
      </c>
    </row>
    <row r="107" spans="2:9" x14ac:dyDescent="0.25">
      <c r="B107">
        <v>28</v>
      </c>
      <c r="C107" s="13" t="s">
        <v>90</v>
      </c>
      <c r="D107" s="16" t="s">
        <v>57</v>
      </c>
      <c r="E107" s="13">
        <v>1</v>
      </c>
      <c r="F107" s="14" t="s">
        <v>95</v>
      </c>
      <c r="G107" s="14">
        <v>0</v>
      </c>
    </row>
    <row r="108" spans="2:9" x14ac:dyDescent="0.25">
      <c r="B108">
        <v>29</v>
      </c>
      <c r="C108" s="13" t="s">
        <v>90</v>
      </c>
      <c r="D108" s="16" t="s">
        <v>57</v>
      </c>
      <c r="E108" s="14">
        <v>0</v>
      </c>
      <c r="F108" s="13" t="s">
        <v>43</v>
      </c>
      <c r="G108" s="13">
        <v>1</v>
      </c>
    </row>
    <row r="109" spans="2:9" x14ac:dyDescent="0.25">
      <c r="B109">
        <v>30</v>
      </c>
      <c r="C109" s="13" t="s">
        <v>90</v>
      </c>
      <c r="D109" s="16" t="s">
        <v>57</v>
      </c>
      <c r="E109" s="14">
        <v>0</v>
      </c>
      <c r="F109" s="13" t="s">
        <v>43</v>
      </c>
      <c r="G109" s="14">
        <v>0</v>
      </c>
    </row>
    <row r="110" spans="2:9" x14ac:dyDescent="0.25">
      <c r="B110">
        <v>31</v>
      </c>
      <c r="C110" s="13" t="s">
        <v>90</v>
      </c>
      <c r="D110" s="16" t="s">
        <v>57</v>
      </c>
      <c r="E110" s="14">
        <v>0</v>
      </c>
      <c r="F110" s="14" t="s">
        <v>95</v>
      </c>
      <c r="G110" s="13">
        <v>1</v>
      </c>
    </row>
    <row r="111" spans="2:9" x14ac:dyDescent="0.25">
      <c r="B111">
        <v>32</v>
      </c>
      <c r="C111" s="13" t="s">
        <v>90</v>
      </c>
      <c r="D111" s="16" t="s">
        <v>57</v>
      </c>
      <c r="E111" s="14">
        <v>0</v>
      </c>
      <c r="F111" s="14" t="s">
        <v>95</v>
      </c>
      <c r="G111" s="14">
        <v>0</v>
      </c>
    </row>
    <row r="112" spans="2:9" x14ac:dyDescent="0.25">
      <c r="B112">
        <v>33</v>
      </c>
      <c r="C112" s="13" t="s">
        <v>90</v>
      </c>
      <c r="D112" s="17" t="s">
        <v>94</v>
      </c>
      <c r="E112" s="13">
        <v>1</v>
      </c>
      <c r="F112" s="13" t="s">
        <v>43</v>
      </c>
      <c r="G112" s="13">
        <v>1</v>
      </c>
    </row>
    <row r="113" spans="1:10" x14ac:dyDescent="0.25">
      <c r="B113">
        <v>34</v>
      </c>
      <c r="C113" s="13" t="s">
        <v>90</v>
      </c>
      <c r="D113" s="17" t="s">
        <v>94</v>
      </c>
      <c r="E113" s="13">
        <v>1</v>
      </c>
      <c r="F113" s="13" t="s">
        <v>43</v>
      </c>
      <c r="G113" s="14">
        <v>0</v>
      </c>
    </row>
    <row r="114" spans="1:10" x14ac:dyDescent="0.25">
      <c r="B114">
        <v>35</v>
      </c>
      <c r="C114" s="13" t="s">
        <v>90</v>
      </c>
      <c r="D114" s="17" t="s">
        <v>94</v>
      </c>
      <c r="E114" s="13">
        <v>1</v>
      </c>
      <c r="F114" s="14" t="s">
        <v>95</v>
      </c>
      <c r="G114" s="13">
        <v>1</v>
      </c>
    </row>
    <row r="115" spans="1:10" x14ac:dyDescent="0.25">
      <c r="B115">
        <v>36</v>
      </c>
      <c r="C115" s="13" t="s">
        <v>90</v>
      </c>
      <c r="D115" s="17" t="s">
        <v>94</v>
      </c>
      <c r="E115" s="13">
        <v>1</v>
      </c>
      <c r="F115" s="14" t="s">
        <v>95</v>
      </c>
      <c r="G115" s="14">
        <v>0</v>
      </c>
    </row>
    <row r="116" spans="1:10" x14ac:dyDescent="0.25">
      <c r="B116">
        <v>37</v>
      </c>
      <c r="C116" s="13" t="s">
        <v>90</v>
      </c>
      <c r="D116" s="17" t="s">
        <v>94</v>
      </c>
      <c r="E116" s="14">
        <v>0</v>
      </c>
      <c r="F116" s="13" t="s">
        <v>43</v>
      </c>
      <c r="G116" s="13">
        <v>1</v>
      </c>
    </row>
    <row r="117" spans="1:10" x14ac:dyDescent="0.25">
      <c r="B117">
        <v>38</v>
      </c>
      <c r="C117" s="13" t="s">
        <v>90</v>
      </c>
      <c r="D117" s="17" t="s">
        <v>94</v>
      </c>
      <c r="E117" s="14">
        <v>0</v>
      </c>
      <c r="F117" s="13" t="s">
        <v>43</v>
      </c>
      <c r="G117" s="14">
        <v>0</v>
      </c>
    </row>
    <row r="118" spans="1:10" x14ac:dyDescent="0.25">
      <c r="B118">
        <v>39</v>
      </c>
      <c r="C118" s="13" t="s">
        <v>90</v>
      </c>
      <c r="D118" s="17" t="s">
        <v>94</v>
      </c>
      <c r="E118" s="14">
        <v>0</v>
      </c>
      <c r="F118" s="14" t="s">
        <v>95</v>
      </c>
      <c r="G118" s="13">
        <v>1</v>
      </c>
    </row>
    <row r="119" spans="1:10" x14ac:dyDescent="0.25">
      <c r="B119">
        <v>40</v>
      </c>
      <c r="C119" s="13" t="s">
        <v>90</v>
      </c>
      <c r="D119" s="17" t="s">
        <v>94</v>
      </c>
      <c r="E119" s="14">
        <v>0</v>
      </c>
      <c r="F119" s="14" t="s">
        <v>95</v>
      </c>
      <c r="G119" s="14">
        <v>0</v>
      </c>
    </row>
    <row r="120" spans="1:10" x14ac:dyDescent="0.25">
      <c r="B120">
        <v>41</v>
      </c>
      <c r="C120" s="14" t="s">
        <v>91</v>
      </c>
      <c r="D120" s="13" t="s">
        <v>49</v>
      </c>
      <c r="E120" s="13">
        <v>1</v>
      </c>
      <c r="F120" s="13" t="s">
        <v>43</v>
      </c>
      <c r="G120" s="13">
        <v>1</v>
      </c>
      <c r="I120" t="s">
        <v>98</v>
      </c>
    </row>
    <row r="121" spans="1:10" x14ac:dyDescent="0.25">
      <c r="B121">
        <v>42</v>
      </c>
      <c r="C121" s="14" t="s">
        <v>91</v>
      </c>
      <c r="D121" s="13" t="s">
        <v>49</v>
      </c>
      <c r="E121" s="13">
        <v>1</v>
      </c>
      <c r="F121" s="13" t="s">
        <v>43</v>
      </c>
      <c r="G121" s="14">
        <v>0</v>
      </c>
      <c r="I121" t="s">
        <v>98</v>
      </c>
    </row>
    <row r="122" spans="1:10" x14ac:dyDescent="0.25">
      <c r="B122">
        <v>43</v>
      </c>
      <c r="C122" s="14" t="s">
        <v>91</v>
      </c>
      <c r="D122" s="13" t="s">
        <v>49</v>
      </c>
      <c r="E122" s="13">
        <v>1</v>
      </c>
      <c r="F122" s="14" t="s">
        <v>95</v>
      </c>
      <c r="G122" s="13">
        <v>1</v>
      </c>
      <c r="I122" t="s">
        <v>98</v>
      </c>
    </row>
    <row r="125" spans="1:10" x14ac:dyDescent="0.25">
      <c r="A125" t="s">
        <v>8</v>
      </c>
      <c r="B125" s="1" t="s">
        <v>51</v>
      </c>
      <c r="C125" s="1" t="s">
        <v>48</v>
      </c>
      <c r="D125" s="1" t="s">
        <v>104</v>
      </c>
    </row>
    <row r="126" spans="1:10" x14ac:dyDescent="0.25">
      <c r="A126" t="s">
        <v>102</v>
      </c>
      <c r="B126" s="12" t="s">
        <v>4</v>
      </c>
      <c r="C126" s="12" t="s">
        <v>85</v>
      </c>
      <c r="D126" s="12" t="s">
        <v>45</v>
      </c>
      <c r="E126" s="12" t="s">
        <v>86</v>
      </c>
      <c r="F126" s="12" t="s">
        <v>1</v>
      </c>
      <c r="G126" s="12" t="s">
        <v>87</v>
      </c>
      <c r="H126" s="18" t="s">
        <v>88</v>
      </c>
      <c r="I126" s="12" t="s">
        <v>96</v>
      </c>
    </row>
    <row r="127" spans="1:10" x14ac:dyDescent="0.25">
      <c r="A127" t="s">
        <v>103</v>
      </c>
      <c r="B127" s="1">
        <v>2</v>
      </c>
      <c r="C127" s="13" t="s">
        <v>90</v>
      </c>
      <c r="D127" s="13" t="s">
        <v>49</v>
      </c>
      <c r="E127" s="13">
        <v>1</v>
      </c>
      <c r="F127" s="19" t="s">
        <v>95</v>
      </c>
      <c r="G127" s="13">
        <v>1</v>
      </c>
      <c r="H127" s="2" t="s">
        <v>89</v>
      </c>
      <c r="J127" s="20" t="s">
        <v>105</v>
      </c>
    </row>
    <row r="128" spans="1:10" x14ac:dyDescent="0.25">
      <c r="B128">
        <v>4</v>
      </c>
      <c r="C128" s="13" t="s">
        <v>90</v>
      </c>
      <c r="D128" s="14" t="s">
        <v>92</v>
      </c>
      <c r="E128">
        <v>1</v>
      </c>
      <c r="F128" s="19" t="s">
        <v>95</v>
      </c>
      <c r="G128">
        <v>1</v>
      </c>
      <c r="J128" s="1" t="s">
        <v>106</v>
      </c>
    </row>
    <row r="129" spans="1:10" x14ac:dyDescent="0.25">
      <c r="B129">
        <v>6</v>
      </c>
      <c r="C129" s="13" t="s">
        <v>90</v>
      </c>
      <c r="D129" s="15" t="s">
        <v>93</v>
      </c>
      <c r="E129">
        <v>1</v>
      </c>
      <c r="F129" s="19" t="s">
        <v>95</v>
      </c>
      <c r="G129">
        <v>1</v>
      </c>
      <c r="J129" s="1" t="s">
        <v>107</v>
      </c>
    </row>
    <row r="130" spans="1:10" x14ac:dyDescent="0.25">
      <c r="B130">
        <v>8</v>
      </c>
      <c r="C130" s="13" t="s">
        <v>90</v>
      </c>
      <c r="D130" s="16" t="s">
        <v>57</v>
      </c>
      <c r="E130">
        <v>1</v>
      </c>
      <c r="F130" s="19" t="s">
        <v>95</v>
      </c>
      <c r="G130">
        <v>1</v>
      </c>
      <c r="J130" s="1" t="s">
        <v>108</v>
      </c>
    </row>
    <row r="131" spans="1:10" x14ac:dyDescent="0.25">
      <c r="B131">
        <v>10</v>
      </c>
      <c r="C131" s="13" t="s">
        <v>90</v>
      </c>
      <c r="D131" s="17" t="s">
        <v>94</v>
      </c>
      <c r="E131">
        <v>1</v>
      </c>
      <c r="F131" s="19" t="s">
        <v>95</v>
      </c>
      <c r="G131">
        <v>1</v>
      </c>
    </row>
    <row r="132" spans="1:10" x14ac:dyDescent="0.25">
      <c r="B132">
        <v>12</v>
      </c>
      <c r="C132" s="14" t="s">
        <v>91</v>
      </c>
      <c r="D132" s="13" t="s">
        <v>49</v>
      </c>
      <c r="E132">
        <v>1</v>
      </c>
      <c r="F132" s="19" t="s">
        <v>95</v>
      </c>
      <c r="G132">
        <v>1</v>
      </c>
      <c r="J132" t="s">
        <v>109</v>
      </c>
    </row>
    <row r="133" spans="1:10" x14ac:dyDescent="0.25">
      <c r="B133">
        <v>14</v>
      </c>
      <c r="C133" s="14" t="s">
        <v>91</v>
      </c>
      <c r="D133" s="14" t="s">
        <v>92</v>
      </c>
      <c r="E133">
        <v>1</v>
      </c>
      <c r="F133" s="19" t="s">
        <v>95</v>
      </c>
      <c r="G133">
        <v>1</v>
      </c>
    </row>
    <row r="134" spans="1:10" x14ac:dyDescent="0.25">
      <c r="B134">
        <v>16</v>
      </c>
      <c r="C134" s="14" t="s">
        <v>91</v>
      </c>
      <c r="D134" s="15" t="s">
        <v>93</v>
      </c>
      <c r="E134">
        <v>1</v>
      </c>
      <c r="F134" s="19" t="s">
        <v>95</v>
      </c>
      <c r="G134">
        <v>1</v>
      </c>
    </row>
    <row r="135" spans="1:10" x14ac:dyDescent="0.25">
      <c r="B135">
        <v>18</v>
      </c>
      <c r="C135" s="14" t="s">
        <v>91</v>
      </c>
      <c r="D135" s="16" t="s">
        <v>57</v>
      </c>
      <c r="E135">
        <v>1</v>
      </c>
      <c r="F135" s="19" t="s">
        <v>95</v>
      </c>
      <c r="G135">
        <v>1</v>
      </c>
    </row>
    <row r="136" spans="1:10" x14ac:dyDescent="0.25">
      <c r="B136">
        <v>20</v>
      </c>
      <c r="C136" s="14" t="s">
        <v>91</v>
      </c>
      <c r="D136" s="17" t="s">
        <v>94</v>
      </c>
      <c r="E136">
        <v>1</v>
      </c>
      <c r="F136" s="19" t="s">
        <v>95</v>
      </c>
      <c r="G136">
        <v>1</v>
      </c>
    </row>
    <row r="138" spans="1:10" x14ac:dyDescent="0.25">
      <c r="A138" t="s">
        <v>8</v>
      </c>
    </row>
    <row r="139" spans="1:10" x14ac:dyDescent="0.25">
      <c r="A139" t="s">
        <v>110</v>
      </c>
      <c r="B139" s="1" t="s">
        <v>51</v>
      </c>
      <c r="C139" s="1" t="s">
        <v>48</v>
      </c>
      <c r="D139" s="1" t="s">
        <v>112</v>
      </c>
    </row>
    <row r="140" spans="1:10" x14ac:dyDescent="0.25">
      <c r="B140" s="12" t="s">
        <v>4</v>
      </c>
      <c r="C140" s="12" t="s">
        <v>85</v>
      </c>
      <c r="D140" s="12" t="s">
        <v>45</v>
      </c>
      <c r="E140" s="12" t="s">
        <v>86</v>
      </c>
      <c r="F140" s="12" t="s">
        <v>1</v>
      </c>
      <c r="G140" s="12" t="s">
        <v>87</v>
      </c>
      <c r="H140" s="18" t="s">
        <v>88</v>
      </c>
      <c r="I140" s="12" t="s">
        <v>96</v>
      </c>
    </row>
    <row r="141" spans="1:10" x14ac:dyDescent="0.25">
      <c r="A141" s="5" t="s">
        <v>114</v>
      </c>
      <c r="B141" s="5">
        <v>1</v>
      </c>
      <c r="C141" s="13" t="s">
        <v>90</v>
      </c>
      <c r="D141" s="13">
        <v>0</v>
      </c>
      <c r="E141" s="13">
        <v>1</v>
      </c>
      <c r="F141" s="19">
        <v>0</v>
      </c>
      <c r="G141" s="13">
        <v>1</v>
      </c>
      <c r="H141" s="2" t="s">
        <v>89</v>
      </c>
      <c r="I141" t="s">
        <v>98</v>
      </c>
      <c r="J141" s="13" t="s">
        <v>111</v>
      </c>
    </row>
    <row r="142" spans="1:10" x14ac:dyDescent="0.25">
      <c r="A142" s="5" t="s">
        <v>115</v>
      </c>
      <c r="B142">
        <v>2</v>
      </c>
      <c r="C142" s="13" t="s">
        <v>90</v>
      </c>
      <c r="D142" s="13">
        <v>0</v>
      </c>
      <c r="E142" s="13">
        <v>1</v>
      </c>
      <c r="F142" s="14" t="s">
        <v>95</v>
      </c>
      <c r="G142" s="13">
        <v>1</v>
      </c>
      <c r="I142" t="s">
        <v>98</v>
      </c>
    </row>
    <row r="143" spans="1:10" x14ac:dyDescent="0.25">
      <c r="A143" t="s">
        <v>116</v>
      </c>
      <c r="B143" s="5">
        <v>3</v>
      </c>
      <c r="C143" s="13" t="s">
        <v>90</v>
      </c>
      <c r="D143" s="21" t="s">
        <v>49</v>
      </c>
      <c r="E143" s="13">
        <v>1</v>
      </c>
      <c r="F143" s="19">
        <v>0</v>
      </c>
      <c r="G143" s="13">
        <v>1</v>
      </c>
      <c r="I143" t="s">
        <v>98</v>
      </c>
    </row>
    <row r="145" spans="1:13" x14ac:dyDescent="0.25">
      <c r="A145" t="s">
        <v>8</v>
      </c>
      <c r="B145" t="s">
        <v>133</v>
      </c>
    </row>
    <row r="146" spans="1:13" x14ac:dyDescent="0.25">
      <c r="A146" t="s">
        <v>113</v>
      </c>
      <c r="B146" s="1" t="s">
        <v>51</v>
      </c>
      <c r="C146" s="1" t="s">
        <v>59</v>
      </c>
      <c r="D146" s="1" t="s">
        <v>112</v>
      </c>
      <c r="F146" t="s">
        <v>111</v>
      </c>
      <c r="L146" s="12" t="s">
        <v>121</v>
      </c>
    </row>
    <row r="147" spans="1:13" x14ac:dyDescent="0.25">
      <c r="A147" t="s">
        <v>128</v>
      </c>
      <c r="B147" s="12" t="s">
        <v>4</v>
      </c>
      <c r="C147" s="12" t="s">
        <v>85</v>
      </c>
      <c r="D147" s="12" t="s">
        <v>45</v>
      </c>
      <c r="E147" s="12" t="s">
        <v>86</v>
      </c>
      <c r="F147" s="12" t="s">
        <v>1</v>
      </c>
      <c r="G147" s="12" t="s">
        <v>87</v>
      </c>
      <c r="H147" s="18" t="s">
        <v>88</v>
      </c>
      <c r="I147" s="12" t="s">
        <v>96</v>
      </c>
      <c r="J147" s="12" t="s">
        <v>126</v>
      </c>
      <c r="K147" s="12" t="s">
        <v>135</v>
      </c>
      <c r="L147" s="12" t="s">
        <v>122</v>
      </c>
      <c r="M147" s="12" t="s">
        <v>123</v>
      </c>
    </row>
    <row r="148" spans="1:13" x14ac:dyDescent="0.25">
      <c r="B148" s="5">
        <v>1</v>
      </c>
      <c r="C148" s="13" t="s">
        <v>90</v>
      </c>
      <c r="D148" s="13">
        <v>0</v>
      </c>
      <c r="E148" s="13">
        <v>1</v>
      </c>
      <c r="F148" s="19">
        <v>0</v>
      </c>
      <c r="G148" s="13">
        <v>1</v>
      </c>
      <c r="H148" s="2" t="s">
        <v>117</v>
      </c>
      <c r="I148" t="s">
        <v>98</v>
      </c>
      <c r="J148" t="s">
        <v>119</v>
      </c>
      <c r="K148">
        <v>0</v>
      </c>
      <c r="L148">
        <v>100</v>
      </c>
      <c r="M148">
        <v>0</v>
      </c>
    </row>
    <row r="149" spans="1:13" x14ac:dyDescent="0.25">
      <c r="B149">
        <v>2</v>
      </c>
      <c r="C149" s="13" t="s">
        <v>90</v>
      </c>
      <c r="D149" s="13">
        <v>0</v>
      </c>
      <c r="E149" s="13">
        <v>1</v>
      </c>
      <c r="F149" s="14" t="s">
        <v>95</v>
      </c>
      <c r="G149" s="13">
        <v>1</v>
      </c>
      <c r="I149" t="s">
        <v>98</v>
      </c>
      <c r="J149" t="s">
        <v>119</v>
      </c>
      <c r="K149">
        <v>0</v>
      </c>
      <c r="L149">
        <v>100</v>
      </c>
      <c r="M149">
        <v>0</v>
      </c>
    </row>
    <row r="150" spans="1:13" x14ac:dyDescent="0.25">
      <c r="B150" s="5">
        <v>3</v>
      </c>
      <c r="C150" s="13" t="s">
        <v>90</v>
      </c>
      <c r="D150" s="21" t="s">
        <v>49</v>
      </c>
      <c r="E150" s="13">
        <v>1</v>
      </c>
      <c r="F150" s="19">
        <v>0</v>
      </c>
      <c r="G150" s="13">
        <v>1</v>
      </c>
      <c r="I150" t="s">
        <v>98</v>
      </c>
      <c r="J150" t="s">
        <v>120</v>
      </c>
      <c r="K150">
        <v>1</v>
      </c>
      <c r="L150">
        <v>7.0000000000000007E-2</v>
      </c>
      <c r="M150">
        <v>99.9</v>
      </c>
    </row>
    <row r="151" spans="1:13" x14ac:dyDescent="0.25">
      <c r="B151">
        <v>4</v>
      </c>
      <c r="C151" s="13" t="s">
        <v>90</v>
      </c>
      <c r="D151" s="21" t="s">
        <v>49</v>
      </c>
      <c r="E151" s="13">
        <v>1</v>
      </c>
      <c r="F151" s="14" t="s">
        <v>95</v>
      </c>
      <c r="G151" s="13">
        <v>1</v>
      </c>
      <c r="I151" t="s">
        <v>98</v>
      </c>
      <c r="J151" t="s">
        <v>120</v>
      </c>
      <c r="K151">
        <v>1</v>
      </c>
      <c r="L151">
        <v>7.0000000000000007E-2</v>
      </c>
      <c r="M151">
        <v>99.9</v>
      </c>
    </row>
    <row r="152" spans="1:13" x14ac:dyDescent="0.25">
      <c r="B152" s="5">
        <v>5</v>
      </c>
      <c r="C152" s="13" t="s">
        <v>90</v>
      </c>
      <c r="D152" s="14" t="s">
        <v>92</v>
      </c>
      <c r="E152" s="13">
        <v>1</v>
      </c>
      <c r="F152" s="19">
        <v>0</v>
      </c>
      <c r="G152" s="13">
        <v>1</v>
      </c>
      <c r="I152" t="s">
        <v>98</v>
      </c>
      <c r="J152" t="s">
        <v>125</v>
      </c>
      <c r="K152">
        <v>7.4</v>
      </c>
      <c r="L152">
        <v>0.84</v>
      </c>
      <c r="M152">
        <v>99.1</v>
      </c>
    </row>
    <row r="153" spans="1:13" x14ac:dyDescent="0.25">
      <c r="B153">
        <v>6</v>
      </c>
      <c r="C153" s="13" t="s">
        <v>90</v>
      </c>
      <c r="D153" s="14" t="s">
        <v>92</v>
      </c>
      <c r="E153" s="13">
        <v>1</v>
      </c>
      <c r="F153" s="14" t="s">
        <v>95</v>
      </c>
      <c r="G153" s="13">
        <v>1</v>
      </c>
      <c r="I153" t="s">
        <v>98</v>
      </c>
      <c r="J153" t="s">
        <v>124</v>
      </c>
      <c r="K153">
        <v>6.4</v>
      </c>
      <c r="L153">
        <v>0.76</v>
      </c>
      <c r="M153">
        <v>99.2</v>
      </c>
    </row>
    <row r="154" spans="1:13" x14ac:dyDescent="0.25">
      <c r="B154" s="5">
        <v>7</v>
      </c>
      <c r="C154" s="13" t="s">
        <v>90</v>
      </c>
      <c r="D154" s="15" t="s">
        <v>93</v>
      </c>
      <c r="E154" s="13">
        <v>1</v>
      </c>
      <c r="F154" s="19">
        <v>0</v>
      </c>
      <c r="G154" s="13">
        <v>1</v>
      </c>
      <c r="I154" t="s">
        <v>98</v>
      </c>
      <c r="K154">
        <v>46</v>
      </c>
      <c r="L154" s="23">
        <v>13.5</v>
      </c>
      <c r="M154">
        <v>86.5</v>
      </c>
    </row>
    <row r="155" spans="1:13" x14ac:dyDescent="0.25">
      <c r="B155">
        <v>8</v>
      </c>
      <c r="C155" s="13" t="s">
        <v>90</v>
      </c>
      <c r="D155" s="15" t="s">
        <v>93</v>
      </c>
      <c r="E155" s="13">
        <v>1</v>
      </c>
      <c r="F155" s="14" t="s">
        <v>95</v>
      </c>
      <c r="G155" s="13">
        <v>1</v>
      </c>
      <c r="I155" t="s">
        <v>98</v>
      </c>
      <c r="J155" s="22"/>
      <c r="K155">
        <v>45.5</v>
      </c>
      <c r="L155">
        <v>12.4</v>
      </c>
      <c r="M155">
        <v>87.3</v>
      </c>
    </row>
    <row r="156" spans="1:13" x14ac:dyDescent="0.25">
      <c r="B156" s="5">
        <v>9</v>
      </c>
      <c r="C156" s="13" t="s">
        <v>90</v>
      </c>
      <c r="D156" s="16" t="s">
        <v>57</v>
      </c>
      <c r="E156" s="13">
        <v>1</v>
      </c>
      <c r="F156" s="19">
        <v>0</v>
      </c>
      <c r="G156" s="13">
        <v>1</v>
      </c>
      <c r="I156" t="s">
        <v>98</v>
      </c>
      <c r="K156">
        <v>13</v>
      </c>
      <c r="L156">
        <v>77.5</v>
      </c>
      <c r="M156">
        <v>22.5</v>
      </c>
    </row>
    <row r="157" spans="1:13" x14ac:dyDescent="0.25">
      <c r="B157">
        <v>10</v>
      </c>
      <c r="C157" s="13" t="s">
        <v>90</v>
      </c>
      <c r="D157" s="16" t="s">
        <v>57</v>
      </c>
      <c r="E157" s="13">
        <v>1</v>
      </c>
      <c r="F157" s="14" t="s">
        <v>95</v>
      </c>
      <c r="G157" s="13">
        <v>1</v>
      </c>
      <c r="I157" t="s">
        <v>98</v>
      </c>
      <c r="K157">
        <v>13.8</v>
      </c>
      <c r="L157">
        <v>76.400000000000006</v>
      </c>
      <c r="M157">
        <v>23.3</v>
      </c>
    </row>
    <row r="158" spans="1:13" x14ac:dyDescent="0.25">
      <c r="B158" s="5">
        <v>11</v>
      </c>
      <c r="C158" s="13" t="s">
        <v>90</v>
      </c>
      <c r="D158" s="17" t="s">
        <v>94</v>
      </c>
      <c r="E158" s="13">
        <v>1</v>
      </c>
      <c r="F158" s="19">
        <v>0</v>
      </c>
      <c r="G158" s="13">
        <v>1</v>
      </c>
      <c r="I158" t="s">
        <v>98</v>
      </c>
      <c r="K158">
        <v>1.4</v>
      </c>
      <c r="L158">
        <v>97.4</v>
      </c>
      <c r="M158">
        <v>2.5</v>
      </c>
    </row>
    <row r="159" spans="1:13" x14ac:dyDescent="0.25">
      <c r="B159">
        <v>12</v>
      </c>
      <c r="C159" s="13" t="s">
        <v>90</v>
      </c>
      <c r="D159" s="17" t="s">
        <v>94</v>
      </c>
      <c r="E159" s="13">
        <v>1</v>
      </c>
      <c r="F159" s="14" t="s">
        <v>95</v>
      </c>
      <c r="G159" s="13">
        <v>1</v>
      </c>
      <c r="I159" t="s">
        <v>98</v>
      </c>
      <c r="K159">
        <v>1.9</v>
      </c>
      <c r="L159">
        <v>96.9</v>
      </c>
      <c r="M159">
        <v>2.6</v>
      </c>
    </row>
    <row r="160" spans="1:13" x14ac:dyDescent="0.25">
      <c r="B160" s="5">
        <v>13</v>
      </c>
      <c r="C160" s="14" t="s">
        <v>91</v>
      </c>
      <c r="D160" s="13">
        <v>0</v>
      </c>
      <c r="E160" s="13">
        <v>1</v>
      </c>
      <c r="F160" s="19">
        <v>0</v>
      </c>
      <c r="G160" s="13">
        <v>1</v>
      </c>
      <c r="I160" t="s">
        <v>98</v>
      </c>
      <c r="K160">
        <v>0</v>
      </c>
      <c r="L160">
        <v>100</v>
      </c>
      <c r="M160">
        <v>0</v>
      </c>
    </row>
    <row r="161" spans="1:13" x14ac:dyDescent="0.25">
      <c r="B161">
        <v>14</v>
      </c>
      <c r="C161" s="14" t="s">
        <v>91</v>
      </c>
      <c r="D161" s="13">
        <v>0</v>
      </c>
      <c r="E161" s="13">
        <v>1</v>
      </c>
      <c r="F161" s="14" t="s">
        <v>95</v>
      </c>
      <c r="G161" s="13">
        <v>1</v>
      </c>
      <c r="I161" t="s">
        <v>98</v>
      </c>
      <c r="K161">
        <v>0</v>
      </c>
      <c r="L161">
        <v>99.99</v>
      </c>
      <c r="M161">
        <v>0</v>
      </c>
    </row>
    <row r="162" spans="1:13" x14ac:dyDescent="0.25">
      <c r="B162" s="5">
        <v>15</v>
      </c>
      <c r="C162" s="14" t="s">
        <v>91</v>
      </c>
      <c r="D162" s="21" t="s">
        <v>49</v>
      </c>
      <c r="E162" s="13">
        <v>1</v>
      </c>
      <c r="F162" s="19">
        <v>0</v>
      </c>
      <c r="G162" s="13">
        <v>1</v>
      </c>
      <c r="I162" s="1" t="s">
        <v>118</v>
      </c>
      <c r="J162" s="24" t="s">
        <v>132</v>
      </c>
      <c r="K162" s="24" t="s">
        <v>132</v>
      </c>
      <c r="L162" t="s">
        <v>132</v>
      </c>
      <c r="M162" t="s">
        <v>132</v>
      </c>
    </row>
    <row r="163" spans="1:13" x14ac:dyDescent="0.25">
      <c r="B163">
        <v>16</v>
      </c>
      <c r="C163" s="14" t="s">
        <v>91</v>
      </c>
      <c r="D163" s="21" t="s">
        <v>49</v>
      </c>
      <c r="E163" s="13">
        <v>1</v>
      </c>
      <c r="F163" s="14" t="s">
        <v>95</v>
      </c>
      <c r="G163" s="13">
        <v>1</v>
      </c>
      <c r="I163" t="s">
        <v>98</v>
      </c>
      <c r="J163" t="s">
        <v>134</v>
      </c>
      <c r="K163">
        <v>121</v>
      </c>
      <c r="L163">
        <v>5</v>
      </c>
      <c r="M163">
        <v>95</v>
      </c>
    </row>
    <row r="164" spans="1:13" x14ac:dyDescent="0.25">
      <c r="B164" s="5">
        <v>17</v>
      </c>
      <c r="C164" s="14" t="s">
        <v>91</v>
      </c>
      <c r="D164" s="14" t="s">
        <v>92</v>
      </c>
      <c r="E164" s="13">
        <v>1</v>
      </c>
      <c r="F164" s="19">
        <v>0</v>
      </c>
      <c r="G164" s="13">
        <v>1</v>
      </c>
      <c r="I164" t="s">
        <v>98</v>
      </c>
      <c r="K164">
        <v>17.7</v>
      </c>
      <c r="L164">
        <v>71.400000000000006</v>
      </c>
      <c r="M164" s="25">
        <v>28.6</v>
      </c>
    </row>
    <row r="165" spans="1:13" x14ac:dyDescent="0.25">
      <c r="B165">
        <v>18</v>
      </c>
      <c r="C165" s="14" t="s">
        <v>91</v>
      </c>
      <c r="D165" s="14" t="s">
        <v>92</v>
      </c>
      <c r="E165" s="13">
        <v>1</v>
      </c>
      <c r="F165" s="14" t="s">
        <v>95</v>
      </c>
      <c r="G165" s="13">
        <v>1</v>
      </c>
      <c r="I165" t="s">
        <v>98</v>
      </c>
      <c r="K165">
        <v>18.2</v>
      </c>
      <c r="L165">
        <v>70.3</v>
      </c>
      <c r="M165">
        <v>29.6</v>
      </c>
    </row>
    <row r="166" spans="1:13" x14ac:dyDescent="0.25">
      <c r="B166" s="5">
        <v>19</v>
      </c>
      <c r="C166" s="14" t="s">
        <v>91</v>
      </c>
      <c r="D166" s="15" t="s">
        <v>93</v>
      </c>
      <c r="E166" s="13">
        <v>1</v>
      </c>
      <c r="F166" s="19">
        <v>0</v>
      </c>
      <c r="G166" s="13">
        <v>1</v>
      </c>
      <c r="I166" t="s">
        <v>98</v>
      </c>
      <c r="K166">
        <v>1.8</v>
      </c>
      <c r="L166">
        <v>96.7</v>
      </c>
      <c r="M166">
        <v>3.3</v>
      </c>
    </row>
    <row r="167" spans="1:13" x14ac:dyDescent="0.25">
      <c r="B167">
        <v>20</v>
      </c>
      <c r="C167" s="14" t="s">
        <v>91</v>
      </c>
      <c r="D167" s="15" t="s">
        <v>93</v>
      </c>
      <c r="E167" s="13">
        <v>1</v>
      </c>
      <c r="F167" s="14" t="s">
        <v>95</v>
      </c>
      <c r="G167" s="13">
        <v>1</v>
      </c>
      <c r="I167" t="s">
        <v>98</v>
      </c>
      <c r="K167">
        <v>1.76</v>
      </c>
      <c r="L167">
        <v>96.6</v>
      </c>
      <c r="M167">
        <v>3.4</v>
      </c>
    </row>
    <row r="168" spans="1:13" x14ac:dyDescent="0.25">
      <c r="B168" s="5">
        <v>21</v>
      </c>
      <c r="C168" s="14" t="s">
        <v>91</v>
      </c>
      <c r="D168" s="16" t="s">
        <v>57</v>
      </c>
      <c r="E168" s="13">
        <v>1</v>
      </c>
      <c r="F168" s="19">
        <v>0</v>
      </c>
      <c r="G168" s="13">
        <v>1</v>
      </c>
      <c r="I168" t="s">
        <v>98</v>
      </c>
      <c r="K168">
        <v>-1.67</v>
      </c>
      <c r="L168">
        <v>99.7</v>
      </c>
      <c r="M168">
        <v>0.3</v>
      </c>
    </row>
    <row r="169" spans="1:13" x14ac:dyDescent="0.25">
      <c r="B169">
        <v>22</v>
      </c>
      <c r="C169" s="14" t="s">
        <v>91</v>
      </c>
      <c r="D169" s="16" t="s">
        <v>57</v>
      </c>
      <c r="E169" s="13">
        <v>1</v>
      </c>
      <c r="F169" s="14" t="s">
        <v>95</v>
      </c>
      <c r="G169" s="13">
        <v>1</v>
      </c>
      <c r="I169" t="s">
        <v>98</v>
      </c>
      <c r="K169">
        <v>0.2</v>
      </c>
      <c r="L169">
        <v>99.65</v>
      </c>
      <c r="M169">
        <v>0.35</v>
      </c>
    </row>
    <row r="170" spans="1:13" x14ac:dyDescent="0.25">
      <c r="B170" s="5">
        <v>23</v>
      </c>
      <c r="C170" s="14" t="s">
        <v>91</v>
      </c>
      <c r="D170" s="17" t="s">
        <v>94</v>
      </c>
      <c r="E170" s="13">
        <v>1</v>
      </c>
      <c r="F170" s="19">
        <v>0</v>
      </c>
      <c r="G170" s="13">
        <v>1</v>
      </c>
      <c r="I170" t="s">
        <v>98</v>
      </c>
      <c r="K170">
        <v>0.03</v>
      </c>
      <c r="L170">
        <v>99.97</v>
      </c>
      <c r="M170">
        <v>0.03</v>
      </c>
    </row>
    <row r="171" spans="1:13" x14ac:dyDescent="0.25">
      <c r="B171">
        <v>24</v>
      </c>
      <c r="C171" s="14" t="s">
        <v>91</v>
      </c>
      <c r="D171" s="17" t="s">
        <v>94</v>
      </c>
      <c r="E171" s="13">
        <v>1</v>
      </c>
      <c r="F171" s="14" t="s">
        <v>95</v>
      </c>
      <c r="G171" s="13">
        <v>1</v>
      </c>
      <c r="I171" t="s">
        <v>98</v>
      </c>
      <c r="K171">
        <v>0</v>
      </c>
      <c r="L171">
        <v>99.96</v>
      </c>
      <c r="M171">
        <v>3.5000000000000003E-2</v>
      </c>
    </row>
    <row r="173" spans="1:13" x14ac:dyDescent="0.25">
      <c r="B173" s="1" t="s">
        <v>51</v>
      </c>
      <c r="C173" s="1" t="s">
        <v>59</v>
      </c>
      <c r="D173" s="1" t="s">
        <v>112</v>
      </c>
      <c r="E173" s="5" t="s">
        <v>137</v>
      </c>
      <c r="F173" t="s">
        <v>131</v>
      </c>
      <c r="L173" s="12" t="s">
        <v>121</v>
      </c>
    </row>
    <row r="174" spans="1:13" x14ac:dyDescent="0.25">
      <c r="A174" t="s">
        <v>129</v>
      </c>
      <c r="B174" s="12" t="s">
        <v>4</v>
      </c>
      <c r="C174" s="12" t="s">
        <v>136</v>
      </c>
      <c r="D174" s="12" t="s">
        <v>45</v>
      </c>
      <c r="E174" s="12" t="s">
        <v>86</v>
      </c>
      <c r="F174" s="12" t="s">
        <v>1</v>
      </c>
      <c r="G174" s="12" t="s">
        <v>87</v>
      </c>
      <c r="H174" s="18" t="s">
        <v>88</v>
      </c>
      <c r="I174" s="12" t="s">
        <v>96</v>
      </c>
      <c r="J174" s="12" t="s">
        <v>126</v>
      </c>
      <c r="K174" s="12" t="s">
        <v>127</v>
      </c>
      <c r="L174" s="12" t="s">
        <v>122</v>
      </c>
      <c r="M174" s="12" t="s">
        <v>123</v>
      </c>
    </row>
    <row r="175" spans="1:13" x14ac:dyDescent="0.25">
      <c r="A175" t="s">
        <v>130</v>
      </c>
      <c r="B175" s="5">
        <v>1</v>
      </c>
      <c r="C175" s="13" t="s">
        <v>90</v>
      </c>
      <c r="D175" s="13">
        <v>0</v>
      </c>
      <c r="E175" s="13">
        <v>1</v>
      </c>
      <c r="F175" s="19">
        <v>0</v>
      </c>
      <c r="G175" s="13">
        <v>1</v>
      </c>
      <c r="H175" s="2" t="s">
        <v>117</v>
      </c>
      <c r="J175" t="s">
        <v>156</v>
      </c>
    </row>
    <row r="176" spans="1:13" x14ac:dyDescent="0.25">
      <c r="B176">
        <v>2</v>
      </c>
      <c r="C176" s="13" t="s">
        <v>90</v>
      </c>
      <c r="D176" s="13">
        <v>0</v>
      </c>
      <c r="E176" s="13">
        <v>1</v>
      </c>
      <c r="F176" s="14" t="s">
        <v>95</v>
      </c>
      <c r="G176" s="13">
        <v>1</v>
      </c>
    </row>
    <row r="177" spans="2:9" x14ac:dyDescent="0.25">
      <c r="B177" s="5">
        <v>3</v>
      </c>
      <c r="C177" s="13" t="s">
        <v>90</v>
      </c>
      <c r="D177" s="21" t="s">
        <v>49</v>
      </c>
      <c r="E177" s="13">
        <v>1</v>
      </c>
      <c r="F177" s="19">
        <v>0</v>
      </c>
      <c r="G177" s="13">
        <v>1</v>
      </c>
    </row>
    <row r="178" spans="2:9" x14ac:dyDescent="0.25">
      <c r="B178">
        <v>4</v>
      </c>
      <c r="C178" s="13" t="s">
        <v>90</v>
      </c>
      <c r="D178" s="21" t="s">
        <v>49</v>
      </c>
      <c r="E178" s="13">
        <v>1</v>
      </c>
      <c r="F178" s="14" t="s">
        <v>95</v>
      </c>
      <c r="G178" s="13">
        <v>1</v>
      </c>
    </row>
    <row r="179" spans="2:9" x14ac:dyDescent="0.25">
      <c r="B179" s="5">
        <v>5</v>
      </c>
      <c r="C179" s="13" t="s">
        <v>90</v>
      </c>
      <c r="D179" s="14" t="s">
        <v>92</v>
      </c>
      <c r="E179" s="13">
        <v>1</v>
      </c>
      <c r="F179" s="19">
        <v>0</v>
      </c>
      <c r="G179" s="13">
        <v>1</v>
      </c>
      <c r="I179" t="s">
        <v>98</v>
      </c>
    </row>
    <row r="180" spans="2:9" x14ac:dyDescent="0.25">
      <c r="B180">
        <v>6</v>
      </c>
      <c r="C180" s="13" t="s">
        <v>90</v>
      </c>
      <c r="D180" s="14" t="s">
        <v>92</v>
      </c>
      <c r="E180" s="13">
        <v>1</v>
      </c>
      <c r="F180" s="14" t="s">
        <v>95</v>
      </c>
      <c r="G180" s="13">
        <v>1</v>
      </c>
      <c r="I180" t="s">
        <v>98</v>
      </c>
    </row>
    <row r="181" spans="2:9" x14ac:dyDescent="0.25">
      <c r="B181" s="5">
        <v>7</v>
      </c>
      <c r="C181" s="13" t="s">
        <v>90</v>
      </c>
      <c r="D181" s="15" t="s">
        <v>93</v>
      </c>
      <c r="E181" s="13">
        <v>1</v>
      </c>
      <c r="F181" s="19">
        <v>0</v>
      </c>
      <c r="G181" s="13">
        <v>1</v>
      </c>
      <c r="I181" t="s">
        <v>98</v>
      </c>
    </row>
    <row r="182" spans="2:9" x14ac:dyDescent="0.25">
      <c r="B182">
        <v>8</v>
      </c>
      <c r="C182" s="13" t="s">
        <v>90</v>
      </c>
      <c r="D182" s="15" t="s">
        <v>93</v>
      </c>
      <c r="E182" s="13">
        <v>1</v>
      </c>
      <c r="F182" s="14" t="s">
        <v>95</v>
      </c>
      <c r="G182" s="13">
        <v>1</v>
      </c>
      <c r="I182" t="s">
        <v>98</v>
      </c>
    </row>
    <row r="183" spans="2:9" x14ac:dyDescent="0.25">
      <c r="B183" s="5">
        <v>9</v>
      </c>
      <c r="C183" s="13" t="s">
        <v>90</v>
      </c>
      <c r="D183" s="16" t="s">
        <v>57</v>
      </c>
      <c r="E183" s="13">
        <v>1</v>
      </c>
      <c r="F183" s="19">
        <v>0</v>
      </c>
      <c r="G183" s="13">
        <v>1</v>
      </c>
    </row>
    <row r="184" spans="2:9" x14ac:dyDescent="0.25">
      <c r="B184">
        <v>10</v>
      </c>
      <c r="C184" s="13" t="s">
        <v>90</v>
      </c>
      <c r="D184" s="16" t="s">
        <v>57</v>
      </c>
      <c r="E184" s="13">
        <v>1</v>
      </c>
      <c r="F184" s="14" t="s">
        <v>95</v>
      </c>
      <c r="G184" s="13">
        <v>1</v>
      </c>
    </row>
    <row r="185" spans="2:9" x14ac:dyDescent="0.25">
      <c r="B185" s="5">
        <v>11</v>
      </c>
      <c r="C185" s="13" t="s">
        <v>90</v>
      </c>
      <c r="D185" s="17" t="s">
        <v>94</v>
      </c>
      <c r="E185" s="13">
        <v>1</v>
      </c>
      <c r="F185" s="19">
        <v>0</v>
      </c>
      <c r="G185" s="13">
        <v>1</v>
      </c>
    </row>
    <row r="186" spans="2:9" x14ac:dyDescent="0.25">
      <c r="B186">
        <v>12</v>
      </c>
      <c r="C186" s="13" t="s">
        <v>90</v>
      </c>
      <c r="D186" s="17" t="s">
        <v>94</v>
      </c>
      <c r="E186" s="13">
        <v>1</v>
      </c>
      <c r="F186" s="14" t="s">
        <v>95</v>
      </c>
      <c r="G186" s="13">
        <v>1</v>
      </c>
    </row>
    <row r="187" spans="2:9" x14ac:dyDescent="0.25">
      <c r="B187" s="5">
        <v>13</v>
      </c>
      <c r="C187" s="14" t="s">
        <v>91</v>
      </c>
      <c r="D187" s="13">
        <v>0</v>
      </c>
      <c r="E187" s="13">
        <v>1</v>
      </c>
      <c r="F187" s="19">
        <v>0</v>
      </c>
      <c r="G187" s="13">
        <v>1</v>
      </c>
    </row>
    <row r="188" spans="2:9" x14ac:dyDescent="0.25">
      <c r="B188">
        <v>14</v>
      </c>
      <c r="C188" s="14" t="s">
        <v>91</v>
      </c>
      <c r="D188" s="13">
        <v>0</v>
      </c>
      <c r="E188" s="13">
        <v>1</v>
      </c>
      <c r="F188" s="14" t="s">
        <v>95</v>
      </c>
      <c r="G188" s="13">
        <v>1</v>
      </c>
    </row>
    <row r="189" spans="2:9" x14ac:dyDescent="0.25">
      <c r="B189" s="5">
        <v>15</v>
      </c>
      <c r="C189" s="14" t="s">
        <v>91</v>
      </c>
      <c r="D189" s="21" t="s">
        <v>49</v>
      </c>
      <c r="E189" s="13">
        <v>1</v>
      </c>
      <c r="F189" s="19">
        <v>0</v>
      </c>
      <c r="G189" s="13">
        <v>1</v>
      </c>
    </row>
    <row r="190" spans="2:9" x14ac:dyDescent="0.25">
      <c r="B190">
        <v>16</v>
      </c>
      <c r="C190" s="14" t="s">
        <v>91</v>
      </c>
      <c r="D190" s="21" t="s">
        <v>49</v>
      </c>
      <c r="E190" s="13">
        <v>1</v>
      </c>
      <c r="F190" s="14" t="s">
        <v>95</v>
      </c>
      <c r="G190" s="13">
        <v>1</v>
      </c>
    </row>
    <row r="191" spans="2:9" x14ac:dyDescent="0.25">
      <c r="B191" s="5">
        <v>17</v>
      </c>
      <c r="C191" s="14" t="s">
        <v>91</v>
      </c>
      <c r="D191" s="14" t="s">
        <v>92</v>
      </c>
      <c r="E191" s="13">
        <v>1</v>
      </c>
      <c r="F191" s="19">
        <v>0</v>
      </c>
      <c r="G191" s="13">
        <v>1</v>
      </c>
      <c r="I191" t="s">
        <v>98</v>
      </c>
    </row>
    <row r="192" spans="2:9" x14ac:dyDescent="0.25">
      <c r="B192">
        <v>18</v>
      </c>
      <c r="C192" s="14" t="s">
        <v>91</v>
      </c>
      <c r="D192" s="14" t="s">
        <v>92</v>
      </c>
      <c r="E192" s="13">
        <v>1</v>
      </c>
      <c r="F192" s="14" t="s">
        <v>95</v>
      </c>
      <c r="G192" s="13">
        <v>1</v>
      </c>
      <c r="I192" t="s">
        <v>98</v>
      </c>
    </row>
    <row r="193" spans="1:13" x14ac:dyDescent="0.25">
      <c r="B193" s="5">
        <v>19</v>
      </c>
      <c r="C193" s="14" t="s">
        <v>91</v>
      </c>
      <c r="D193" s="15" t="s">
        <v>93</v>
      </c>
      <c r="E193" s="13">
        <v>1</v>
      </c>
      <c r="F193" s="19">
        <v>0</v>
      </c>
      <c r="G193" s="13">
        <v>1</v>
      </c>
      <c r="I193" t="s">
        <v>98</v>
      </c>
    </row>
    <row r="194" spans="1:13" x14ac:dyDescent="0.25">
      <c r="B194">
        <v>20</v>
      </c>
      <c r="C194" s="14" t="s">
        <v>91</v>
      </c>
      <c r="D194" s="15" t="s">
        <v>93</v>
      </c>
      <c r="E194" s="13">
        <v>1</v>
      </c>
      <c r="F194" s="14" t="s">
        <v>95</v>
      </c>
      <c r="G194" s="13">
        <v>1</v>
      </c>
      <c r="I194" t="s">
        <v>98</v>
      </c>
    </row>
    <row r="195" spans="1:13" x14ac:dyDescent="0.25">
      <c r="B195" s="5">
        <v>21</v>
      </c>
      <c r="C195" s="14" t="s">
        <v>91</v>
      </c>
      <c r="D195" s="16" t="s">
        <v>57</v>
      </c>
      <c r="E195" s="13">
        <v>1</v>
      </c>
      <c r="F195" s="19">
        <v>0</v>
      </c>
      <c r="G195" s="13">
        <v>1</v>
      </c>
    </row>
    <row r="196" spans="1:13" x14ac:dyDescent="0.25">
      <c r="B196">
        <v>22</v>
      </c>
      <c r="C196" s="14" t="s">
        <v>91</v>
      </c>
      <c r="D196" s="16" t="s">
        <v>57</v>
      </c>
      <c r="E196" s="13">
        <v>1</v>
      </c>
      <c r="F196" s="14" t="s">
        <v>95</v>
      </c>
      <c r="G196" s="13">
        <v>1</v>
      </c>
    </row>
    <row r="197" spans="1:13" x14ac:dyDescent="0.25">
      <c r="B197" s="5">
        <v>23</v>
      </c>
      <c r="C197" s="14" t="s">
        <v>91</v>
      </c>
      <c r="D197" s="17" t="s">
        <v>94</v>
      </c>
      <c r="E197" s="13">
        <v>1</v>
      </c>
      <c r="F197" s="19">
        <v>0</v>
      </c>
      <c r="G197" s="13">
        <v>1</v>
      </c>
    </row>
    <row r="198" spans="1:13" x14ac:dyDescent="0.25">
      <c r="B198">
        <v>24</v>
      </c>
      <c r="C198" s="14" t="s">
        <v>91</v>
      </c>
      <c r="D198" s="17" t="s">
        <v>94</v>
      </c>
      <c r="E198" s="13">
        <v>1</v>
      </c>
      <c r="F198" s="14" t="s">
        <v>95</v>
      </c>
      <c r="G198" s="13">
        <v>1</v>
      </c>
    </row>
    <row r="201" spans="1:13" x14ac:dyDescent="0.25">
      <c r="A201" s="1" t="s">
        <v>140</v>
      </c>
      <c r="B201" s="1" t="s">
        <v>51</v>
      </c>
      <c r="C201" s="1" t="s">
        <v>144</v>
      </c>
      <c r="D201" s="1" t="s">
        <v>112</v>
      </c>
      <c r="F201" t="s">
        <v>111</v>
      </c>
      <c r="L201" s="12" t="s">
        <v>121</v>
      </c>
    </row>
    <row r="202" spans="1:13" x14ac:dyDescent="0.25">
      <c r="A202" t="s">
        <v>138</v>
      </c>
      <c r="B202" s="12" t="s">
        <v>4</v>
      </c>
      <c r="C202" s="12" t="s">
        <v>85</v>
      </c>
      <c r="D202" s="12" t="s">
        <v>45</v>
      </c>
      <c r="E202" s="12" t="s">
        <v>86</v>
      </c>
      <c r="F202" s="12" t="s">
        <v>1</v>
      </c>
      <c r="G202" s="12" t="s">
        <v>87</v>
      </c>
      <c r="H202" s="18" t="s">
        <v>88</v>
      </c>
      <c r="I202" s="12" t="s">
        <v>96</v>
      </c>
      <c r="J202" s="12" t="s">
        <v>126</v>
      </c>
      <c r="K202" s="12" t="s">
        <v>135</v>
      </c>
      <c r="L202" s="12" t="s">
        <v>122</v>
      </c>
      <c r="M202" s="12" t="s">
        <v>123</v>
      </c>
    </row>
    <row r="203" spans="1:13" x14ac:dyDescent="0.25">
      <c r="A203" t="s">
        <v>143</v>
      </c>
      <c r="B203" s="5">
        <v>1</v>
      </c>
      <c r="C203" s="13" t="s">
        <v>90</v>
      </c>
      <c r="D203" s="13">
        <v>0</v>
      </c>
      <c r="E203" s="13">
        <v>1</v>
      </c>
      <c r="F203" s="19">
        <v>0</v>
      </c>
      <c r="G203" s="13">
        <v>1</v>
      </c>
      <c r="H203" s="2" t="s">
        <v>117</v>
      </c>
      <c r="I203" t="s">
        <v>98</v>
      </c>
      <c r="K203">
        <v>0.03</v>
      </c>
      <c r="L203">
        <v>100</v>
      </c>
      <c r="M203">
        <v>0</v>
      </c>
    </row>
    <row r="204" spans="1:13" x14ac:dyDescent="0.25">
      <c r="B204">
        <v>2</v>
      </c>
      <c r="C204" s="13" t="s">
        <v>90</v>
      </c>
      <c r="D204" s="13">
        <v>0</v>
      </c>
      <c r="E204" s="13">
        <v>1</v>
      </c>
      <c r="F204" s="14" t="s">
        <v>95</v>
      </c>
      <c r="G204" s="13">
        <v>1</v>
      </c>
      <c r="I204" t="s">
        <v>98</v>
      </c>
      <c r="K204">
        <v>0.5</v>
      </c>
      <c r="L204">
        <v>99.7</v>
      </c>
      <c r="M204">
        <v>0</v>
      </c>
    </row>
    <row r="205" spans="1:13" x14ac:dyDescent="0.25">
      <c r="B205" s="5">
        <v>3</v>
      </c>
      <c r="C205" s="13" t="s">
        <v>90</v>
      </c>
      <c r="D205" s="21" t="s">
        <v>49</v>
      </c>
      <c r="E205" s="13">
        <v>1</v>
      </c>
      <c r="F205" s="19">
        <v>0</v>
      </c>
      <c r="G205" s="13">
        <v>1</v>
      </c>
      <c r="I205" t="s">
        <v>98</v>
      </c>
      <c r="J205" t="s">
        <v>145</v>
      </c>
      <c r="K205" t="s">
        <v>146</v>
      </c>
      <c r="L205">
        <v>7.0000000000000007E-2</v>
      </c>
      <c r="M205">
        <v>99.9</v>
      </c>
    </row>
    <row r="206" spans="1:13" x14ac:dyDescent="0.25">
      <c r="B206">
        <v>4</v>
      </c>
      <c r="C206" s="13" t="s">
        <v>90</v>
      </c>
      <c r="D206" s="21" t="s">
        <v>49</v>
      </c>
      <c r="E206" s="13">
        <v>1</v>
      </c>
      <c r="F206" s="14" t="s">
        <v>95</v>
      </c>
      <c r="G206" s="13">
        <v>1</v>
      </c>
      <c r="I206" t="s">
        <v>98</v>
      </c>
      <c r="J206" t="s">
        <v>145</v>
      </c>
      <c r="K206" t="s">
        <v>147</v>
      </c>
      <c r="L206">
        <v>0.06</v>
      </c>
      <c r="M206">
        <v>99.9</v>
      </c>
    </row>
    <row r="207" spans="1:13" x14ac:dyDescent="0.25">
      <c r="B207" s="5">
        <v>5</v>
      </c>
      <c r="C207" s="13" t="s">
        <v>90</v>
      </c>
      <c r="D207" s="14" t="s">
        <v>92</v>
      </c>
      <c r="E207" s="13">
        <v>1</v>
      </c>
      <c r="F207" s="19">
        <v>0</v>
      </c>
      <c r="G207" s="13">
        <v>1</v>
      </c>
    </row>
    <row r="208" spans="1:13" x14ac:dyDescent="0.25">
      <c r="B208">
        <v>6</v>
      </c>
      <c r="C208" s="13" t="s">
        <v>90</v>
      </c>
      <c r="D208" s="14" t="s">
        <v>92</v>
      </c>
      <c r="E208" s="13">
        <v>1</v>
      </c>
      <c r="F208" s="14" t="s">
        <v>95</v>
      </c>
      <c r="G208" s="13">
        <v>1</v>
      </c>
    </row>
    <row r="209" spans="2:9" x14ac:dyDescent="0.25">
      <c r="B209" s="5">
        <v>7</v>
      </c>
      <c r="C209" s="13" t="s">
        <v>90</v>
      </c>
      <c r="D209" s="15" t="s">
        <v>93</v>
      </c>
      <c r="E209" s="13">
        <v>1</v>
      </c>
      <c r="F209" s="19">
        <v>0</v>
      </c>
      <c r="G209" s="13">
        <v>1</v>
      </c>
    </row>
    <row r="210" spans="2:9" x14ac:dyDescent="0.25">
      <c r="B210">
        <v>8</v>
      </c>
      <c r="C210" s="13" t="s">
        <v>90</v>
      </c>
      <c r="D210" s="15" t="s">
        <v>93</v>
      </c>
      <c r="E210" s="13">
        <v>1</v>
      </c>
      <c r="F210" s="14" t="s">
        <v>95</v>
      </c>
      <c r="G210" s="13">
        <v>1</v>
      </c>
    </row>
    <row r="211" spans="2:9" x14ac:dyDescent="0.25">
      <c r="B211" s="5">
        <v>9</v>
      </c>
      <c r="C211" s="13" t="s">
        <v>90</v>
      </c>
      <c r="D211" s="16" t="s">
        <v>57</v>
      </c>
      <c r="E211" s="13">
        <v>1</v>
      </c>
      <c r="F211" s="19">
        <v>0</v>
      </c>
      <c r="G211" s="13">
        <v>1</v>
      </c>
    </row>
    <row r="212" spans="2:9" x14ac:dyDescent="0.25">
      <c r="B212">
        <v>10</v>
      </c>
      <c r="C212" s="13" t="s">
        <v>90</v>
      </c>
      <c r="D212" s="16" t="s">
        <v>57</v>
      </c>
      <c r="E212" s="13">
        <v>1</v>
      </c>
      <c r="F212" s="14" t="s">
        <v>95</v>
      </c>
      <c r="G212" s="13">
        <v>1</v>
      </c>
    </row>
    <row r="213" spans="2:9" x14ac:dyDescent="0.25">
      <c r="B213" s="5">
        <v>11</v>
      </c>
      <c r="C213" s="13" t="s">
        <v>90</v>
      </c>
      <c r="D213" s="17" t="s">
        <v>94</v>
      </c>
      <c r="E213" s="13">
        <v>1</v>
      </c>
      <c r="F213" s="19">
        <v>0</v>
      </c>
      <c r="G213" s="13">
        <v>1</v>
      </c>
    </row>
    <row r="214" spans="2:9" x14ac:dyDescent="0.25">
      <c r="B214">
        <v>12</v>
      </c>
      <c r="C214" s="13" t="s">
        <v>90</v>
      </c>
      <c r="D214" s="17" t="s">
        <v>94</v>
      </c>
      <c r="E214" s="13">
        <v>1</v>
      </c>
      <c r="F214" s="14" t="s">
        <v>95</v>
      </c>
      <c r="G214" s="13">
        <v>1</v>
      </c>
    </row>
    <row r="215" spans="2:9" x14ac:dyDescent="0.25">
      <c r="B215" s="5">
        <v>13</v>
      </c>
      <c r="C215" s="14" t="s">
        <v>91</v>
      </c>
      <c r="D215" s="13">
        <v>0</v>
      </c>
      <c r="E215" s="13">
        <v>1</v>
      </c>
      <c r="F215" s="19">
        <v>0</v>
      </c>
      <c r="G215" s="13">
        <v>1</v>
      </c>
      <c r="I215" t="s">
        <v>141</v>
      </c>
    </row>
    <row r="216" spans="2:9" x14ac:dyDescent="0.25">
      <c r="B216">
        <v>14</v>
      </c>
      <c r="C216" s="14" t="s">
        <v>91</v>
      </c>
      <c r="D216" s="13">
        <v>0</v>
      </c>
      <c r="E216" s="13">
        <v>1</v>
      </c>
      <c r="F216" s="14" t="s">
        <v>95</v>
      </c>
      <c r="G216" s="13">
        <v>1</v>
      </c>
      <c r="I216" t="s">
        <v>141</v>
      </c>
    </row>
    <row r="217" spans="2:9" x14ac:dyDescent="0.25">
      <c r="B217" s="5">
        <v>15</v>
      </c>
      <c r="C217" s="14" t="s">
        <v>91</v>
      </c>
      <c r="D217" s="21" t="s">
        <v>49</v>
      </c>
      <c r="E217" s="13">
        <v>1</v>
      </c>
      <c r="F217" s="19">
        <v>0</v>
      </c>
      <c r="G217" s="13">
        <v>1</v>
      </c>
      <c r="I217" t="s">
        <v>142</v>
      </c>
    </row>
    <row r="218" spans="2:9" x14ac:dyDescent="0.25">
      <c r="B218">
        <v>16</v>
      </c>
      <c r="C218" s="14" t="s">
        <v>91</v>
      </c>
      <c r="D218" s="21" t="s">
        <v>49</v>
      </c>
      <c r="E218" s="13">
        <v>1</v>
      </c>
      <c r="F218" s="14" t="s">
        <v>95</v>
      </c>
      <c r="G218" s="13">
        <v>1</v>
      </c>
      <c r="I218" t="s">
        <v>141</v>
      </c>
    </row>
    <row r="219" spans="2:9" x14ac:dyDescent="0.25">
      <c r="B219" s="5">
        <v>17</v>
      </c>
      <c r="C219" s="14" t="s">
        <v>91</v>
      </c>
      <c r="D219" s="14" t="s">
        <v>92</v>
      </c>
      <c r="E219" s="13">
        <v>1</v>
      </c>
      <c r="F219" s="19">
        <v>0</v>
      </c>
      <c r="G219" s="13">
        <v>1</v>
      </c>
      <c r="I219" t="s">
        <v>141</v>
      </c>
    </row>
    <row r="220" spans="2:9" x14ac:dyDescent="0.25">
      <c r="B220">
        <v>18</v>
      </c>
      <c r="C220" s="14" t="s">
        <v>91</v>
      </c>
      <c r="D220" s="14" t="s">
        <v>92</v>
      </c>
      <c r="E220" s="13">
        <v>1</v>
      </c>
      <c r="F220" s="14" t="s">
        <v>95</v>
      </c>
      <c r="G220" s="13">
        <v>1</v>
      </c>
      <c r="I220" t="s">
        <v>141</v>
      </c>
    </row>
    <row r="221" spans="2:9" x14ac:dyDescent="0.25">
      <c r="B221" s="5">
        <v>19</v>
      </c>
      <c r="C221" s="14" t="s">
        <v>91</v>
      </c>
      <c r="D221" s="15" t="s">
        <v>93</v>
      </c>
      <c r="E221" s="13">
        <v>1</v>
      </c>
      <c r="F221" s="19">
        <v>0</v>
      </c>
      <c r="G221" s="13">
        <v>1</v>
      </c>
      <c r="I221" t="s">
        <v>141</v>
      </c>
    </row>
    <row r="222" spans="2:9" x14ac:dyDescent="0.25">
      <c r="B222">
        <v>20</v>
      </c>
      <c r="C222" s="14" t="s">
        <v>91</v>
      </c>
      <c r="D222" s="15" t="s">
        <v>93</v>
      </c>
      <c r="E222" s="13">
        <v>1</v>
      </c>
      <c r="F222" s="14" t="s">
        <v>95</v>
      </c>
      <c r="G222" s="13">
        <v>1</v>
      </c>
      <c r="I222" t="s">
        <v>141</v>
      </c>
    </row>
    <row r="223" spans="2:9" x14ac:dyDescent="0.25">
      <c r="B223" s="5">
        <v>21</v>
      </c>
      <c r="C223" s="14" t="s">
        <v>91</v>
      </c>
      <c r="D223" s="16" t="s">
        <v>57</v>
      </c>
      <c r="E223" s="13">
        <v>1</v>
      </c>
      <c r="F223" s="19">
        <v>0</v>
      </c>
      <c r="G223" s="13">
        <v>1</v>
      </c>
      <c r="I223" t="s">
        <v>141</v>
      </c>
    </row>
    <row r="224" spans="2:9" x14ac:dyDescent="0.25">
      <c r="B224">
        <v>22</v>
      </c>
      <c r="C224" s="14" t="s">
        <v>91</v>
      </c>
      <c r="D224" s="16" t="s">
        <v>57</v>
      </c>
      <c r="E224" s="13">
        <v>1</v>
      </c>
      <c r="F224" s="14" t="s">
        <v>95</v>
      </c>
      <c r="G224" s="13">
        <v>1</v>
      </c>
      <c r="I224" t="s">
        <v>141</v>
      </c>
    </row>
    <row r="225" spans="1:9" x14ac:dyDescent="0.25">
      <c r="B225" s="5">
        <v>23</v>
      </c>
      <c r="C225" s="14" t="s">
        <v>91</v>
      </c>
      <c r="D225" s="17" t="s">
        <v>94</v>
      </c>
      <c r="E225" s="13">
        <v>1</v>
      </c>
      <c r="F225" s="19">
        <v>0</v>
      </c>
      <c r="G225" s="13">
        <v>1</v>
      </c>
      <c r="I225" t="s">
        <v>141</v>
      </c>
    </row>
    <row r="226" spans="1:9" x14ac:dyDescent="0.25">
      <c r="B226">
        <v>24</v>
      </c>
      <c r="C226" s="14" t="s">
        <v>91</v>
      </c>
      <c r="D226" s="17" t="s">
        <v>94</v>
      </c>
      <c r="E226" s="13">
        <v>1</v>
      </c>
      <c r="F226" s="14" t="s">
        <v>95</v>
      </c>
      <c r="G226" s="13">
        <v>1</v>
      </c>
      <c r="I226" t="s">
        <v>141</v>
      </c>
    </row>
    <row r="229" spans="1:9" x14ac:dyDescent="0.25">
      <c r="A229" s="1" t="s">
        <v>139</v>
      </c>
      <c r="C229" t="s">
        <v>148</v>
      </c>
    </row>
    <row r="230" spans="1:9" x14ac:dyDescent="0.25">
      <c r="C230" t="s">
        <v>149</v>
      </c>
    </row>
    <row r="231" spans="1:9" x14ac:dyDescent="0.25">
      <c r="C231" t="s">
        <v>150</v>
      </c>
    </row>
    <row r="232" spans="1:9" x14ac:dyDescent="0.25">
      <c r="A232" t="s">
        <v>160</v>
      </c>
      <c r="H232"/>
    </row>
    <row r="233" spans="1:9" x14ac:dyDescent="0.25">
      <c r="B233" s="1" t="s">
        <v>51</v>
      </c>
      <c r="C233" s="1" t="s">
        <v>173</v>
      </c>
      <c r="D233" s="1" t="s">
        <v>112</v>
      </c>
      <c r="H233"/>
    </row>
    <row r="234" spans="1:9" x14ac:dyDescent="0.25">
      <c r="B234" t="s">
        <v>161</v>
      </c>
      <c r="D234" t="s">
        <v>162</v>
      </c>
      <c r="E234" t="s">
        <v>163</v>
      </c>
      <c r="F234" t="s">
        <v>164</v>
      </c>
      <c r="G234" t="s">
        <v>165</v>
      </c>
      <c r="H234" t="s">
        <v>166</v>
      </c>
      <c r="I234" t="s">
        <v>85</v>
      </c>
    </row>
    <row r="235" spans="1:9" x14ac:dyDescent="0.25">
      <c r="D235">
        <v>1</v>
      </c>
      <c r="E235" t="s">
        <v>167</v>
      </c>
      <c r="F235">
        <v>0</v>
      </c>
      <c r="G235">
        <v>0</v>
      </c>
      <c r="H235">
        <v>1</v>
      </c>
      <c r="I235" s="46">
        <v>146620</v>
      </c>
    </row>
    <row r="236" spans="1:9" x14ac:dyDescent="0.25">
      <c r="D236">
        <v>11</v>
      </c>
      <c r="E236" t="s">
        <v>168</v>
      </c>
      <c r="F236" s="46">
        <v>1.11E-5</v>
      </c>
      <c r="G236">
        <v>0</v>
      </c>
      <c r="H236">
        <v>1</v>
      </c>
      <c r="I236" s="46">
        <v>146620</v>
      </c>
    </row>
    <row r="237" spans="1:9" x14ac:dyDescent="0.25">
      <c r="D237">
        <v>13</v>
      </c>
      <c r="E237" t="s">
        <v>167</v>
      </c>
      <c r="F237">
        <v>0</v>
      </c>
      <c r="G237">
        <v>0</v>
      </c>
      <c r="H237">
        <v>1</v>
      </c>
      <c r="I237" s="46">
        <v>260650000</v>
      </c>
    </row>
    <row r="238" spans="1:9" x14ac:dyDescent="0.25">
      <c r="D238">
        <v>14</v>
      </c>
      <c r="E238" t="s">
        <v>169</v>
      </c>
      <c r="F238">
        <v>0</v>
      </c>
      <c r="G238" s="46">
        <v>3.8580000000000002E-6</v>
      </c>
      <c r="H238">
        <v>1</v>
      </c>
      <c r="I238" s="46">
        <v>260650000</v>
      </c>
    </row>
    <row r="239" spans="1:9" x14ac:dyDescent="0.25">
      <c r="D239">
        <v>15</v>
      </c>
      <c r="E239" t="s">
        <v>167</v>
      </c>
      <c r="F239">
        <v>0.1111</v>
      </c>
      <c r="G239">
        <v>0</v>
      </c>
      <c r="H239">
        <v>1</v>
      </c>
      <c r="I239" s="46">
        <v>260650000</v>
      </c>
    </row>
    <row r="240" spans="1:9" x14ac:dyDescent="0.25">
      <c r="D240">
        <v>16</v>
      </c>
      <c r="E240" t="s">
        <v>167</v>
      </c>
      <c r="F240">
        <v>0.1111</v>
      </c>
      <c r="G240" s="46">
        <v>3.8580000000000002E-6</v>
      </c>
      <c r="H240">
        <v>1</v>
      </c>
      <c r="I240" s="46">
        <v>260650000</v>
      </c>
    </row>
    <row r="241" spans="2:10" x14ac:dyDescent="0.25">
      <c r="D241">
        <v>19</v>
      </c>
      <c r="E241" t="s">
        <v>167</v>
      </c>
      <c r="F241">
        <v>1.1000000000000001E-3</v>
      </c>
      <c r="G241">
        <v>0</v>
      </c>
      <c r="H241">
        <v>1</v>
      </c>
      <c r="I241" s="46">
        <v>260650000</v>
      </c>
    </row>
    <row r="242" spans="2:10" x14ac:dyDescent="0.25">
      <c r="D242">
        <v>20</v>
      </c>
      <c r="E242" t="s">
        <v>170</v>
      </c>
      <c r="F242">
        <v>1.1000000000000001E-3</v>
      </c>
      <c r="G242" s="46">
        <v>3.8580000000000002E-6</v>
      </c>
      <c r="H242">
        <v>1</v>
      </c>
      <c r="I242" s="46">
        <v>260650000</v>
      </c>
    </row>
    <row r="243" spans="2:10" x14ac:dyDescent="0.25">
      <c r="D243">
        <v>21</v>
      </c>
      <c r="E243" t="s">
        <v>167</v>
      </c>
      <c r="F243" s="46">
        <v>1.111E-4</v>
      </c>
      <c r="G243">
        <v>0</v>
      </c>
      <c r="H243">
        <v>1</v>
      </c>
      <c r="I243" s="46">
        <v>260650000</v>
      </c>
    </row>
    <row r="244" spans="2:10" x14ac:dyDescent="0.25">
      <c r="D244">
        <v>22</v>
      </c>
      <c r="E244" t="s">
        <v>167</v>
      </c>
      <c r="F244" s="46">
        <v>1.111E-4</v>
      </c>
      <c r="G244" s="46">
        <v>3.8580000000000002E-6</v>
      </c>
      <c r="H244">
        <v>1</v>
      </c>
      <c r="I244" s="46">
        <v>260650000</v>
      </c>
    </row>
    <row r="245" spans="2:10" x14ac:dyDescent="0.25">
      <c r="D245">
        <v>23</v>
      </c>
      <c r="E245" t="s">
        <v>167</v>
      </c>
      <c r="F245" s="46">
        <v>1.111E-5</v>
      </c>
      <c r="G245">
        <v>0</v>
      </c>
      <c r="H245">
        <v>1</v>
      </c>
      <c r="I245" s="46">
        <v>260650000</v>
      </c>
    </row>
    <row r="246" spans="2:10" x14ac:dyDescent="0.25">
      <c r="D246">
        <v>24</v>
      </c>
      <c r="E246" t="s">
        <v>167</v>
      </c>
      <c r="F246" s="46">
        <v>1.11E-5</v>
      </c>
      <c r="G246" s="46">
        <v>3.8580000000000002E-6</v>
      </c>
      <c r="H246">
        <v>1</v>
      </c>
      <c r="I246" s="46">
        <v>260650000</v>
      </c>
    </row>
    <row r="247" spans="2:10" x14ac:dyDescent="0.25">
      <c r="H247"/>
    </row>
    <row r="248" spans="2:10" x14ac:dyDescent="0.25">
      <c r="H248"/>
    </row>
    <row r="249" spans="2:10" x14ac:dyDescent="0.25">
      <c r="B249" t="s">
        <v>171</v>
      </c>
      <c r="D249" t="s">
        <v>162</v>
      </c>
      <c r="E249" t="s">
        <v>172</v>
      </c>
      <c r="F249" t="s">
        <v>164</v>
      </c>
      <c r="G249" t="s">
        <v>165</v>
      </c>
      <c r="H249" t="s">
        <v>166</v>
      </c>
      <c r="I249" t="s">
        <v>85</v>
      </c>
    </row>
    <row r="250" spans="2:10" x14ac:dyDescent="0.25">
      <c r="D250">
        <v>2</v>
      </c>
      <c r="F250" s="47">
        <v>0</v>
      </c>
      <c r="G250" s="46">
        <v>3.8580000000000002E-6</v>
      </c>
      <c r="H250">
        <v>1</v>
      </c>
      <c r="I250" s="46">
        <v>146620</v>
      </c>
    </row>
    <row r="251" spans="2:10" x14ac:dyDescent="0.25">
      <c r="D251">
        <v>3</v>
      </c>
      <c r="F251" s="48">
        <v>0.111</v>
      </c>
      <c r="G251">
        <v>0</v>
      </c>
      <c r="H251">
        <v>1</v>
      </c>
      <c r="I251" s="46">
        <v>147000</v>
      </c>
    </row>
    <row r="252" spans="2:10" x14ac:dyDescent="0.25">
      <c r="D252">
        <v>4</v>
      </c>
      <c r="F252" s="48">
        <v>0.111</v>
      </c>
      <c r="G252" s="46">
        <v>3.8580000000000002E-6</v>
      </c>
      <c r="H252">
        <v>1</v>
      </c>
      <c r="I252" s="46">
        <v>146620</v>
      </c>
    </row>
    <row r="253" spans="2:10" x14ac:dyDescent="0.25">
      <c r="D253">
        <v>5</v>
      </c>
      <c r="F253" s="48">
        <v>1.11E-2</v>
      </c>
      <c r="G253">
        <v>0</v>
      </c>
      <c r="H253">
        <v>1</v>
      </c>
      <c r="I253" s="46">
        <v>146620</v>
      </c>
      <c r="J253" t="s">
        <v>98</v>
      </c>
    </row>
    <row r="254" spans="2:10" x14ac:dyDescent="0.25">
      <c r="D254">
        <v>6</v>
      </c>
      <c r="F254" s="48">
        <v>1.11E-2</v>
      </c>
      <c r="G254" s="46">
        <v>3.8580000000000002E-6</v>
      </c>
      <c r="H254">
        <v>1</v>
      </c>
      <c r="I254" s="46">
        <v>146620</v>
      </c>
      <c r="J254" t="s">
        <v>98</v>
      </c>
    </row>
    <row r="255" spans="2:10" x14ac:dyDescent="0.25">
      <c r="D255">
        <v>7</v>
      </c>
      <c r="F255" s="48">
        <v>1.1000000000000001E-3</v>
      </c>
      <c r="G255">
        <v>0</v>
      </c>
      <c r="H255">
        <v>1</v>
      </c>
      <c r="I255" s="46">
        <v>146620</v>
      </c>
      <c r="J255" t="s">
        <v>98</v>
      </c>
    </row>
    <row r="256" spans="2:10" x14ac:dyDescent="0.25">
      <c r="D256">
        <v>8</v>
      </c>
      <c r="F256" s="48">
        <v>1.1000000000000001E-3</v>
      </c>
      <c r="G256" s="46">
        <v>3.8580000000000002E-6</v>
      </c>
      <c r="H256">
        <v>1</v>
      </c>
      <c r="I256" s="46">
        <v>146620</v>
      </c>
      <c r="J256" t="s">
        <v>98</v>
      </c>
    </row>
    <row r="257" spans="1:10" x14ac:dyDescent="0.25">
      <c r="D257">
        <v>9</v>
      </c>
      <c r="F257" s="48">
        <v>1.111E-4</v>
      </c>
      <c r="G257">
        <v>0</v>
      </c>
      <c r="H257">
        <v>1</v>
      </c>
      <c r="I257" s="46">
        <v>146620</v>
      </c>
    </row>
    <row r="258" spans="1:10" x14ac:dyDescent="0.25">
      <c r="D258">
        <v>10</v>
      </c>
      <c r="F258" s="48">
        <v>1.111E-4</v>
      </c>
      <c r="G258" s="46">
        <v>3.8580000000000002E-6</v>
      </c>
      <c r="H258">
        <v>1</v>
      </c>
      <c r="I258" s="46">
        <v>146620</v>
      </c>
    </row>
    <row r="259" spans="1:10" x14ac:dyDescent="0.25">
      <c r="D259">
        <v>12</v>
      </c>
      <c r="F259" s="48">
        <v>1.111E-5</v>
      </c>
      <c r="G259" s="46">
        <v>3.8580000000000002E-6</v>
      </c>
      <c r="H259">
        <v>1</v>
      </c>
      <c r="I259" s="46">
        <v>146620</v>
      </c>
    </row>
    <row r="260" spans="1:10" x14ac:dyDescent="0.25">
      <c r="D260">
        <v>17</v>
      </c>
      <c r="F260" s="48">
        <v>1.11E-2</v>
      </c>
      <c r="G260">
        <v>0</v>
      </c>
      <c r="H260">
        <v>1</v>
      </c>
      <c r="I260" s="46">
        <v>260650000</v>
      </c>
      <c r="J260" t="s">
        <v>98</v>
      </c>
    </row>
    <row r="261" spans="1:10" x14ac:dyDescent="0.25">
      <c r="D261">
        <v>18</v>
      </c>
      <c r="F261" s="48">
        <v>1.11E-2</v>
      </c>
      <c r="G261" s="46">
        <v>3.8580000000000002E-6</v>
      </c>
      <c r="H261">
        <v>1</v>
      </c>
      <c r="I261" s="46">
        <v>260650000</v>
      </c>
      <c r="J261" t="s">
        <v>98</v>
      </c>
    </row>
    <row r="264" spans="1:10" x14ac:dyDescent="0.25">
      <c r="A264" s="1" t="s">
        <v>151</v>
      </c>
    </row>
    <row r="265" spans="1:10" x14ac:dyDescent="0.25">
      <c r="A265" t="s">
        <v>153</v>
      </c>
    </row>
    <row r="266" spans="1:10" x14ac:dyDescent="0.25">
      <c r="A266" t="s">
        <v>138</v>
      </c>
      <c r="B266" s="1" t="s">
        <v>51</v>
      </c>
      <c r="C266" s="1" t="s">
        <v>144</v>
      </c>
      <c r="D266" s="1" t="s">
        <v>154</v>
      </c>
      <c r="F266" t="s">
        <v>111</v>
      </c>
    </row>
    <row r="267" spans="1:10" x14ac:dyDescent="0.25">
      <c r="A267" t="s">
        <v>152</v>
      </c>
      <c r="B267" s="12" t="s">
        <v>4</v>
      </c>
      <c r="C267" s="12" t="s">
        <v>85</v>
      </c>
      <c r="D267" s="12" t="s">
        <v>45</v>
      </c>
      <c r="E267" s="12" t="s">
        <v>86</v>
      </c>
      <c r="F267" s="12" t="s">
        <v>1</v>
      </c>
      <c r="G267" s="12" t="s">
        <v>87</v>
      </c>
      <c r="H267" s="18" t="s">
        <v>88</v>
      </c>
      <c r="I267" s="12" t="s">
        <v>96</v>
      </c>
    </row>
    <row r="268" spans="1:10" x14ac:dyDescent="0.25">
      <c r="A268" t="s">
        <v>155</v>
      </c>
      <c r="B268" s="5">
        <v>1</v>
      </c>
      <c r="C268" s="14" t="s">
        <v>91</v>
      </c>
      <c r="D268" s="13">
        <v>0</v>
      </c>
      <c r="E268" s="13">
        <v>1</v>
      </c>
      <c r="F268" s="19">
        <v>0</v>
      </c>
      <c r="G268" s="13">
        <v>1</v>
      </c>
      <c r="H268" s="2" t="s">
        <v>117</v>
      </c>
    </row>
    <row r="269" spans="1:10" x14ac:dyDescent="0.25">
      <c r="B269">
        <v>2</v>
      </c>
      <c r="C269" s="14" t="s">
        <v>91</v>
      </c>
      <c r="D269" s="13">
        <v>0</v>
      </c>
      <c r="E269" s="13">
        <v>1</v>
      </c>
      <c r="F269" s="14" t="s">
        <v>95</v>
      </c>
      <c r="G269" s="13">
        <v>1</v>
      </c>
    </row>
    <row r="270" spans="1:10" x14ac:dyDescent="0.25">
      <c r="B270" s="5">
        <v>3</v>
      </c>
      <c r="C270" s="14" t="s">
        <v>91</v>
      </c>
      <c r="D270" s="21" t="s">
        <v>49</v>
      </c>
      <c r="E270" s="13">
        <v>1</v>
      </c>
      <c r="F270" s="19">
        <v>0</v>
      </c>
      <c r="G270" s="13">
        <v>1</v>
      </c>
      <c r="I270" t="s">
        <v>142</v>
      </c>
    </row>
    <row r="271" spans="1:10" x14ac:dyDescent="0.25">
      <c r="B271">
        <v>4</v>
      </c>
      <c r="C271" s="14" t="s">
        <v>91</v>
      </c>
      <c r="D271" s="21" t="s">
        <v>49</v>
      </c>
      <c r="E271" s="13">
        <v>1</v>
      </c>
      <c r="F271" s="14" t="s">
        <v>95</v>
      </c>
      <c r="G271" s="13">
        <v>1</v>
      </c>
    </row>
    <row r="272" spans="1:10" x14ac:dyDescent="0.25">
      <c r="B272" s="5">
        <v>5</v>
      </c>
      <c r="C272" s="14" t="s">
        <v>91</v>
      </c>
      <c r="D272" s="14" t="s">
        <v>92</v>
      </c>
      <c r="E272" s="13">
        <v>1</v>
      </c>
      <c r="F272" s="19">
        <v>0</v>
      </c>
      <c r="G272" s="13">
        <v>1</v>
      </c>
    </row>
    <row r="273" spans="1:11" x14ac:dyDescent="0.25">
      <c r="B273">
        <v>6</v>
      </c>
      <c r="C273" s="14" t="s">
        <v>91</v>
      </c>
      <c r="D273" s="14" t="s">
        <v>92</v>
      </c>
      <c r="E273" s="13">
        <v>1</v>
      </c>
      <c r="F273" s="14" t="s">
        <v>95</v>
      </c>
      <c r="G273" s="13">
        <v>1</v>
      </c>
    </row>
    <row r="274" spans="1:11" x14ac:dyDescent="0.25">
      <c r="B274" s="5">
        <v>7</v>
      </c>
      <c r="C274" s="14" t="s">
        <v>91</v>
      </c>
      <c r="D274" s="15" t="s">
        <v>93</v>
      </c>
      <c r="E274" s="13">
        <v>1</v>
      </c>
      <c r="F274" s="19">
        <v>0</v>
      </c>
      <c r="G274" s="13">
        <v>1</v>
      </c>
    </row>
    <row r="275" spans="1:11" x14ac:dyDescent="0.25">
      <c r="B275">
        <v>8</v>
      </c>
      <c r="C275" s="14" t="s">
        <v>91</v>
      </c>
      <c r="D275" s="15" t="s">
        <v>93</v>
      </c>
      <c r="E275" s="13">
        <v>1</v>
      </c>
      <c r="F275" s="14" t="s">
        <v>95</v>
      </c>
      <c r="G275" s="13">
        <v>1</v>
      </c>
    </row>
    <row r="276" spans="1:11" x14ac:dyDescent="0.25">
      <c r="B276" s="5">
        <v>9</v>
      </c>
      <c r="C276" s="14" t="s">
        <v>91</v>
      </c>
      <c r="D276" s="16" t="s">
        <v>57</v>
      </c>
      <c r="E276" s="13">
        <v>1</v>
      </c>
      <c r="F276" s="19">
        <v>0</v>
      </c>
      <c r="G276" s="13">
        <v>1</v>
      </c>
    </row>
    <row r="277" spans="1:11" x14ac:dyDescent="0.25">
      <c r="B277">
        <v>10</v>
      </c>
      <c r="C277" s="14" t="s">
        <v>91</v>
      </c>
      <c r="D277" s="16" t="s">
        <v>57</v>
      </c>
      <c r="E277" s="13">
        <v>1</v>
      </c>
      <c r="F277" s="14" t="s">
        <v>95</v>
      </c>
      <c r="G277" s="13">
        <v>1</v>
      </c>
    </row>
    <row r="278" spans="1:11" x14ac:dyDescent="0.25">
      <c r="B278" s="5">
        <v>11</v>
      </c>
      <c r="C278" s="14" t="s">
        <v>91</v>
      </c>
      <c r="D278" s="17" t="s">
        <v>94</v>
      </c>
      <c r="E278" s="13">
        <v>1</v>
      </c>
      <c r="F278" s="19">
        <v>0</v>
      </c>
      <c r="G278" s="13">
        <v>1</v>
      </c>
    </row>
    <row r="279" spans="1:11" x14ac:dyDescent="0.25">
      <c r="B279">
        <v>12</v>
      </c>
      <c r="C279" s="14" t="s">
        <v>91</v>
      </c>
      <c r="D279" s="17" t="s">
        <v>94</v>
      </c>
      <c r="E279" s="13">
        <v>1</v>
      </c>
      <c r="F279" s="14" t="s">
        <v>95</v>
      </c>
      <c r="G279" s="13">
        <v>1</v>
      </c>
    </row>
    <row r="283" spans="1:11" x14ac:dyDescent="0.25">
      <c r="A283" s="52" t="s">
        <v>174</v>
      </c>
      <c r="B283" s="26"/>
      <c r="C283" s="26"/>
      <c r="D283" s="26"/>
      <c r="E283" s="26"/>
      <c r="F283" s="26"/>
      <c r="G283" s="26"/>
      <c r="H283" s="27"/>
      <c r="I283" s="26"/>
      <c r="J283" s="26"/>
      <c r="K283" s="28"/>
    </row>
    <row r="284" spans="1:11" x14ac:dyDescent="0.25">
      <c r="A284" s="29" t="s">
        <v>157</v>
      </c>
      <c r="B284" s="30"/>
      <c r="C284" s="30" t="s">
        <v>158</v>
      </c>
      <c r="D284" s="30"/>
      <c r="E284" s="30"/>
      <c r="F284" s="30"/>
      <c r="G284" s="34" t="s">
        <v>137</v>
      </c>
      <c r="H284" s="38"/>
      <c r="I284" s="32"/>
      <c r="J284" s="32"/>
      <c r="K284" s="33"/>
    </row>
    <row r="285" spans="1:11" x14ac:dyDescent="0.25">
      <c r="A285" s="29"/>
      <c r="B285" s="40" t="s">
        <v>51</v>
      </c>
      <c r="C285" s="40" t="s">
        <v>59</v>
      </c>
      <c r="D285" s="40" t="s">
        <v>112</v>
      </c>
      <c r="E285" s="32" t="s">
        <v>131</v>
      </c>
      <c r="G285" s="32"/>
      <c r="H285" s="38"/>
      <c r="I285" s="32"/>
      <c r="J285" s="32"/>
      <c r="K285" s="33"/>
    </row>
    <row r="286" spans="1:11" x14ac:dyDescent="0.25">
      <c r="A286" s="29" t="s">
        <v>129</v>
      </c>
      <c r="B286" s="30" t="s">
        <v>4</v>
      </c>
      <c r="C286" s="30" t="s">
        <v>85</v>
      </c>
      <c r="D286" s="30" t="s">
        <v>45</v>
      </c>
      <c r="E286" s="30" t="s">
        <v>86</v>
      </c>
      <c r="F286" s="30" t="s">
        <v>1</v>
      </c>
      <c r="G286" s="30" t="s">
        <v>87</v>
      </c>
      <c r="H286" s="31" t="s">
        <v>88</v>
      </c>
      <c r="I286" s="45" t="s">
        <v>159</v>
      </c>
      <c r="J286" s="30" t="s">
        <v>175</v>
      </c>
      <c r="K286" s="57" t="s">
        <v>188</v>
      </c>
    </row>
    <row r="287" spans="1:11" x14ac:dyDescent="0.25">
      <c r="A287" s="29" t="s">
        <v>130</v>
      </c>
      <c r="B287" s="34">
        <v>5</v>
      </c>
      <c r="C287" s="35" t="s">
        <v>90</v>
      </c>
      <c r="D287" s="36" t="s">
        <v>92</v>
      </c>
      <c r="E287" s="35">
        <v>1</v>
      </c>
      <c r="F287" s="37">
        <v>0</v>
      </c>
      <c r="G287" s="35">
        <v>1</v>
      </c>
      <c r="H287" s="38" t="s">
        <v>117</v>
      </c>
      <c r="I287" s="35">
        <v>0.55559999999999998</v>
      </c>
      <c r="J287" s="32" t="s">
        <v>177</v>
      </c>
      <c r="K287" s="33" t="s">
        <v>189</v>
      </c>
    </row>
    <row r="288" spans="1:11" x14ac:dyDescent="0.25">
      <c r="A288" s="29"/>
      <c r="B288" s="32">
        <v>6</v>
      </c>
      <c r="C288" s="35" t="s">
        <v>90</v>
      </c>
      <c r="D288" s="36" t="s">
        <v>92</v>
      </c>
      <c r="E288" s="35">
        <v>1</v>
      </c>
      <c r="F288" s="36" t="s">
        <v>95</v>
      </c>
      <c r="G288" s="35">
        <v>1</v>
      </c>
      <c r="H288" s="38"/>
      <c r="I288" s="35">
        <v>0.55559999999999998</v>
      </c>
      <c r="J288" s="32" t="s">
        <v>176</v>
      </c>
      <c r="K288" s="33" t="s">
        <v>189</v>
      </c>
    </row>
    <row r="289" spans="1:11" x14ac:dyDescent="0.25">
      <c r="A289" s="29"/>
      <c r="B289" s="34">
        <v>7</v>
      </c>
      <c r="C289" s="35" t="s">
        <v>90</v>
      </c>
      <c r="D289" s="39" t="s">
        <v>93</v>
      </c>
      <c r="E289" s="35">
        <v>1</v>
      </c>
      <c r="F289" s="37">
        <v>0</v>
      </c>
      <c r="G289" s="35">
        <v>1</v>
      </c>
      <c r="H289" s="38"/>
      <c r="I289" s="35">
        <v>0.55559999999999998</v>
      </c>
      <c r="J289" s="32" t="s">
        <v>177</v>
      </c>
      <c r="K289" s="33" t="s">
        <v>189</v>
      </c>
    </row>
    <row r="290" spans="1:11" x14ac:dyDescent="0.25">
      <c r="A290" s="29"/>
      <c r="B290" s="32">
        <v>8</v>
      </c>
      <c r="C290" s="35" t="s">
        <v>90</v>
      </c>
      <c r="D290" s="39" t="s">
        <v>93</v>
      </c>
      <c r="E290" s="35">
        <v>1</v>
      </c>
      <c r="F290" s="36" t="s">
        <v>95</v>
      </c>
      <c r="G290" s="35">
        <v>1</v>
      </c>
      <c r="H290" s="38"/>
      <c r="I290" s="35">
        <v>0.55559999999999998</v>
      </c>
      <c r="J290" s="32" t="s">
        <v>176</v>
      </c>
      <c r="K290" s="33" t="s">
        <v>189</v>
      </c>
    </row>
    <row r="291" spans="1:11" x14ac:dyDescent="0.25">
      <c r="A291" s="29"/>
      <c r="B291" s="34">
        <v>17</v>
      </c>
      <c r="C291" s="36" t="s">
        <v>91</v>
      </c>
      <c r="D291" s="36" t="s">
        <v>92</v>
      </c>
      <c r="E291" s="35">
        <v>1</v>
      </c>
      <c r="F291" s="37">
        <v>0</v>
      </c>
      <c r="G291" s="35">
        <v>1</v>
      </c>
      <c r="H291" s="38"/>
      <c r="I291" s="32">
        <v>0.15279999999999999</v>
      </c>
      <c r="J291" s="32" t="s">
        <v>178</v>
      </c>
      <c r="K291" s="33" t="s">
        <v>189</v>
      </c>
    </row>
    <row r="292" spans="1:11" x14ac:dyDescent="0.25">
      <c r="A292" s="29"/>
      <c r="B292" s="32">
        <v>18</v>
      </c>
      <c r="C292" s="36" t="s">
        <v>91</v>
      </c>
      <c r="D292" s="36" t="s">
        <v>92</v>
      </c>
      <c r="E292" s="35">
        <v>1</v>
      </c>
      <c r="F292" s="36" t="s">
        <v>95</v>
      </c>
      <c r="G292" s="35">
        <v>1</v>
      </c>
      <c r="H292" s="38"/>
      <c r="I292" s="32">
        <v>0.15279999999999999</v>
      </c>
      <c r="J292" s="32" t="s">
        <v>179</v>
      </c>
      <c r="K292" s="33" t="s">
        <v>189</v>
      </c>
    </row>
    <row r="293" spans="1:11" x14ac:dyDescent="0.25">
      <c r="A293" s="29"/>
      <c r="B293" s="34">
        <v>19</v>
      </c>
      <c r="C293" s="36" t="s">
        <v>91</v>
      </c>
      <c r="D293" s="39" t="s">
        <v>93</v>
      </c>
      <c r="E293" s="35">
        <v>1</v>
      </c>
      <c r="F293" s="37">
        <v>0</v>
      </c>
      <c r="G293" s="35">
        <v>1</v>
      </c>
      <c r="H293" s="38"/>
      <c r="I293" s="32">
        <v>0.15279999999999999</v>
      </c>
      <c r="J293" s="32" t="s">
        <v>178</v>
      </c>
      <c r="K293" s="33" t="s">
        <v>189</v>
      </c>
    </row>
    <row r="294" spans="1:11" x14ac:dyDescent="0.25">
      <c r="A294" s="29"/>
      <c r="B294" s="32">
        <v>20</v>
      </c>
      <c r="C294" s="36" t="s">
        <v>91</v>
      </c>
      <c r="D294" s="39" t="s">
        <v>93</v>
      </c>
      <c r="E294" s="35">
        <v>1</v>
      </c>
      <c r="F294" s="36" t="s">
        <v>95</v>
      </c>
      <c r="G294" s="35">
        <v>1</v>
      </c>
      <c r="H294" s="38"/>
      <c r="I294" s="32">
        <v>0.15279999999999999</v>
      </c>
      <c r="J294" s="32" t="s">
        <v>179</v>
      </c>
      <c r="K294" s="33" t="s">
        <v>189</v>
      </c>
    </row>
    <row r="295" spans="1:11" x14ac:dyDescent="0.25">
      <c r="A295" s="29" t="s">
        <v>113</v>
      </c>
      <c r="B295" s="40" t="s">
        <v>51</v>
      </c>
      <c r="C295" s="40" t="s">
        <v>59</v>
      </c>
      <c r="D295" s="40" t="s">
        <v>112</v>
      </c>
      <c r="E295" s="32"/>
      <c r="F295" s="32" t="s">
        <v>111</v>
      </c>
      <c r="G295" s="32"/>
      <c r="H295" s="38"/>
      <c r="I295" s="32"/>
      <c r="J295" s="32"/>
      <c r="K295" s="33"/>
    </row>
    <row r="296" spans="1:11" x14ac:dyDescent="0.25">
      <c r="A296" s="29" t="s">
        <v>128</v>
      </c>
      <c r="B296" s="30" t="s">
        <v>4</v>
      </c>
      <c r="C296" s="30" t="s">
        <v>85</v>
      </c>
      <c r="D296" s="30" t="s">
        <v>45</v>
      </c>
      <c r="E296" s="30" t="s">
        <v>86</v>
      </c>
      <c r="F296" s="30" t="s">
        <v>1</v>
      </c>
      <c r="G296" s="30" t="s">
        <v>87</v>
      </c>
      <c r="H296" s="31" t="s">
        <v>88</v>
      </c>
      <c r="I296" s="45" t="s">
        <v>159</v>
      </c>
      <c r="J296" s="32"/>
      <c r="K296" s="33"/>
    </row>
    <row r="297" spans="1:11" x14ac:dyDescent="0.25">
      <c r="A297" s="29"/>
      <c r="B297" s="34">
        <v>5</v>
      </c>
      <c r="C297" s="35" t="s">
        <v>90</v>
      </c>
      <c r="D297" s="36" t="s">
        <v>92</v>
      </c>
      <c r="E297" s="35">
        <v>1</v>
      </c>
      <c r="F297" s="37">
        <v>0</v>
      </c>
      <c r="G297" s="35">
        <v>1</v>
      </c>
      <c r="H297" s="38" t="s">
        <v>117</v>
      </c>
      <c r="I297" s="35">
        <v>0.55559999999999998</v>
      </c>
      <c r="J297" s="32" t="s">
        <v>180</v>
      </c>
      <c r="K297" s="33" t="s">
        <v>189</v>
      </c>
    </row>
    <row r="298" spans="1:11" x14ac:dyDescent="0.25">
      <c r="A298" s="29"/>
      <c r="B298" s="32">
        <v>6</v>
      </c>
      <c r="C298" s="35" t="s">
        <v>90</v>
      </c>
      <c r="D298" s="36" t="s">
        <v>92</v>
      </c>
      <c r="E298" s="35">
        <v>1</v>
      </c>
      <c r="F298" s="36" t="s">
        <v>95</v>
      </c>
      <c r="G298" s="35">
        <v>1</v>
      </c>
      <c r="H298" s="38"/>
      <c r="I298" s="35">
        <v>0.55559999999999998</v>
      </c>
      <c r="J298" s="32" t="s">
        <v>181</v>
      </c>
      <c r="K298" s="33" t="s">
        <v>189</v>
      </c>
    </row>
    <row r="299" spans="1:11" x14ac:dyDescent="0.25">
      <c r="A299" s="29"/>
      <c r="B299" s="34">
        <v>7</v>
      </c>
      <c r="C299" s="35" t="s">
        <v>90</v>
      </c>
      <c r="D299" s="39" t="s">
        <v>93</v>
      </c>
      <c r="E299" s="35">
        <v>1</v>
      </c>
      <c r="F299" s="37">
        <v>0</v>
      </c>
      <c r="G299" s="35">
        <v>1</v>
      </c>
      <c r="H299" s="38"/>
      <c r="I299" s="35">
        <v>0.55559999999999998</v>
      </c>
      <c r="J299" s="32" t="s">
        <v>180</v>
      </c>
      <c r="K299" s="33" t="s">
        <v>189</v>
      </c>
    </row>
    <row r="300" spans="1:11" x14ac:dyDescent="0.25">
      <c r="A300" s="29"/>
      <c r="B300" s="32">
        <v>8</v>
      </c>
      <c r="C300" s="35" t="s">
        <v>90</v>
      </c>
      <c r="D300" s="39" t="s">
        <v>93</v>
      </c>
      <c r="E300" s="35">
        <v>1</v>
      </c>
      <c r="F300" s="36" t="s">
        <v>95</v>
      </c>
      <c r="G300" s="35">
        <v>1</v>
      </c>
      <c r="H300" s="38"/>
      <c r="I300" s="35">
        <v>0.55559999999999998</v>
      </c>
      <c r="J300" s="32" t="s">
        <v>181</v>
      </c>
      <c r="K300" s="33" t="s">
        <v>189</v>
      </c>
    </row>
    <row r="301" spans="1:11" x14ac:dyDescent="0.25">
      <c r="A301" s="29"/>
      <c r="B301" s="34">
        <v>17</v>
      </c>
      <c r="C301" s="36" t="s">
        <v>91</v>
      </c>
      <c r="D301" s="36" t="s">
        <v>92</v>
      </c>
      <c r="E301" s="35">
        <v>1</v>
      </c>
      <c r="F301" s="37">
        <v>0</v>
      </c>
      <c r="G301" s="35">
        <v>1</v>
      </c>
      <c r="H301" s="38"/>
      <c r="I301" s="35">
        <v>0.55559999999999998</v>
      </c>
      <c r="J301" s="32" t="s">
        <v>182</v>
      </c>
      <c r="K301" s="33" t="s">
        <v>189</v>
      </c>
    </row>
    <row r="302" spans="1:11" x14ac:dyDescent="0.25">
      <c r="A302" s="29"/>
      <c r="B302" s="32">
        <v>18</v>
      </c>
      <c r="C302" s="36" t="s">
        <v>91</v>
      </c>
      <c r="D302" s="36" t="s">
        <v>92</v>
      </c>
      <c r="E302" s="35">
        <v>1</v>
      </c>
      <c r="F302" s="36" t="s">
        <v>95</v>
      </c>
      <c r="G302" s="35">
        <v>1</v>
      </c>
      <c r="H302" s="38"/>
      <c r="I302" s="35">
        <v>0.55559999999999998</v>
      </c>
      <c r="J302" s="32" t="s">
        <v>183</v>
      </c>
      <c r="K302" s="33" t="s">
        <v>189</v>
      </c>
    </row>
    <row r="303" spans="1:11" x14ac:dyDescent="0.25">
      <c r="A303" s="29"/>
      <c r="B303" s="34">
        <v>19</v>
      </c>
      <c r="C303" s="36" t="s">
        <v>91</v>
      </c>
      <c r="D303" s="39" t="s">
        <v>93</v>
      </c>
      <c r="E303" s="35">
        <v>1</v>
      </c>
      <c r="F303" s="37">
        <v>0</v>
      </c>
      <c r="G303" s="35">
        <v>1</v>
      </c>
      <c r="H303" s="38"/>
      <c r="I303" s="35">
        <v>0.55559999999999998</v>
      </c>
      <c r="J303" s="32" t="s">
        <v>182</v>
      </c>
      <c r="K303" s="33" t="s">
        <v>189</v>
      </c>
    </row>
    <row r="304" spans="1:11" x14ac:dyDescent="0.25">
      <c r="A304" s="29"/>
      <c r="B304" s="32">
        <v>20</v>
      </c>
      <c r="C304" s="36" t="s">
        <v>91</v>
      </c>
      <c r="D304" s="39" t="s">
        <v>93</v>
      </c>
      <c r="E304" s="35">
        <v>1</v>
      </c>
      <c r="F304" s="36" t="s">
        <v>95</v>
      </c>
      <c r="G304" s="35">
        <v>1</v>
      </c>
      <c r="H304" s="38"/>
      <c r="I304" s="35">
        <v>0.55559999999999998</v>
      </c>
      <c r="J304" s="32" t="s">
        <v>183</v>
      </c>
      <c r="K304" s="33" t="s">
        <v>189</v>
      </c>
    </row>
    <row r="305" spans="1:13" x14ac:dyDescent="0.25">
      <c r="A305" s="29"/>
      <c r="B305" s="32"/>
      <c r="C305" s="32"/>
      <c r="D305" s="32"/>
      <c r="E305" s="32"/>
      <c r="F305" s="32"/>
      <c r="G305" s="32"/>
      <c r="H305" s="38"/>
      <c r="I305" s="32"/>
      <c r="J305" s="32"/>
      <c r="K305" s="33"/>
    </row>
    <row r="306" spans="1:13" x14ac:dyDescent="0.25">
      <c r="A306" s="29"/>
      <c r="B306" s="32"/>
      <c r="C306" s="32"/>
      <c r="D306" s="32"/>
      <c r="E306" s="32"/>
      <c r="F306" s="32" t="s">
        <v>190</v>
      </c>
      <c r="G306" s="32"/>
      <c r="H306" s="38"/>
      <c r="I306" s="32"/>
      <c r="J306" s="32"/>
      <c r="K306" s="33"/>
    </row>
    <row r="307" spans="1:13" x14ac:dyDescent="0.25">
      <c r="A307" s="53" t="s">
        <v>139</v>
      </c>
      <c r="B307" s="32" t="s">
        <v>162</v>
      </c>
      <c r="C307" s="32" t="s">
        <v>172</v>
      </c>
      <c r="D307" s="32" t="s">
        <v>164</v>
      </c>
      <c r="E307" s="32" t="s">
        <v>165</v>
      </c>
      <c r="F307" s="32" t="s">
        <v>166</v>
      </c>
      <c r="G307" s="32" t="s">
        <v>85</v>
      </c>
      <c r="H307" s="38"/>
      <c r="I307" s="32"/>
      <c r="J307" s="32"/>
      <c r="K307" s="33"/>
    </row>
    <row r="308" spans="1:13" x14ac:dyDescent="0.25">
      <c r="A308" s="29" t="s">
        <v>160</v>
      </c>
      <c r="B308" s="32">
        <v>5</v>
      </c>
      <c r="C308" s="32"/>
      <c r="D308" s="49">
        <v>1.11E-2</v>
      </c>
      <c r="E308" s="32">
        <v>0</v>
      </c>
      <c r="F308" s="32">
        <v>1</v>
      </c>
      <c r="G308" s="50">
        <v>146620</v>
      </c>
      <c r="H308" s="32" t="s">
        <v>191</v>
      </c>
      <c r="I308" s="51">
        <v>0.60419999999999996</v>
      </c>
      <c r="J308" s="32" t="s">
        <v>184</v>
      </c>
      <c r="K308" s="33" t="s">
        <v>189</v>
      </c>
    </row>
    <row r="309" spans="1:13" x14ac:dyDescent="0.25">
      <c r="A309" s="29"/>
      <c r="B309" s="32">
        <v>6</v>
      </c>
      <c r="C309" s="32"/>
      <c r="D309" s="49">
        <v>1.11E-2</v>
      </c>
      <c r="E309" s="50">
        <v>3.8580000000000002E-6</v>
      </c>
      <c r="F309" s="32">
        <v>1</v>
      </c>
      <c r="G309" s="50">
        <v>146620</v>
      </c>
      <c r="H309" s="32" t="s">
        <v>192</v>
      </c>
      <c r="I309" s="51">
        <v>0.60419999999999996</v>
      </c>
      <c r="J309" s="32" t="s">
        <v>185</v>
      </c>
      <c r="K309" s="33" t="s">
        <v>189</v>
      </c>
    </row>
    <row r="310" spans="1:13" x14ac:dyDescent="0.25">
      <c r="A310" s="29"/>
      <c r="B310" s="32">
        <v>7</v>
      </c>
      <c r="C310" s="32"/>
      <c r="D310" s="49">
        <v>1.1000000000000001E-3</v>
      </c>
      <c r="E310" s="32">
        <v>0</v>
      </c>
      <c r="F310" s="32">
        <v>1</v>
      </c>
      <c r="G310" s="50">
        <v>146620</v>
      </c>
      <c r="H310" s="38"/>
      <c r="I310" s="51">
        <v>0.60419999999999996</v>
      </c>
      <c r="J310" s="32" t="s">
        <v>184</v>
      </c>
      <c r="K310" s="33" t="s">
        <v>189</v>
      </c>
    </row>
    <row r="311" spans="1:13" x14ac:dyDescent="0.25">
      <c r="A311" s="29"/>
      <c r="B311" s="32">
        <v>8</v>
      </c>
      <c r="C311" s="32"/>
      <c r="D311" s="49">
        <v>1.1000000000000001E-3</v>
      </c>
      <c r="E311" s="50">
        <v>3.8580000000000002E-6</v>
      </c>
      <c r="F311" s="32">
        <v>1</v>
      </c>
      <c r="G311" s="50">
        <v>146620</v>
      </c>
      <c r="H311" s="38"/>
      <c r="I311" s="51">
        <v>0.60419999999999996</v>
      </c>
      <c r="J311" s="32" t="s">
        <v>185</v>
      </c>
      <c r="K311" s="33" t="s">
        <v>189</v>
      </c>
    </row>
    <row r="312" spans="1:13" x14ac:dyDescent="0.25">
      <c r="A312" s="29"/>
      <c r="B312" s="32">
        <v>17</v>
      </c>
      <c r="C312" s="32"/>
      <c r="D312" s="49">
        <v>1.11E-2</v>
      </c>
      <c r="E312" s="32">
        <v>0</v>
      </c>
      <c r="F312" s="32">
        <v>1</v>
      </c>
      <c r="G312" s="50">
        <v>260650000</v>
      </c>
      <c r="H312" s="38"/>
      <c r="I312" s="51">
        <v>0.60419999999999996</v>
      </c>
      <c r="J312" s="32" t="s">
        <v>186</v>
      </c>
      <c r="K312" s="33" t="s">
        <v>189</v>
      </c>
    </row>
    <row r="313" spans="1:13" x14ac:dyDescent="0.25">
      <c r="A313" s="41"/>
      <c r="B313" s="42">
        <v>18</v>
      </c>
      <c r="C313" s="42"/>
      <c r="D313" s="54">
        <v>1.11E-2</v>
      </c>
      <c r="E313" s="55">
        <v>3.8580000000000002E-6</v>
      </c>
      <c r="F313" s="42">
        <v>1</v>
      </c>
      <c r="G313" s="55">
        <v>260650000</v>
      </c>
      <c r="H313" s="43"/>
      <c r="I313" s="56">
        <v>0.60419999999999996</v>
      </c>
      <c r="J313" s="42" t="s">
        <v>187</v>
      </c>
      <c r="K313" s="44" t="s">
        <v>189</v>
      </c>
    </row>
    <row r="315" spans="1:13" x14ac:dyDescent="0.25">
      <c r="D315" s="48"/>
      <c r="G315" s="46"/>
    </row>
    <row r="316" spans="1:13" x14ac:dyDescent="0.25">
      <c r="A316" t="s">
        <v>193</v>
      </c>
      <c r="B316" s="30"/>
      <c r="C316" s="30"/>
      <c r="D316" s="30"/>
      <c r="E316" s="30"/>
      <c r="F316" s="30" t="s">
        <v>85</v>
      </c>
      <c r="G316" s="34"/>
      <c r="H316" s="38"/>
      <c r="I316" s="32"/>
      <c r="J316" s="32"/>
      <c r="K316" s="33"/>
    </row>
    <row r="317" spans="1:13" x14ac:dyDescent="0.25">
      <c r="B317" s="40" t="s">
        <v>51</v>
      </c>
      <c r="C317" s="1" t="s">
        <v>198</v>
      </c>
      <c r="D317" s="1" t="s">
        <v>199</v>
      </c>
      <c r="E317" s="34" t="s">
        <v>137</v>
      </c>
      <c r="F317" s="32" t="s">
        <v>195</v>
      </c>
      <c r="G317" s="32"/>
      <c r="H317" s="38"/>
      <c r="I317" s="32"/>
      <c r="J317" s="32"/>
      <c r="K317" s="33"/>
    </row>
    <row r="318" spans="1:13" x14ac:dyDescent="0.25">
      <c r="B318" s="30" t="s">
        <v>4</v>
      </c>
      <c r="C318" s="30" t="s">
        <v>196</v>
      </c>
      <c r="D318" s="30" t="s">
        <v>194</v>
      </c>
      <c r="E318" s="30" t="s">
        <v>197</v>
      </c>
      <c r="F318" s="45" t="s">
        <v>206</v>
      </c>
      <c r="G318" s="45" t="s">
        <v>159</v>
      </c>
      <c r="J318" s="30" t="s">
        <v>175</v>
      </c>
      <c r="K318" s="57" t="s">
        <v>188</v>
      </c>
    </row>
    <row r="319" spans="1:13" x14ac:dyDescent="0.25">
      <c r="B319">
        <v>1</v>
      </c>
      <c r="C319" s="13">
        <v>3.0000000000000001E-3</v>
      </c>
      <c r="D319" s="13">
        <v>10</v>
      </c>
      <c r="E319" s="13" t="s">
        <v>200</v>
      </c>
      <c r="F319" s="13">
        <v>8.2640000000000005E-2</v>
      </c>
      <c r="G319" s="13">
        <v>0.1396</v>
      </c>
      <c r="J319" s="32" t="s">
        <v>177</v>
      </c>
      <c r="K319" t="s">
        <v>189</v>
      </c>
      <c r="L319" t="s">
        <v>202</v>
      </c>
      <c r="M319" s="2" t="s">
        <v>23</v>
      </c>
    </row>
    <row r="320" spans="1:13" x14ac:dyDescent="0.25">
      <c r="B320">
        <v>2</v>
      </c>
      <c r="C320" s="13">
        <v>3.0000000000000001E-3</v>
      </c>
      <c r="D320" s="13">
        <v>10</v>
      </c>
      <c r="E320" s="14" t="s">
        <v>201</v>
      </c>
      <c r="F320">
        <v>7.0000000000000007E-2</v>
      </c>
      <c r="G320" s="13">
        <v>0.1396</v>
      </c>
      <c r="J320" s="32" t="s">
        <v>177</v>
      </c>
      <c r="K320" t="s">
        <v>189</v>
      </c>
      <c r="L320" t="s">
        <v>165</v>
      </c>
      <c r="M320" s="46">
        <v>5.0000000000000002E-5</v>
      </c>
    </row>
    <row r="321" spans="2:14" x14ac:dyDescent="0.25">
      <c r="B321">
        <v>3</v>
      </c>
      <c r="C321" s="13">
        <v>3.0000000000000001E-3</v>
      </c>
      <c r="D321" s="14">
        <v>50</v>
      </c>
      <c r="E321" s="13" t="s">
        <v>200</v>
      </c>
      <c r="F321">
        <v>7.0000000000000007E-2</v>
      </c>
      <c r="G321">
        <v>0.2</v>
      </c>
      <c r="J321" s="32" t="s">
        <v>176</v>
      </c>
      <c r="K321" t="s">
        <v>189</v>
      </c>
      <c r="L321" t="s">
        <v>203</v>
      </c>
      <c r="M321" s="2">
        <v>1.3</v>
      </c>
    </row>
    <row r="322" spans="2:14" x14ac:dyDescent="0.25">
      <c r="B322">
        <v>4</v>
      </c>
      <c r="C322" s="13">
        <v>3.0000000000000001E-3</v>
      </c>
      <c r="D322" s="14">
        <v>50</v>
      </c>
      <c r="E322" s="14" t="s">
        <v>201</v>
      </c>
      <c r="F322">
        <v>7.0000000000000007E-2</v>
      </c>
      <c r="G322">
        <v>0.11</v>
      </c>
      <c r="J322" s="32" t="s">
        <v>176</v>
      </c>
      <c r="K322" t="s">
        <v>189</v>
      </c>
      <c r="M322" s="2"/>
    </row>
    <row r="323" spans="2:14" x14ac:dyDescent="0.25">
      <c r="B323">
        <v>5</v>
      </c>
      <c r="C323" s="13">
        <v>3.0000000000000001E-3</v>
      </c>
      <c r="D323" s="15">
        <v>100</v>
      </c>
      <c r="E323" s="13" t="s">
        <v>200</v>
      </c>
      <c r="F323">
        <v>0.06</v>
      </c>
      <c r="G323">
        <v>0.2</v>
      </c>
      <c r="H323" s="2" t="s">
        <v>207</v>
      </c>
      <c r="J323" s="32" t="s">
        <v>178</v>
      </c>
      <c r="K323" t="s">
        <v>189</v>
      </c>
      <c r="L323" t="s">
        <v>2</v>
      </c>
      <c r="M323" s="59" t="s">
        <v>221</v>
      </c>
      <c r="N323" t="s">
        <v>225</v>
      </c>
    </row>
    <row r="324" spans="2:14" x14ac:dyDescent="0.25">
      <c r="B324">
        <v>6</v>
      </c>
      <c r="C324" s="13">
        <v>3.0000000000000001E-3</v>
      </c>
      <c r="D324" s="15">
        <v>100</v>
      </c>
      <c r="E324" s="14" t="s">
        <v>201</v>
      </c>
      <c r="G324">
        <v>0.13</v>
      </c>
      <c r="J324" s="32" t="s">
        <v>178</v>
      </c>
      <c r="K324" t="s">
        <v>189</v>
      </c>
      <c r="M324" s="58" t="s">
        <v>222</v>
      </c>
      <c r="N324" t="s">
        <v>225</v>
      </c>
    </row>
    <row r="325" spans="2:14" x14ac:dyDescent="0.25">
      <c r="B325">
        <v>7</v>
      </c>
      <c r="C325" s="13">
        <v>3.0000000000000001E-3</v>
      </c>
      <c r="D325" s="16">
        <v>200</v>
      </c>
      <c r="E325" s="13" t="s">
        <v>200</v>
      </c>
      <c r="J325" s="32" t="s">
        <v>179</v>
      </c>
      <c r="K325" t="s">
        <v>189</v>
      </c>
      <c r="M325" s="58" t="s">
        <v>223</v>
      </c>
      <c r="N325" t="s">
        <v>225</v>
      </c>
    </row>
    <row r="326" spans="2:14" x14ac:dyDescent="0.25">
      <c r="B326">
        <v>8</v>
      </c>
      <c r="C326" s="13">
        <v>3.0000000000000001E-3</v>
      </c>
      <c r="D326" s="16">
        <v>200</v>
      </c>
      <c r="E326" s="14" t="s">
        <v>201</v>
      </c>
      <c r="J326" s="32" t="s">
        <v>179</v>
      </c>
      <c r="K326" t="s">
        <v>189</v>
      </c>
      <c r="M326" s="58" t="s">
        <v>224</v>
      </c>
      <c r="N326" t="s">
        <v>225</v>
      </c>
    </row>
    <row r="327" spans="2:14" x14ac:dyDescent="0.25">
      <c r="B327">
        <v>9</v>
      </c>
      <c r="C327" s="14">
        <v>1.4999999999999999E-2</v>
      </c>
      <c r="D327" s="13">
        <v>10</v>
      </c>
      <c r="E327" s="13" t="s">
        <v>200</v>
      </c>
      <c r="J327" s="32" t="s">
        <v>180</v>
      </c>
      <c r="K327" t="s">
        <v>189</v>
      </c>
    </row>
    <row r="328" spans="2:14" x14ac:dyDescent="0.25">
      <c r="B328">
        <v>10</v>
      </c>
      <c r="C328" s="14">
        <v>1.4999999999999999E-2</v>
      </c>
      <c r="D328" s="13">
        <v>10</v>
      </c>
      <c r="E328" s="14" t="s">
        <v>201</v>
      </c>
      <c r="J328" s="32" t="s">
        <v>180</v>
      </c>
      <c r="K328" t="s">
        <v>189</v>
      </c>
    </row>
    <row r="329" spans="2:14" x14ac:dyDescent="0.25">
      <c r="B329">
        <v>11</v>
      </c>
      <c r="C329" s="14">
        <v>1.4999999999999999E-2</v>
      </c>
      <c r="D329" s="14">
        <v>50</v>
      </c>
      <c r="E329" s="13" t="s">
        <v>200</v>
      </c>
      <c r="J329" s="32" t="s">
        <v>181</v>
      </c>
      <c r="K329" t="s">
        <v>189</v>
      </c>
    </row>
    <row r="330" spans="2:14" x14ac:dyDescent="0.25">
      <c r="B330">
        <v>12</v>
      </c>
      <c r="C330" s="14">
        <v>1.4999999999999999E-2</v>
      </c>
      <c r="D330" s="14">
        <v>50</v>
      </c>
      <c r="E330" s="14" t="s">
        <v>201</v>
      </c>
      <c r="F330" s="14">
        <v>0.06</v>
      </c>
      <c r="G330" s="14">
        <v>0.05</v>
      </c>
      <c r="J330" s="32" t="s">
        <v>181</v>
      </c>
      <c r="K330" t="s">
        <v>189</v>
      </c>
    </row>
    <row r="331" spans="2:14" x14ac:dyDescent="0.25">
      <c r="B331">
        <v>13</v>
      </c>
      <c r="C331" s="14">
        <v>1.4999999999999999E-2</v>
      </c>
      <c r="D331" s="15">
        <v>100</v>
      </c>
      <c r="E331" s="13" t="s">
        <v>200</v>
      </c>
      <c r="J331" s="32" t="s">
        <v>182</v>
      </c>
      <c r="K331" t="s">
        <v>189</v>
      </c>
    </row>
    <row r="332" spans="2:14" x14ac:dyDescent="0.25">
      <c r="B332">
        <v>14</v>
      </c>
      <c r="C332" s="14">
        <v>1.4999999999999999E-2</v>
      </c>
      <c r="D332" s="15">
        <v>100</v>
      </c>
      <c r="E332" s="14" t="s">
        <v>201</v>
      </c>
      <c r="J332" s="32" t="s">
        <v>182</v>
      </c>
      <c r="K332" t="s">
        <v>189</v>
      </c>
    </row>
    <row r="333" spans="2:14" x14ac:dyDescent="0.25">
      <c r="B333">
        <v>15</v>
      </c>
      <c r="C333" s="14">
        <v>1.4999999999999999E-2</v>
      </c>
      <c r="D333" s="16">
        <v>200</v>
      </c>
      <c r="E333" s="13" t="s">
        <v>200</v>
      </c>
      <c r="F333" s="2" t="s">
        <v>209</v>
      </c>
      <c r="J333" s="32" t="s">
        <v>183</v>
      </c>
      <c r="K333" t="s">
        <v>189</v>
      </c>
    </row>
    <row r="334" spans="2:14" x14ac:dyDescent="0.25">
      <c r="B334">
        <v>16</v>
      </c>
      <c r="C334" s="14">
        <v>1.4999999999999999E-2</v>
      </c>
      <c r="D334" s="16">
        <v>200</v>
      </c>
      <c r="E334" s="14" t="s">
        <v>201</v>
      </c>
      <c r="F334" s="2" t="s">
        <v>210</v>
      </c>
      <c r="J334" s="32" t="s">
        <v>183</v>
      </c>
      <c r="K334" t="s">
        <v>189</v>
      </c>
    </row>
    <row r="335" spans="2:14" x14ac:dyDescent="0.25">
      <c r="B335">
        <v>17</v>
      </c>
      <c r="C335" s="15">
        <v>0.03</v>
      </c>
      <c r="D335" s="13">
        <v>10</v>
      </c>
      <c r="E335" s="13" t="s">
        <v>200</v>
      </c>
      <c r="F335" s="2" t="s">
        <v>211</v>
      </c>
      <c r="J335" s="32" t="s">
        <v>177</v>
      </c>
      <c r="K335" t="s">
        <v>229</v>
      </c>
    </row>
    <row r="336" spans="2:14" x14ac:dyDescent="0.25">
      <c r="B336">
        <v>18</v>
      </c>
      <c r="C336" s="15">
        <v>0.03</v>
      </c>
      <c r="D336" s="13">
        <v>10</v>
      </c>
      <c r="E336" s="14" t="s">
        <v>201</v>
      </c>
      <c r="J336" s="32" t="s">
        <v>177</v>
      </c>
      <c r="K336" t="s">
        <v>229</v>
      </c>
    </row>
    <row r="337" spans="2:11" x14ac:dyDescent="0.25">
      <c r="B337">
        <v>19</v>
      </c>
      <c r="C337" s="15">
        <v>0.03</v>
      </c>
      <c r="D337" s="14">
        <v>50</v>
      </c>
      <c r="E337" s="13" t="s">
        <v>200</v>
      </c>
      <c r="J337" s="32" t="s">
        <v>176</v>
      </c>
      <c r="K337" t="s">
        <v>229</v>
      </c>
    </row>
    <row r="338" spans="2:11" x14ac:dyDescent="0.25">
      <c r="B338">
        <v>20</v>
      </c>
      <c r="C338" s="15">
        <v>0.03</v>
      </c>
      <c r="D338" s="14">
        <v>50</v>
      </c>
      <c r="E338" s="14" t="s">
        <v>201</v>
      </c>
      <c r="J338" s="32" t="s">
        <v>176</v>
      </c>
      <c r="K338" t="s">
        <v>229</v>
      </c>
    </row>
    <row r="339" spans="2:11" x14ac:dyDescent="0.25">
      <c r="B339">
        <v>21</v>
      </c>
      <c r="C339" s="15">
        <v>0.03</v>
      </c>
      <c r="D339" s="15">
        <v>100</v>
      </c>
      <c r="E339" s="13" t="s">
        <v>200</v>
      </c>
      <c r="F339">
        <v>0.06</v>
      </c>
      <c r="G339">
        <v>0.13</v>
      </c>
      <c r="J339" s="32" t="s">
        <v>178</v>
      </c>
      <c r="K339" t="s">
        <v>229</v>
      </c>
    </row>
    <row r="340" spans="2:11" x14ac:dyDescent="0.25">
      <c r="B340">
        <v>22</v>
      </c>
      <c r="C340" s="15">
        <v>0.03</v>
      </c>
      <c r="D340" s="15">
        <v>100</v>
      </c>
      <c r="E340" s="14" t="s">
        <v>201</v>
      </c>
      <c r="J340" s="32" t="s">
        <v>178</v>
      </c>
      <c r="K340" t="s">
        <v>229</v>
      </c>
    </row>
    <row r="341" spans="2:11" x14ac:dyDescent="0.25">
      <c r="B341">
        <v>23</v>
      </c>
      <c r="C341" s="15">
        <v>0.03</v>
      </c>
      <c r="D341" s="16">
        <v>200</v>
      </c>
      <c r="E341" s="13" t="s">
        <v>200</v>
      </c>
      <c r="J341" s="32" t="s">
        <v>179</v>
      </c>
      <c r="K341" t="s">
        <v>229</v>
      </c>
    </row>
    <row r="342" spans="2:11" x14ac:dyDescent="0.25">
      <c r="B342">
        <v>24</v>
      </c>
      <c r="C342" s="15">
        <v>0.03</v>
      </c>
      <c r="D342" s="16">
        <v>200</v>
      </c>
      <c r="E342" s="14" t="s">
        <v>201</v>
      </c>
      <c r="J342" s="32" t="s">
        <v>179</v>
      </c>
      <c r="K342" t="s">
        <v>229</v>
      </c>
    </row>
    <row r="343" spans="2:11" x14ac:dyDescent="0.25">
      <c r="B343">
        <v>25</v>
      </c>
      <c r="C343" s="16">
        <v>0.1</v>
      </c>
      <c r="D343" s="13">
        <v>10</v>
      </c>
      <c r="E343" s="13" t="s">
        <v>200</v>
      </c>
      <c r="J343" s="32" t="s">
        <v>180</v>
      </c>
      <c r="K343" t="s">
        <v>229</v>
      </c>
    </row>
    <row r="344" spans="2:11" x14ac:dyDescent="0.25">
      <c r="B344">
        <v>26</v>
      </c>
      <c r="C344" s="16">
        <v>0.1</v>
      </c>
      <c r="D344" s="13">
        <v>10</v>
      </c>
      <c r="E344" s="14" t="s">
        <v>201</v>
      </c>
      <c r="J344" s="32" t="s">
        <v>180</v>
      </c>
      <c r="K344" t="s">
        <v>229</v>
      </c>
    </row>
    <row r="345" spans="2:11" x14ac:dyDescent="0.25">
      <c r="B345">
        <v>27</v>
      </c>
      <c r="C345" s="16">
        <v>0.1</v>
      </c>
      <c r="D345" s="14">
        <v>50</v>
      </c>
      <c r="E345" s="13" t="s">
        <v>200</v>
      </c>
      <c r="J345" s="32" t="s">
        <v>181</v>
      </c>
      <c r="K345" t="s">
        <v>229</v>
      </c>
    </row>
    <row r="346" spans="2:11" x14ac:dyDescent="0.25">
      <c r="B346">
        <v>28</v>
      </c>
      <c r="C346" s="16">
        <v>0.1</v>
      </c>
      <c r="D346" s="14">
        <v>50</v>
      </c>
      <c r="E346" s="14" t="s">
        <v>201</v>
      </c>
      <c r="J346" s="32" t="s">
        <v>181</v>
      </c>
      <c r="K346" t="s">
        <v>229</v>
      </c>
    </row>
    <row r="347" spans="2:11" x14ac:dyDescent="0.25">
      <c r="B347">
        <v>29</v>
      </c>
      <c r="C347" s="16">
        <v>0.1</v>
      </c>
      <c r="D347" s="15">
        <v>100</v>
      </c>
      <c r="E347" s="13" t="s">
        <v>200</v>
      </c>
      <c r="J347" s="32" t="s">
        <v>182</v>
      </c>
      <c r="K347" t="s">
        <v>229</v>
      </c>
    </row>
    <row r="348" spans="2:11" x14ac:dyDescent="0.25">
      <c r="B348">
        <v>30</v>
      </c>
      <c r="C348" s="16">
        <v>0.1</v>
      </c>
      <c r="D348" s="15">
        <v>100</v>
      </c>
      <c r="E348" s="14" t="s">
        <v>201</v>
      </c>
      <c r="J348" s="32" t="s">
        <v>182</v>
      </c>
      <c r="K348" t="s">
        <v>229</v>
      </c>
    </row>
    <row r="349" spans="2:11" x14ac:dyDescent="0.25">
      <c r="B349">
        <v>31</v>
      </c>
      <c r="C349" s="16">
        <v>0.1</v>
      </c>
      <c r="D349" s="16">
        <v>200</v>
      </c>
      <c r="E349" s="13" t="s">
        <v>200</v>
      </c>
      <c r="G349">
        <v>0.13</v>
      </c>
      <c r="J349" s="32" t="s">
        <v>183</v>
      </c>
      <c r="K349" t="s">
        <v>229</v>
      </c>
    </row>
    <row r="350" spans="2:11" x14ac:dyDescent="0.25">
      <c r="B350">
        <v>32</v>
      </c>
      <c r="C350" s="16">
        <v>0.1</v>
      </c>
      <c r="D350" s="16">
        <v>200</v>
      </c>
      <c r="E350" s="14" t="s">
        <v>201</v>
      </c>
      <c r="F350">
        <v>0.06</v>
      </c>
      <c r="G350">
        <v>0.08</v>
      </c>
      <c r="J350" s="32" t="s">
        <v>183</v>
      </c>
      <c r="K350" t="s">
        <v>229</v>
      </c>
    </row>
    <row r="351" spans="2:11" x14ac:dyDescent="0.25">
      <c r="F351" t="s">
        <v>208</v>
      </c>
      <c r="G351" s="1">
        <v>0.13059999999999999</v>
      </c>
    </row>
    <row r="353" spans="1:12" x14ac:dyDescent="0.25">
      <c r="A353" t="s">
        <v>204</v>
      </c>
      <c r="B353" s="30"/>
      <c r="C353" s="30"/>
      <c r="D353" s="30"/>
      <c r="E353" s="30"/>
      <c r="F353" s="30" t="s">
        <v>85</v>
      </c>
      <c r="G353" s="34"/>
      <c r="H353" s="38"/>
    </row>
    <row r="354" spans="1:12" x14ac:dyDescent="0.25">
      <c r="B354" s="40" t="s">
        <v>51</v>
      </c>
      <c r="C354" s="1" t="s">
        <v>198</v>
      </c>
      <c r="D354" s="1" t="s">
        <v>199</v>
      </c>
      <c r="E354" s="34" t="s">
        <v>137</v>
      </c>
      <c r="F354" s="32" t="s">
        <v>195</v>
      </c>
      <c r="G354" s="32"/>
      <c r="H354" s="38"/>
    </row>
    <row r="355" spans="1:12" x14ac:dyDescent="0.25">
      <c r="A355" t="s">
        <v>213</v>
      </c>
      <c r="B355" s="30" t="s">
        <v>4</v>
      </c>
      <c r="C355" s="30" t="s">
        <v>196</v>
      </c>
      <c r="D355" s="30" t="s">
        <v>194</v>
      </c>
      <c r="E355" s="30" t="s">
        <v>197</v>
      </c>
      <c r="F355" s="45" t="s">
        <v>206</v>
      </c>
      <c r="G355" s="45" t="s">
        <v>159</v>
      </c>
    </row>
    <row r="356" spans="1:12" x14ac:dyDescent="0.25">
      <c r="A356" t="s">
        <v>214</v>
      </c>
      <c r="B356">
        <v>1</v>
      </c>
      <c r="C356" s="13">
        <v>3.0000000000000001E-3</v>
      </c>
      <c r="D356" s="13">
        <v>10</v>
      </c>
      <c r="E356" s="13" t="s">
        <v>200</v>
      </c>
      <c r="F356" s="13">
        <v>0.05</v>
      </c>
      <c r="G356" s="13">
        <v>0.08</v>
      </c>
      <c r="J356" t="s">
        <v>202</v>
      </c>
      <c r="K356" s="2" t="s">
        <v>205</v>
      </c>
    </row>
    <row r="357" spans="1:12" x14ac:dyDescent="0.25">
      <c r="A357" t="s">
        <v>215</v>
      </c>
      <c r="B357">
        <v>2</v>
      </c>
      <c r="C357" s="13">
        <v>3.0000000000000001E-3</v>
      </c>
      <c r="D357" s="13">
        <v>10</v>
      </c>
      <c r="E357" s="14" t="s">
        <v>201</v>
      </c>
      <c r="G357">
        <v>0.14000000000000001</v>
      </c>
      <c r="J357" t="s">
        <v>165</v>
      </c>
      <c r="K357" s="46">
        <v>5.0000000000000002E-5</v>
      </c>
    </row>
    <row r="358" spans="1:12" x14ac:dyDescent="0.25">
      <c r="B358">
        <v>3</v>
      </c>
      <c r="C358" s="13">
        <v>3.0000000000000001E-3</v>
      </c>
      <c r="D358" s="14">
        <v>50</v>
      </c>
      <c r="E358" s="13" t="s">
        <v>200</v>
      </c>
      <c r="J358" t="s">
        <v>203</v>
      </c>
      <c r="K358" s="2">
        <v>1.3</v>
      </c>
    </row>
    <row r="359" spans="1:12" x14ac:dyDescent="0.25">
      <c r="B359">
        <v>4</v>
      </c>
      <c r="C359" s="13">
        <v>3.0000000000000001E-3</v>
      </c>
      <c r="D359" s="14">
        <v>50</v>
      </c>
      <c r="E359" s="14" t="s">
        <v>201</v>
      </c>
      <c r="K359" s="2"/>
    </row>
    <row r="360" spans="1:12" x14ac:dyDescent="0.25">
      <c r="B360">
        <v>5</v>
      </c>
      <c r="C360" s="13">
        <v>3.0000000000000001E-3</v>
      </c>
      <c r="D360" s="15">
        <v>100</v>
      </c>
      <c r="E360" s="13" t="s">
        <v>200</v>
      </c>
      <c r="J360" t="s">
        <v>2</v>
      </c>
      <c r="K360" s="59" t="s">
        <v>221</v>
      </c>
      <c r="L360" t="s">
        <v>225</v>
      </c>
    </row>
    <row r="361" spans="1:12" x14ac:dyDescent="0.25">
      <c r="B361">
        <v>6</v>
      </c>
      <c r="C361" s="13">
        <v>3.0000000000000001E-3</v>
      </c>
      <c r="D361" s="15">
        <v>100</v>
      </c>
      <c r="E361" s="14" t="s">
        <v>201</v>
      </c>
      <c r="K361" s="58" t="s">
        <v>222</v>
      </c>
      <c r="L361" t="s">
        <v>225</v>
      </c>
    </row>
    <row r="362" spans="1:12" x14ac:dyDescent="0.25">
      <c r="B362">
        <v>7</v>
      </c>
      <c r="C362" s="13">
        <v>3.0000000000000001E-3</v>
      </c>
      <c r="D362" s="16">
        <v>200</v>
      </c>
      <c r="E362" s="13" t="s">
        <v>200</v>
      </c>
      <c r="K362" s="58" t="s">
        <v>223</v>
      </c>
      <c r="L362" t="s">
        <v>225</v>
      </c>
    </row>
    <row r="363" spans="1:12" x14ac:dyDescent="0.25">
      <c r="B363">
        <v>8</v>
      </c>
      <c r="C363" s="13">
        <v>3.0000000000000001E-3</v>
      </c>
      <c r="D363" s="16">
        <v>200</v>
      </c>
      <c r="E363" s="14" t="s">
        <v>201</v>
      </c>
      <c r="K363" s="58" t="s">
        <v>224</v>
      </c>
      <c r="L363" t="s">
        <v>225</v>
      </c>
    </row>
    <row r="364" spans="1:12" x14ac:dyDescent="0.25">
      <c r="B364">
        <v>9</v>
      </c>
      <c r="C364" s="14">
        <v>1.4999999999999999E-2</v>
      </c>
      <c r="D364" s="13">
        <v>10</v>
      </c>
      <c r="E364" s="13" t="s">
        <v>200</v>
      </c>
    </row>
    <row r="365" spans="1:12" x14ac:dyDescent="0.25">
      <c r="B365">
        <v>10</v>
      </c>
      <c r="C365" s="14">
        <v>1.4999999999999999E-2</v>
      </c>
      <c r="D365" s="13">
        <v>10</v>
      </c>
      <c r="E365" s="14" t="s">
        <v>201</v>
      </c>
    </row>
    <row r="366" spans="1:12" x14ac:dyDescent="0.25">
      <c r="B366">
        <v>11</v>
      </c>
      <c r="C366" s="14">
        <v>1.4999999999999999E-2</v>
      </c>
      <c r="D366" s="14">
        <v>50</v>
      </c>
      <c r="E366" s="13" t="s">
        <v>200</v>
      </c>
    </row>
    <row r="367" spans="1:12" x14ac:dyDescent="0.25">
      <c r="B367">
        <v>12</v>
      </c>
      <c r="C367" s="14">
        <v>1.4999999999999999E-2</v>
      </c>
      <c r="D367" s="14">
        <v>50</v>
      </c>
      <c r="E367" s="14" t="s">
        <v>201</v>
      </c>
    </row>
    <row r="368" spans="1:12" x14ac:dyDescent="0.25">
      <c r="B368">
        <v>13</v>
      </c>
      <c r="C368" s="14">
        <v>1.4999999999999999E-2</v>
      </c>
      <c r="D368" s="15">
        <v>100</v>
      </c>
      <c r="E368" s="13" t="s">
        <v>200</v>
      </c>
    </row>
    <row r="369" spans="2:7" x14ac:dyDescent="0.25">
      <c r="B369">
        <v>14</v>
      </c>
      <c r="C369" s="14">
        <v>1.4999999999999999E-2</v>
      </c>
      <c r="D369" s="15">
        <v>100</v>
      </c>
      <c r="E369" s="14" t="s">
        <v>201</v>
      </c>
      <c r="F369">
        <v>0.06</v>
      </c>
      <c r="G369">
        <v>0.13</v>
      </c>
    </row>
    <row r="370" spans="2:7" x14ac:dyDescent="0.25">
      <c r="B370">
        <v>15</v>
      </c>
      <c r="C370" s="14">
        <v>1.4999999999999999E-2</v>
      </c>
      <c r="D370" s="16">
        <v>200</v>
      </c>
      <c r="E370" s="13" t="s">
        <v>200</v>
      </c>
    </row>
    <row r="371" spans="2:7" x14ac:dyDescent="0.25">
      <c r="B371">
        <v>16</v>
      </c>
      <c r="C371" s="14">
        <v>1.4999999999999999E-2</v>
      </c>
      <c r="D371" s="16">
        <v>200</v>
      </c>
      <c r="E371" s="14" t="s">
        <v>201</v>
      </c>
    </row>
    <row r="372" spans="2:7" x14ac:dyDescent="0.25">
      <c r="B372">
        <v>17</v>
      </c>
      <c r="C372" s="15">
        <v>0.03</v>
      </c>
      <c r="D372" s="13">
        <v>10</v>
      </c>
      <c r="E372" s="13" t="s">
        <v>200</v>
      </c>
    </row>
    <row r="373" spans="2:7" x14ac:dyDescent="0.25">
      <c r="B373">
        <v>18</v>
      </c>
      <c r="C373" s="15">
        <v>0.03</v>
      </c>
      <c r="D373" s="13">
        <v>10</v>
      </c>
      <c r="E373" s="14" t="s">
        <v>201</v>
      </c>
    </row>
    <row r="374" spans="2:7" x14ac:dyDescent="0.25">
      <c r="B374">
        <v>19</v>
      </c>
      <c r="C374" s="15">
        <v>0.03</v>
      </c>
      <c r="D374" s="14">
        <v>50</v>
      </c>
      <c r="E374" s="13" t="s">
        <v>200</v>
      </c>
      <c r="F374">
        <v>7.0000000000000007E-2</v>
      </c>
      <c r="G374">
        <v>0.13</v>
      </c>
    </row>
    <row r="375" spans="2:7" x14ac:dyDescent="0.25">
      <c r="B375">
        <v>20</v>
      </c>
      <c r="C375" s="15">
        <v>0.03</v>
      </c>
      <c r="D375" s="14">
        <v>50</v>
      </c>
      <c r="E375" s="14" t="s">
        <v>201</v>
      </c>
    </row>
    <row r="376" spans="2:7" x14ac:dyDescent="0.25">
      <c r="B376">
        <v>21</v>
      </c>
      <c r="C376" s="15">
        <v>0.03</v>
      </c>
      <c r="D376" s="15">
        <v>100</v>
      </c>
      <c r="E376" s="13" t="s">
        <v>200</v>
      </c>
      <c r="F376" s="2" t="s">
        <v>212</v>
      </c>
    </row>
    <row r="377" spans="2:7" x14ac:dyDescent="0.25">
      <c r="B377">
        <v>22</v>
      </c>
      <c r="C377" s="15">
        <v>0.03</v>
      </c>
      <c r="D377" s="15">
        <v>100</v>
      </c>
      <c r="E377" s="14" t="s">
        <v>201</v>
      </c>
      <c r="F377" s="2" t="s">
        <v>210</v>
      </c>
    </row>
    <row r="378" spans="2:7" x14ac:dyDescent="0.25">
      <c r="B378">
        <v>23</v>
      </c>
      <c r="C378" s="15">
        <v>0.03</v>
      </c>
      <c r="D378" s="16">
        <v>200</v>
      </c>
      <c r="E378" s="13" t="s">
        <v>200</v>
      </c>
      <c r="F378" s="2" t="s">
        <v>211</v>
      </c>
    </row>
    <row r="379" spans="2:7" x14ac:dyDescent="0.25">
      <c r="B379">
        <v>24</v>
      </c>
      <c r="C379" s="15">
        <v>0.03</v>
      </c>
      <c r="D379" s="16">
        <v>200</v>
      </c>
      <c r="E379" s="14" t="s">
        <v>201</v>
      </c>
    </row>
    <row r="380" spans="2:7" x14ac:dyDescent="0.25">
      <c r="B380">
        <v>25</v>
      </c>
      <c r="C380" s="16">
        <v>0.1</v>
      </c>
      <c r="D380" s="13">
        <v>10</v>
      </c>
      <c r="E380" s="13" t="s">
        <v>200</v>
      </c>
    </row>
    <row r="381" spans="2:7" x14ac:dyDescent="0.25">
      <c r="B381">
        <v>26</v>
      </c>
      <c r="C381" s="16">
        <v>0.1</v>
      </c>
      <c r="D381" s="13">
        <v>10</v>
      </c>
      <c r="E381" s="14" t="s">
        <v>201</v>
      </c>
    </row>
    <row r="382" spans="2:7" x14ac:dyDescent="0.25">
      <c r="B382">
        <v>27</v>
      </c>
      <c r="C382" s="16">
        <v>0.1</v>
      </c>
      <c r="D382" s="14">
        <v>50</v>
      </c>
      <c r="E382" s="13" t="s">
        <v>200</v>
      </c>
    </row>
    <row r="383" spans="2:7" x14ac:dyDescent="0.25">
      <c r="B383">
        <v>28</v>
      </c>
      <c r="C383" s="16">
        <v>0.1</v>
      </c>
      <c r="D383" s="14">
        <v>50</v>
      </c>
      <c r="E383" s="14" t="s">
        <v>201</v>
      </c>
    </row>
    <row r="384" spans="2:7" x14ac:dyDescent="0.25">
      <c r="B384">
        <v>29</v>
      </c>
      <c r="C384" s="16">
        <v>0.1</v>
      </c>
      <c r="D384" s="15">
        <v>100</v>
      </c>
      <c r="E384" s="13" t="s">
        <v>200</v>
      </c>
      <c r="G384">
        <v>0.13</v>
      </c>
    </row>
    <row r="385" spans="1:14" x14ac:dyDescent="0.25">
      <c r="B385">
        <v>30</v>
      </c>
      <c r="C385" s="16">
        <v>0.1</v>
      </c>
      <c r="D385" s="15">
        <v>100</v>
      </c>
      <c r="E385" s="14" t="s">
        <v>201</v>
      </c>
    </row>
    <row r="386" spans="1:14" x14ac:dyDescent="0.25">
      <c r="B386">
        <v>31</v>
      </c>
      <c r="C386" s="16">
        <v>0.1</v>
      </c>
      <c r="D386" s="16">
        <v>200</v>
      </c>
      <c r="E386" s="13" t="s">
        <v>200</v>
      </c>
    </row>
    <row r="387" spans="1:14" x14ac:dyDescent="0.25">
      <c r="B387">
        <v>32</v>
      </c>
      <c r="C387" s="16">
        <v>0.1</v>
      </c>
      <c r="D387" s="16">
        <v>200</v>
      </c>
      <c r="E387" s="14" t="s">
        <v>201</v>
      </c>
      <c r="F387">
        <v>0.05</v>
      </c>
      <c r="G387">
        <v>0.1</v>
      </c>
    </row>
    <row r="388" spans="1:14" x14ac:dyDescent="0.25">
      <c r="F388" t="s">
        <v>208</v>
      </c>
      <c r="G388">
        <v>0.13059999999999999</v>
      </c>
    </row>
    <row r="390" spans="1:14" x14ac:dyDescent="0.25">
      <c r="A390" t="s">
        <v>228</v>
      </c>
      <c r="B390" s="30"/>
      <c r="C390" s="30"/>
      <c r="D390" s="30"/>
      <c r="E390" s="30"/>
      <c r="F390" s="30" t="s">
        <v>85</v>
      </c>
      <c r="G390" s="34"/>
      <c r="H390" s="38"/>
    </row>
    <row r="391" spans="1:14" x14ac:dyDescent="0.25">
      <c r="B391" s="40" t="s">
        <v>51</v>
      </c>
      <c r="C391" s="1" t="s">
        <v>198</v>
      </c>
      <c r="D391" s="1" t="s">
        <v>199</v>
      </c>
      <c r="E391" s="34" t="s">
        <v>137</v>
      </c>
      <c r="F391" s="32" t="s">
        <v>195</v>
      </c>
      <c r="G391" s="32"/>
      <c r="H391" s="38"/>
    </row>
    <row r="392" spans="1:14" x14ac:dyDescent="0.25">
      <c r="B392" s="30" t="s">
        <v>4</v>
      </c>
      <c r="C392" s="30" t="s">
        <v>196</v>
      </c>
      <c r="D392" s="30" t="s">
        <v>194</v>
      </c>
      <c r="E392" s="30" t="s">
        <v>197</v>
      </c>
      <c r="F392" s="45" t="s">
        <v>206</v>
      </c>
      <c r="G392" s="45" t="s">
        <v>159</v>
      </c>
      <c r="J392" s="30" t="s">
        <v>175</v>
      </c>
      <c r="K392" s="57" t="s">
        <v>188</v>
      </c>
    </row>
    <row r="393" spans="1:14" x14ac:dyDescent="0.25">
      <c r="B393">
        <v>1</v>
      </c>
      <c r="C393" s="13">
        <v>1</v>
      </c>
      <c r="D393" s="13">
        <v>10</v>
      </c>
      <c r="E393" s="13" t="s">
        <v>200</v>
      </c>
      <c r="F393" s="13">
        <v>4.4999999999999998E-2</v>
      </c>
      <c r="G393" s="13">
        <v>0.08</v>
      </c>
      <c r="J393" s="32" t="s">
        <v>177</v>
      </c>
      <c r="K393" t="s">
        <v>230</v>
      </c>
    </row>
    <row r="394" spans="1:14" x14ac:dyDescent="0.25">
      <c r="B394">
        <v>2</v>
      </c>
      <c r="C394" s="13">
        <v>1</v>
      </c>
      <c r="D394" s="13">
        <v>10</v>
      </c>
      <c r="E394" s="14" t="s">
        <v>201</v>
      </c>
      <c r="F394">
        <v>5.8000000000000003E-2</v>
      </c>
      <c r="G394" s="13">
        <v>0.08</v>
      </c>
      <c r="J394" s="32" t="s">
        <v>177</v>
      </c>
      <c r="K394" t="s">
        <v>230</v>
      </c>
      <c r="L394" t="s">
        <v>202</v>
      </c>
      <c r="M394" s="2" t="s">
        <v>205</v>
      </c>
    </row>
    <row r="395" spans="1:14" x14ac:dyDescent="0.25">
      <c r="B395">
        <v>3</v>
      </c>
      <c r="C395" s="13">
        <v>1</v>
      </c>
      <c r="D395" s="14">
        <v>50</v>
      </c>
      <c r="E395" s="13" t="s">
        <v>200</v>
      </c>
      <c r="J395" s="32" t="s">
        <v>176</v>
      </c>
      <c r="K395" t="s">
        <v>230</v>
      </c>
      <c r="L395" t="s">
        <v>165</v>
      </c>
      <c r="M395" s="46">
        <v>5.0000000000000002E-5</v>
      </c>
    </row>
    <row r="396" spans="1:14" x14ac:dyDescent="0.25">
      <c r="B396">
        <v>4</v>
      </c>
      <c r="C396" s="13">
        <v>1</v>
      </c>
      <c r="D396" s="14">
        <v>50</v>
      </c>
      <c r="E396" s="14" t="s">
        <v>201</v>
      </c>
      <c r="J396" s="32" t="s">
        <v>176</v>
      </c>
      <c r="K396" t="s">
        <v>230</v>
      </c>
      <c r="L396" t="s">
        <v>203</v>
      </c>
      <c r="M396" s="2">
        <v>1.3</v>
      </c>
    </row>
    <row r="397" spans="1:14" x14ac:dyDescent="0.25">
      <c r="B397">
        <v>5</v>
      </c>
      <c r="C397" s="13">
        <v>1</v>
      </c>
      <c r="D397" s="15">
        <v>100</v>
      </c>
      <c r="E397" s="13" t="s">
        <v>200</v>
      </c>
      <c r="J397" s="32" t="s">
        <v>178</v>
      </c>
      <c r="K397" t="s">
        <v>230</v>
      </c>
      <c r="M397" s="2"/>
    </row>
    <row r="398" spans="1:14" x14ac:dyDescent="0.25">
      <c r="B398">
        <v>6</v>
      </c>
      <c r="C398" s="13">
        <v>1</v>
      </c>
      <c r="D398" s="15">
        <v>100</v>
      </c>
      <c r="E398" s="14" t="s">
        <v>201</v>
      </c>
      <c r="J398" s="32" t="s">
        <v>178</v>
      </c>
      <c r="K398" t="s">
        <v>230</v>
      </c>
      <c r="L398" t="s">
        <v>2</v>
      </c>
      <c r="M398" t="s">
        <v>216</v>
      </c>
      <c r="N398" t="s">
        <v>220</v>
      </c>
    </row>
    <row r="399" spans="1:14" x14ac:dyDescent="0.25">
      <c r="B399">
        <v>7</v>
      </c>
      <c r="C399" s="13">
        <v>1</v>
      </c>
      <c r="D399" s="16">
        <v>200</v>
      </c>
      <c r="E399" s="13" t="s">
        <v>200</v>
      </c>
      <c r="J399" s="32" t="s">
        <v>179</v>
      </c>
      <c r="K399" t="s">
        <v>230</v>
      </c>
      <c r="M399" t="s">
        <v>217</v>
      </c>
      <c r="N399" t="s">
        <v>220</v>
      </c>
    </row>
    <row r="400" spans="1:14" x14ac:dyDescent="0.25">
      <c r="B400">
        <v>8</v>
      </c>
      <c r="C400" s="13">
        <v>1</v>
      </c>
      <c r="D400" s="16">
        <v>200</v>
      </c>
      <c r="E400" s="14" t="s">
        <v>201</v>
      </c>
      <c r="J400" s="32" t="s">
        <v>179</v>
      </c>
      <c r="K400" t="s">
        <v>230</v>
      </c>
      <c r="M400" t="s">
        <v>218</v>
      </c>
      <c r="N400" t="s">
        <v>220</v>
      </c>
    </row>
    <row r="401" spans="2:14" x14ac:dyDescent="0.25">
      <c r="B401">
        <v>9</v>
      </c>
      <c r="C401" s="14">
        <v>5</v>
      </c>
      <c r="D401" s="13">
        <v>10</v>
      </c>
      <c r="E401" s="13" t="s">
        <v>200</v>
      </c>
      <c r="J401" s="32" t="s">
        <v>180</v>
      </c>
      <c r="K401" t="s">
        <v>230</v>
      </c>
      <c r="M401" t="s">
        <v>219</v>
      </c>
      <c r="N401" t="s">
        <v>220</v>
      </c>
    </row>
    <row r="402" spans="2:14" x14ac:dyDescent="0.25">
      <c r="B402">
        <v>10</v>
      </c>
      <c r="C402" s="14">
        <v>5</v>
      </c>
      <c r="D402" s="13">
        <v>10</v>
      </c>
      <c r="E402" s="14" t="s">
        <v>201</v>
      </c>
      <c r="J402" s="32" t="s">
        <v>180</v>
      </c>
      <c r="K402" t="s">
        <v>230</v>
      </c>
    </row>
    <row r="403" spans="2:14" x14ac:dyDescent="0.25">
      <c r="B403">
        <v>11</v>
      </c>
      <c r="C403" s="14">
        <v>5</v>
      </c>
      <c r="D403" s="14">
        <v>50</v>
      </c>
      <c r="E403" s="13" t="s">
        <v>200</v>
      </c>
      <c r="F403">
        <v>5.5E-2</v>
      </c>
      <c r="G403" s="13">
        <v>0.08</v>
      </c>
      <c r="J403" s="32" t="s">
        <v>181</v>
      </c>
      <c r="K403" t="s">
        <v>230</v>
      </c>
    </row>
    <row r="404" spans="2:14" x14ac:dyDescent="0.25">
      <c r="B404">
        <v>12</v>
      </c>
      <c r="C404" s="14">
        <v>5</v>
      </c>
      <c r="D404" s="14">
        <v>50</v>
      </c>
      <c r="E404" s="14" t="s">
        <v>201</v>
      </c>
      <c r="J404" s="32" t="s">
        <v>181</v>
      </c>
      <c r="K404" t="s">
        <v>230</v>
      </c>
    </row>
    <row r="405" spans="2:14" x14ac:dyDescent="0.25">
      <c r="B405">
        <v>13</v>
      </c>
      <c r="C405" s="14">
        <v>5</v>
      </c>
      <c r="D405" s="15">
        <v>100</v>
      </c>
      <c r="E405" s="13" t="s">
        <v>200</v>
      </c>
      <c r="J405" s="32" t="s">
        <v>182</v>
      </c>
      <c r="K405" t="s">
        <v>230</v>
      </c>
    </row>
    <row r="406" spans="2:14" x14ac:dyDescent="0.25">
      <c r="B406">
        <v>14</v>
      </c>
      <c r="C406" s="14">
        <v>5</v>
      </c>
      <c r="D406" s="15">
        <v>100</v>
      </c>
      <c r="E406" s="14" t="s">
        <v>201</v>
      </c>
      <c r="J406" s="32" t="s">
        <v>182</v>
      </c>
      <c r="K406" t="s">
        <v>230</v>
      </c>
    </row>
    <row r="407" spans="2:14" x14ac:dyDescent="0.25">
      <c r="B407">
        <v>15</v>
      </c>
      <c r="C407" s="14">
        <v>5</v>
      </c>
      <c r="D407" s="16">
        <v>200</v>
      </c>
      <c r="E407" s="13" t="s">
        <v>200</v>
      </c>
      <c r="F407" s="2"/>
      <c r="J407" s="32" t="s">
        <v>183</v>
      </c>
      <c r="K407" t="s">
        <v>230</v>
      </c>
    </row>
    <row r="408" spans="2:14" x14ac:dyDescent="0.25">
      <c r="B408">
        <v>16</v>
      </c>
      <c r="C408" s="14">
        <v>5</v>
      </c>
      <c r="D408" s="16">
        <v>200</v>
      </c>
      <c r="E408" s="14" t="s">
        <v>201</v>
      </c>
      <c r="F408" s="2" t="s">
        <v>226</v>
      </c>
      <c r="G408">
        <v>0.16</v>
      </c>
      <c r="H408">
        <v>0.14000000000000001</v>
      </c>
      <c r="J408" s="32" t="s">
        <v>183</v>
      </c>
      <c r="K408" t="s">
        <v>230</v>
      </c>
    </row>
    <row r="409" spans="2:14" x14ac:dyDescent="0.25">
      <c r="B409">
        <v>17</v>
      </c>
      <c r="C409" s="15">
        <v>10</v>
      </c>
      <c r="D409" s="13">
        <v>10</v>
      </c>
      <c r="E409" s="13" t="s">
        <v>200</v>
      </c>
      <c r="F409" s="2" t="s">
        <v>210</v>
      </c>
      <c r="J409" s="32" t="s">
        <v>177</v>
      </c>
      <c r="K409" t="s">
        <v>231</v>
      </c>
    </row>
    <row r="410" spans="2:14" x14ac:dyDescent="0.25">
      <c r="B410">
        <v>18</v>
      </c>
      <c r="C410" s="15">
        <v>10</v>
      </c>
      <c r="D410" s="13">
        <v>10</v>
      </c>
      <c r="E410" s="14" t="s">
        <v>201</v>
      </c>
      <c r="F410" s="2" t="s">
        <v>211</v>
      </c>
      <c r="J410" s="32" t="s">
        <v>177</v>
      </c>
      <c r="K410" t="s">
        <v>231</v>
      </c>
    </row>
    <row r="411" spans="2:14" x14ac:dyDescent="0.25">
      <c r="B411">
        <v>19</v>
      </c>
      <c r="C411" s="15">
        <v>10</v>
      </c>
      <c r="D411" s="14">
        <v>50</v>
      </c>
      <c r="E411" s="13" t="s">
        <v>200</v>
      </c>
      <c r="J411" s="32" t="s">
        <v>176</v>
      </c>
      <c r="K411" t="s">
        <v>231</v>
      </c>
    </row>
    <row r="412" spans="2:14" x14ac:dyDescent="0.25">
      <c r="B412">
        <v>20</v>
      </c>
      <c r="C412" s="15">
        <v>10</v>
      </c>
      <c r="D412" s="14">
        <v>50</v>
      </c>
      <c r="E412" s="14" t="s">
        <v>201</v>
      </c>
      <c r="J412" s="32" t="s">
        <v>176</v>
      </c>
      <c r="K412" t="s">
        <v>231</v>
      </c>
    </row>
    <row r="413" spans="2:14" x14ac:dyDescent="0.25">
      <c r="B413">
        <v>21</v>
      </c>
      <c r="C413" s="15">
        <v>10</v>
      </c>
      <c r="D413" s="15">
        <v>100</v>
      </c>
      <c r="E413" s="13" t="s">
        <v>200</v>
      </c>
      <c r="F413">
        <v>5.5E-2</v>
      </c>
      <c r="G413">
        <v>0.08</v>
      </c>
      <c r="J413" s="32" t="s">
        <v>178</v>
      </c>
      <c r="K413" t="s">
        <v>231</v>
      </c>
    </row>
    <row r="414" spans="2:14" x14ac:dyDescent="0.25">
      <c r="B414">
        <v>22</v>
      </c>
      <c r="C414" s="15">
        <v>10</v>
      </c>
      <c r="D414" s="15">
        <v>100</v>
      </c>
      <c r="E414" s="14" t="s">
        <v>201</v>
      </c>
      <c r="F414">
        <v>5.2999999999999999E-2</v>
      </c>
      <c r="G414">
        <v>0.05</v>
      </c>
      <c r="J414" s="32" t="s">
        <v>178</v>
      </c>
      <c r="K414" t="s">
        <v>231</v>
      </c>
    </row>
    <row r="415" spans="2:14" x14ac:dyDescent="0.25">
      <c r="B415">
        <v>23</v>
      </c>
      <c r="C415" s="15">
        <v>10</v>
      </c>
      <c r="D415" s="16">
        <v>200</v>
      </c>
      <c r="E415" s="13" t="s">
        <v>200</v>
      </c>
      <c r="J415" s="32" t="s">
        <v>179</v>
      </c>
      <c r="K415" t="s">
        <v>231</v>
      </c>
    </row>
    <row r="416" spans="2:14" x14ac:dyDescent="0.25">
      <c r="B416">
        <v>24</v>
      </c>
      <c r="C416" s="15">
        <v>10</v>
      </c>
      <c r="D416" s="16">
        <v>200</v>
      </c>
      <c r="E416" s="14" t="s">
        <v>201</v>
      </c>
      <c r="J416" s="32" t="s">
        <v>179</v>
      </c>
      <c r="K416" t="s">
        <v>231</v>
      </c>
    </row>
    <row r="417" spans="1:11" x14ac:dyDescent="0.25">
      <c r="B417">
        <v>25</v>
      </c>
      <c r="C417" s="16">
        <v>30</v>
      </c>
      <c r="D417" s="13">
        <v>10</v>
      </c>
      <c r="E417" s="13" t="s">
        <v>200</v>
      </c>
      <c r="J417" s="32" t="s">
        <v>180</v>
      </c>
      <c r="K417" t="s">
        <v>231</v>
      </c>
    </row>
    <row r="418" spans="1:11" x14ac:dyDescent="0.25">
      <c r="B418">
        <v>26</v>
      </c>
      <c r="C418" s="16">
        <v>30</v>
      </c>
      <c r="D418" s="13">
        <v>10</v>
      </c>
      <c r="E418" s="14" t="s">
        <v>201</v>
      </c>
      <c r="J418" s="32" t="s">
        <v>180</v>
      </c>
      <c r="K418" t="s">
        <v>231</v>
      </c>
    </row>
    <row r="419" spans="1:11" x14ac:dyDescent="0.25">
      <c r="B419">
        <v>27</v>
      </c>
      <c r="C419" s="16">
        <v>30</v>
      </c>
      <c r="D419" s="14">
        <v>50</v>
      </c>
      <c r="E419" s="13" t="s">
        <v>200</v>
      </c>
      <c r="J419" s="32" t="s">
        <v>181</v>
      </c>
      <c r="K419" t="s">
        <v>231</v>
      </c>
    </row>
    <row r="420" spans="1:11" x14ac:dyDescent="0.25">
      <c r="B420">
        <v>28</v>
      </c>
      <c r="C420" s="16">
        <v>30</v>
      </c>
      <c r="D420" s="14">
        <v>50</v>
      </c>
      <c r="E420" s="14" t="s">
        <v>201</v>
      </c>
      <c r="J420" s="32" t="s">
        <v>181</v>
      </c>
      <c r="K420" t="s">
        <v>231</v>
      </c>
    </row>
    <row r="421" spans="1:11" x14ac:dyDescent="0.25">
      <c r="B421">
        <v>29</v>
      </c>
      <c r="C421" s="16">
        <v>30</v>
      </c>
      <c r="D421" s="15">
        <v>100</v>
      </c>
      <c r="E421" s="13" t="s">
        <v>200</v>
      </c>
      <c r="J421" s="32" t="s">
        <v>182</v>
      </c>
      <c r="K421" t="s">
        <v>231</v>
      </c>
    </row>
    <row r="422" spans="1:11" x14ac:dyDescent="0.25">
      <c r="B422">
        <v>30</v>
      </c>
      <c r="C422" s="16">
        <v>30</v>
      </c>
      <c r="D422" s="15">
        <v>100</v>
      </c>
      <c r="E422" s="14" t="s">
        <v>201</v>
      </c>
      <c r="J422" s="32" t="s">
        <v>182</v>
      </c>
      <c r="K422" t="s">
        <v>231</v>
      </c>
    </row>
    <row r="423" spans="1:11" x14ac:dyDescent="0.25">
      <c r="B423">
        <v>31</v>
      </c>
      <c r="C423" s="16">
        <v>30</v>
      </c>
      <c r="D423" s="16">
        <v>200</v>
      </c>
      <c r="E423" s="13" t="s">
        <v>200</v>
      </c>
      <c r="J423" s="32" t="s">
        <v>183</v>
      </c>
      <c r="K423" t="s">
        <v>231</v>
      </c>
    </row>
    <row r="424" spans="1:11" x14ac:dyDescent="0.25">
      <c r="B424">
        <v>32</v>
      </c>
      <c r="C424" s="16">
        <v>30</v>
      </c>
      <c r="D424" s="16">
        <v>200</v>
      </c>
      <c r="E424" s="14" t="s">
        <v>201</v>
      </c>
      <c r="F424">
        <v>0.05</v>
      </c>
      <c r="G424">
        <v>0.06</v>
      </c>
      <c r="J424" s="32" t="s">
        <v>183</v>
      </c>
      <c r="K424" t="s">
        <v>231</v>
      </c>
    </row>
    <row r="425" spans="1:11" x14ac:dyDescent="0.25">
      <c r="F425" t="s">
        <v>227</v>
      </c>
      <c r="G425">
        <v>8.0560000000000007E-2</v>
      </c>
    </row>
    <row r="428" spans="1:11" x14ac:dyDescent="0.25">
      <c r="A428" t="s">
        <v>232</v>
      </c>
      <c r="B428" s="30"/>
      <c r="C428" s="30"/>
      <c r="D428" s="30"/>
    </row>
    <row r="429" spans="1:11" x14ac:dyDescent="0.25">
      <c r="A429" t="s">
        <v>236</v>
      </c>
      <c r="B429" s="40" t="s">
        <v>33</v>
      </c>
      <c r="C429" s="1" t="s">
        <v>198</v>
      </c>
      <c r="D429" s="1" t="s">
        <v>199</v>
      </c>
    </row>
    <row r="430" spans="1:11" x14ac:dyDescent="0.25">
      <c r="C430" t="s">
        <v>234</v>
      </c>
    </row>
    <row r="431" spans="1:11" x14ac:dyDescent="0.25">
      <c r="A431" t="s">
        <v>233</v>
      </c>
      <c r="B431" s="30"/>
      <c r="C431" s="30"/>
      <c r="D431" s="30"/>
    </row>
    <row r="432" spans="1:11" x14ac:dyDescent="0.25">
      <c r="A432" t="s">
        <v>235</v>
      </c>
      <c r="B432" s="40" t="s">
        <v>33</v>
      </c>
      <c r="C432" s="1" t="s">
        <v>198</v>
      </c>
      <c r="D432" s="1" t="s">
        <v>199</v>
      </c>
    </row>
    <row r="433" spans="3:3" x14ac:dyDescent="0.25">
      <c r="C433" t="s">
        <v>234</v>
      </c>
    </row>
  </sheetData>
  <pageMargins left="0.7" right="0.7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2013-07-11T09:54:09Z</dcterms:modified>
</cp:coreProperties>
</file>