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ython_projects\LongActingInjectables\long-acting-injectables\zero_shot_models\"/>
    </mc:Choice>
  </mc:AlternateContent>
  <bookViews>
    <workbookView xWindow="37965" yWindow="1980" windowWidth="33240" windowHeight="15585"/>
  </bookViews>
  <sheets>
    <sheet name="Predi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6" i="1" l="1"/>
  <c r="J15" i="1"/>
  <c r="J14" i="1"/>
  <c r="O13" i="1"/>
  <c r="J13" i="1"/>
  <c r="J12" i="1"/>
  <c r="J11" i="1"/>
  <c r="H11" i="1"/>
  <c r="J10" i="1"/>
  <c r="H10" i="1"/>
  <c r="J9" i="1"/>
  <c r="H9" i="1"/>
  <c r="J8" i="1"/>
  <c r="H8" i="1"/>
  <c r="J7" i="1"/>
  <c r="H7" i="1"/>
  <c r="J6" i="1"/>
  <c r="H6" i="1"/>
  <c r="J5" i="1"/>
  <c r="H5" i="1"/>
  <c r="J4" i="1"/>
  <c r="H4" i="1"/>
  <c r="O3" i="1"/>
  <c r="J3" i="1"/>
  <c r="H3" i="1"/>
  <c r="J2" i="1"/>
  <c r="H2" i="1"/>
</calcChain>
</file>

<file path=xl/sharedStrings.xml><?xml version="1.0" encoding="utf-8"?>
<sst xmlns="http://schemas.openxmlformats.org/spreadsheetml/2006/main" count="47" uniqueCount="21">
  <si>
    <t>Experimental_index</t>
  </si>
  <si>
    <t>DP_Group</t>
  </si>
  <si>
    <t>LA/GA</t>
  </si>
  <si>
    <t>Polymer_MW</t>
  </si>
  <si>
    <t>CL Ratio</t>
  </si>
  <si>
    <t>Drug_Tm</t>
  </si>
  <si>
    <t>Drug_Pka</t>
  </si>
  <si>
    <t>Initial D/M ratio</t>
  </si>
  <si>
    <t>DLC</t>
  </si>
  <si>
    <t>SA-V</t>
  </si>
  <si>
    <t>SE</t>
  </si>
  <si>
    <t>Drug_Mw</t>
  </si>
  <si>
    <t>Drug_TPSA</t>
  </si>
  <si>
    <t>Drug_LogP</t>
  </si>
  <si>
    <t>Time</t>
  </si>
  <si>
    <t>Release</t>
  </si>
  <si>
    <t>Prediction_1</t>
  </si>
  <si>
    <t>OLA-PLGA</t>
  </si>
  <si>
    <t>Prediction_2</t>
  </si>
  <si>
    <t>SA-PLGA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</si>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</sst>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zoomScale="125" workbookViewId="0">
      <selection sqref="A1:XFD1048576"/>
    </sheetView>
  </sheetViews>
  <sheetFormatPr baseColWidth="10" defaultRowHeight="15.75" x14ac:dyDescent="0.25"/>
  <cols>
    <col min="1" max="1" width="17.875" bestFit="1" customWidth="1"/>
    <col min="2" max="2" width="9.625" bestFit="1" customWidth="1"/>
    <col min="3" max="3" width="6.375" bestFit="1" customWidth="1"/>
    <col min="4" max="4" width="12.625" bestFit="1" customWidth="1"/>
    <col min="5" max="5" width="7.75" bestFit="1" customWidth="1"/>
    <col min="6" max="6" width="8.625" bestFit="1" customWidth="1"/>
    <col min="7" max="7" width="9.125" bestFit="1" customWidth="1"/>
    <col min="8" max="8" width="14.75" bestFit="1" customWidth="1"/>
    <col min="9" max="9" width="6.875" bestFit="1" customWidth="1"/>
    <col min="10" max="10" width="11.875" bestFit="1" customWidth="1"/>
    <col min="11" max="11" width="3.875" bestFit="1" customWidth="1"/>
    <col min="12" max="12" width="9.25" bestFit="1" customWidth="1"/>
    <col min="13" max="13" width="10.375" bestFit="1" customWidth="1"/>
    <col min="14" max="14" width="10.125" bestFit="1" customWidth="1"/>
    <col min="15" max="15" width="11.875" bestFit="1" customWidth="1"/>
    <col min="16" max="16" width="7.375" bestFit="1" customWidth="1"/>
    <col min="17" max="17" width="5.3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20</v>
      </c>
    </row>
    <row r="2" spans="1:17" x14ac:dyDescent="0.25">
      <c r="A2" t="s">
        <v>16</v>
      </c>
      <c r="B2" t="s">
        <v>17</v>
      </c>
      <c r="C2">
        <v>1</v>
      </c>
      <c r="D2">
        <v>46000</v>
      </c>
      <c r="E2">
        <v>0</v>
      </c>
      <c r="F2">
        <v>208.5</v>
      </c>
      <c r="G2">
        <v>9.9600000000000009</v>
      </c>
      <c r="H2">
        <f>200/300</f>
        <v>0.66666666666666663</v>
      </c>
      <c r="I2">
        <v>0.28889999999999999</v>
      </c>
      <c r="J2">
        <f>0.020663/(0.000279294)</f>
        <v>73.982971349187594</v>
      </c>
      <c r="K2">
        <v>0.5</v>
      </c>
      <c r="L2">
        <v>434.471</v>
      </c>
      <c r="M2">
        <v>86.37</v>
      </c>
      <c r="N2">
        <v>2.3473999999999902</v>
      </c>
      <c r="O2">
        <v>0</v>
      </c>
      <c r="P2" s="2">
        <v>0</v>
      </c>
      <c r="Q2" s="2">
        <v>0</v>
      </c>
    </row>
    <row r="3" spans="1:17" x14ac:dyDescent="0.25">
      <c r="A3" t="s">
        <v>16</v>
      </c>
      <c r="B3" t="s">
        <v>17</v>
      </c>
      <c r="C3">
        <v>1</v>
      </c>
      <c r="D3">
        <v>46000</v>
      </c>
      <c r="E3">
        <v>0</v>
      </c>
      <c r="F3">
        <v>208.5</v>
      </c>
      <c r="G3">
        <v>9.9600000000000009</v>
      </c>
      <c r="H3">
        <f t="shared" ref="H3:H11" si="0">200/300</f>
        <v>0.66666666666666663</v>
      </c>
      <c r="I3">
        <v>0.28889999999999999</v>
      </c>
      <c r="J3">
        <f t="shared" ref="J3:J11" si="1">0.020663/(0.000279294)</f>
        <v>73.982971349187594</v>
      </c>
      <c r="K3">
        <v>0.5</v>
      </c>
      <c r="L3">
        <v>434.471</v>
      </c>
      <c r="M3">
        <v>86.37</v>
      </c>
      <c r="N3">
        <v>2.3473999999999902</v>
      </c>
      <c r="O3">
        <f>4/24</f>
        <v>0.16666666666666666</v>
      </c>
      <c r="P3" s="2">
        <v>3.8839440752979292E-3</v>
      </c>
      <c r="Q3" s="2">
        <v>1.0186382165048807E-3</v>
      </c>
    </row>
    <row r="4" spans="1:17" x14ac:dyDescent="0.25">
      <c r="A4" t="s">
        <v>16</v>
      </c>
      <c r="B4" t="s">
        <v>17</v>
      </c>
      <c r="C4">
        <v>1</v>
      </c>
      <c r="D4">
        <v>46000</v>
      </c>
      <c r="E4">
        <v>0</v>
      </c>
      <c r="F4">
        <v>208.5</v>
      </c>
      <c r="G4">
        <v>9.9600000000000009</v>
      </c>
      <c r="H4">
        <f t="shared" si="0"/>
        <v>0.66666666666666663</v>
      </c>
      <c r="I4">
        <v>0.28889999999999999</v>
      </c>
      <c r="J4">
        <f t="shared" si="1"/>
        <v>73.982971349187594</v>
      </c>
      <c r="K4">
        <v>0.5</v>
      </c>
      <c r="L4">
        <v>434.471</v>
      </c>
      <c r="M4">
        <v>86.37</v>
      </c>
      <c r="N4">
        <v>2.3473999999999902</v>
      </c>
      <c r="O4">
        <v>1</v>
      </c>
      <c r="P4" s="2">
        <v>7.9762347274207179E-3</v>
      </c>
      <c r="Q4" s="2">
        <v>1.1342161047933534E-3</v>
      </c>
    </row>
    <row r="5" spans="1:17" x14ac:dyDescent="0.25">
      <c r="A5" t="s">
        <v>16</v>
      </c>
      <c r="B5" t="s">
        <v>17</v>
      </c>
      <c r="C5">
        <v>1</v>
      </c>
      <c r="D5">
        <v>46000</v>
      </c>
      <c r="E5">
        <v>0</v>
      </c>
      <c r="F5">
        <v>208.5</v>
      </c>
      <c r="G5">
        <v>9.9600000000000009</v>
      </c>
      <c r="H5">
        <f t="shared" si="0"/>
        <v>0.66666666666666663</v>
      </c>
      <c r="I5">
        <v>0.28889999999999999</v>
      </c>
      <c r="J5">
        <f t="shared" si="1"/>
        <v>73.982971349187594</v>
      </c>
      <c r="K5">
        <v>0.5</v>
      </c>
      <c r="L5">
        <v>434.471</v>
      </c>
      <c r="M5">
        <v>86.37</v>
      </c>
      <c r="N5">
        <v>2.3473999999999902</v>
      </c>
      <c r="O5">
        <v>3</v>
      </c>
      <c r="P5" s="2">
        <v>1.172715804193597E-2</v>
      </c>
      <c r="Q5" s="2">
        <v>6.2770189146920069E-4</v>
      </c>
    </row>
    <row r="6" spans="1:17" x14ac:dyDescent="0.25">
      <c r="A6" t="s">
        <v>16</v>
      </c>
      <c r="B6" t="s">
        <v>17</v>
      </c>
      <c r="C6">
        <v>1</v>
      </c>
      <c r="D6">
        <v>46000</v>
      </c>
      <c r="E6">
        <v>0</v>
      </c>
      <c r="F6">
        <v>208.5</v>
      </c>
      <c r="G6">
        <v>9.9600000000000009</v>
      </c>
      <c r="H6">
        <f t="shared" si="0"/>
        <v>0.66666666666666663</v>
      </c>
      <c r="I6">
        <v>0.28889999999999999</v>
      </c>
      <c r="J6">
        <f t="shared" si="1"/>
        <v>73.982971349187594</v>
      </c>
      <c r="K6">
        <v>0.5</v>
      </c>
      <c r="L6">
        <v>434.471</v>
      </c>
      <c r="M6">
        <v>86.37</v>
      </c>
      <c r="N6">
        <v>2.3473999999999902</v>
      </c>
      <c r="O6">
        <v>7</v>
      </c>
      <c r="P6" s="2">
        <v>1.7528720812648117E-2</v>
      </c>
      <c r="Q6" s="2">
        <v>2.813760187235904E-4</v>
      </c>
    </row>
    <row r="7" spans="1:17" x14ac:dyDescent="0.25">
      <c r="A7" t="s">
        <v>16</v>
      </c>
      <c r="B7" t="s">
        <v>17</v>
      </c>
      <c r="C7">
        <v>1</v>
      </c>
      <c r="D7">
        <v>46000</v>
      </c>
      <c r="E7">
        <v>0</v>
      </c>
      <c r="F7">
        <v>208.5</v>
      </c>
      <c r="G7">
        <v>9.9600000000000009</v>
      </c>
      <c r="H7">
        <f t="shared" si="0"/>
        <v>0.66666666666666663</v>
      </c>
      <c r="I7">
        <v>0.28889999999999999</v>
      </c>
      <c r="J7">
        <f t="shared" si="1"/>
        <v>73.982971349187594</v>
      </c>
      <c r="K7">
        <v>0.5</v>
      </c>
      <c r="L7">
        <v>434.471</v>
      </c>
      <c r="M7">
        <v>86.37</v>
      </c>
      <c r="N7">
        <v>2.3473999999999902</v>
      </c>
      <c r="O7">
        <v>11</v>
      </c>
      <c r="P7" s="2">
        <v>3.129820107630768E-2</v>
      </c>
      <c r="Q7" s="2">
        <v>1.2888990105862526E-3</v>
      </c>
    </row>
    <row r="8" spans="1:17" x14ac:dyDescent="0.25">
      <c r="A8" t="s">
        <v>16</v>
      </c>
      <c r="B8" t="s">
        <v>17</v>
      </c>
      <c r="C8">
        <v>1</v>
      </c>
      <c r="D8">
        <v>46000</v>
      </c>
      <c r="E8">
        <v>0</v>
      </c>
      <c r="F8">
        <v>208.5</v>
      </c>
      <c r="G8">
        <v>9.9600000000000009</v>
      </c>
      <c r="H8">
        <f t="shared" si="0"/>
        <v>0.66666666666666663</v>
      </c>
      <c r="I8">
        <v>0.28889999999999999</v>
      </c>
      <c r="J8">
        <f t="shared" si="1"/>
        <v>73.982971349187594</v>
      </c>
      <c r="K8">
        <v>0.5</v>
      </c>
      <c r="L8">
        <v>434.471</v>
      </c>
      <c r="M8">
        <v>86.37</v>
      </c>
      <c r="N8">
        <v>2.3473999999999902</v>
      </c>
      <c r="O8">
        <v>15</v>
      </c>
      <c r="P8" s="2">
        <v>9.3608506001538583E-2</v>
      </c>
      <c r="Q8" s="2">
        <v>3.2033690279354428E-3</v>
      </c>
    </row>
    <row r="9" spans="1:17" x14ac:dyDescent="0.25">
      <c r="A9" t="s">
        <v>16</v>
      </c>
      <c r="B9" t="s">
        <v>17</v>
      </c>
      <c r="C9">
        <v>1</v>
      </c>
      <c r="D9">
        <v>46000</v>
      </c>
      <c r="E9">
        <v>0</v>
      </c>
      <c r="F9">
        <v>208.5</v>
      </c>
      <c r="G9">
        <v>9.9600000000000009</v>
      </c>
      <c r="H9">
        <f t="shared" si="0"/>
        <v>0.66666666666666663</v>
      </c>
      <c r="I9">
        <v>0.28889999999999999</v>
      </c>
      <c r="J9">
        <f t="shared" si="1"/>
        <v>73.982971349187594</v>
      </c>
      <c r="K9">
        <v>0.5</v>
      </c>
      <c r="L9">
        <v>434.471</v>
      </c>
      <c r="M9">
        <v>86.37</v>
      </c>
      <c r="N9">
        <v>2.3473999999999902</v>
      </c>
      <c r="O9">
        <v>19</v>
      </c>
      <c r="P9" s="2">
        <v>0.60994244230865224</v>
      </c>
      <c r="Q9" s="2">
        <v>1.0561688307082699E-2</v>
      </c>
    </row>
    <row r="10" spans="1:17" x14ac:dyDescent="0.25">
      <c r="A10" t="s">
        <v>16</v>
      </c>
      <c r="B10" t="s">
        <v>17</v>
      </c>
      <c r="C10">
        <v>1</v>
      </c>
      <c r="D10">
        <v>46000</v>
      </c>
      <c r="E10">
        <v>0</v>
      </c>
      <c r="F10">
        <v>208.5</v>
      </c>
      <c r="G10">
        <v>9.9600000000000009</v>
      </c>
      <c r="H10">
        <f t="shared" si="0"/>
        <v>0.66666666666666663</v>
      </c>
      <c r="I10">
        <v>0.28889999999999999</v>
      </c>
      <c r="J10">
        <f t="shared" si="1"/>
        <v>73.982971349187594</v>
      </c>
      <c r="K10">
        <v>0.5</v>
      </c>
      <c r="L10">
        <v>434.471</v>
      </c>
      <c r="M10">
        <v>86.37</v>
      </c>
      <c r="N10">
        <v>2.3473999999999902</v>
      </c>
      <c r="O10">
        <v>23</v>
      </c>
      <c r="P10" s="2">
        <v>0.95306178704746103</v>
      </c>
      <c r="Q10" s="2">
        <v>2.3454987786080645E-2</v>
      </c>
    </row>
    <row r="11" spans="1:17" x14ac:dyDescent="0.25">
      <c r="A11" t="s">
        <v>16</v>
      </c>
      <c r="B11" t="s">
        <v>17</v>
      </c>
      <c r="C11">
        <v>1</v>
      </c>
      <c r="D11">
        <v>46000</v>
      </c>
      <c r="E11">
        <v>0</v>
      </c>
      <c r="F11">
        <v>208.5</v>
      </c>
      <c r="G11">
        <v>9.9600000000000009</v>
      </c>
      <c r="H11">
        <f t="shared" si="0"/>
        <v>0.66666666666666663</v>
      </c>
      <c r="I11">
        <v>0.28889999999999999</v>
      </c>
      <c r="J11">
        <f t="shared" si="1"/>
        <v>73.982971349187594</v>
      </c>
      <c r="K11">
        <v>0.5</v>
      </c>
      <c r="L11">
        <v>434.471</v>
      </c>
      <c r="M11">
        <v>86.37</v>
      </c>
      <c r="N11">
        <v>2.3473999999999902</v>
      </c>
      <c r="O11">
        <v>27</v>
      </c>
      <c r="P11" s="2">
        <v>0.96173358430393885</v>
      </c>
      <c r="Q11" s="2">
        <v>2.5791402887433767E-2</v>
      </c>
    </row>
    <row r="12" spans="1:17" x14ac:dyDescent="0.25">
      <c r="A12" t="s">
        <v>18</v>
      </c>
      <c r="B12" t="s">
        <v>19</v>
      </c>
      <c r="C12">
        <v>1</v>
      </c>
      <c r="D12">
        <v>12000</v>
      </c>
      <c r="E12">
        <v>0</v>
      </c>
      <c r="F12">
        <v>158.6</v>
      </c>
      <c r="G12">
        <v>2.79</v>
      </c>
      <c r="H12">
        <v>0.5</v>
      </c>
      <c r="I12">
        <v>1.6E-2</v>
      </c>
      <c r="J12">
        <f>(0.00596291)/(0.0000432974)</f>
        <v>137.71981689431698</v>
      </c>
      <c r="K12">
        <v>0.5</v>
      </c>
      <c r="L12">
        <v>138.12199999999899</v>
      </c>
      <c r="M12">
        <v>57.53</v>
      </c>
      <c r="N12">
        <v>1.09039999999999</v>
      </c>
      <c r="O12">
        <v>0</v>
      </c>
      <c r="P12" s="2">
        <v>0</v>
      </c>
      <c r="Q12" s="2">
        <v>0</v>
      </c>
    </row>
    <row r="13" spans="1:17" x14ac:dyDescent="0.25">
      <c r="A13" t="s">
        <v>18</v>
      </c>
      <c r="B13" t="s">
        <v>19</v>
      </c>
      <c r="C13">
        <v>1</v>
      </c>
      <c r="D13">
        <v>12000</v>
      </c>
      <c r="E13">
        <v>0</v>
      </c>
      <c r="F13">
        <v>158.6</v>
      </c>
      <c r="G13">
        <v>2.79</v>
      </c>
      <c r="H13">
        <v>0.5</v>
      </c>
      <c r="I13">
        <v>1.6E-2</v>
      </c>
      <c r="J13">
        <f t="shared" ref="J13:J16" si="2">(0.00596291)/(0.0000432974)</f>
        <v>137.71981689431698</v>
      </c>
      <c r="K13">
        <v>0.5</v>
      </c>
      <c r="L13">
        <v>138.12199999999899</v>
      </c>
      <c r="M13">
        <v>57.53</v>
      </c>
      <c r="N13">
        <v>1.09039999999999</v>
      </c>
      <c r="O13">
        <f>4/24</f>
        <v>0.16666666666666666</v>
      </c>
      <c r="P13" s="2">
        <v>0.49598303904661201</v>
      </c>
      <c r="Q13" s="2">
        <v>3.5498636653625168E-2</v>
      </c>
    </row>
    <row r="14" spans="1:17" x14ac:dyDescent="0.25">
      <c r="A14" t="s">
        <v>18</v>
      </c>
      <c r="B14" t="s">
        <v>19</v>
      </c>
      <c r="C14">
        <v>1</v>
      </c>
      <c r="D14">
        <v>12000</v>
      </c>
      <c r="E14">
        <v>0</v>
      </c>
      <c r="F14">
        <v>158.6</v>
      </c>
      <c r="G14">
        <v>2.79</v>
      </c>
      <c r="H14">
        <v>0.5</v>
      </c>
      <c r="I14">
        <v>1.6E-2</v>
      </c>
      <c r="J14">
        <f t="shared" si="2"/>
        <v>137.71981689431698</v>
      </c>
      <c r="K14">
        <v>0.5</v>
      </c>
      <c r="L14">
        <v>138.12199999999899</v>
      </c>
      <c r="M14">
        <v>57.53</v>
      </c>
      <c r="N14">
        <v>1.09039999999999</v>
      </c>
      <c r="O14">
        <v>1</v>
      </c>
      <c r="P14" s="2">
        <v>0.85710117145600295</v>
      </c>
      <c r="Q14" s="2">
        <v>0.11740610053398555</v>
      </c>
    </row>
    <row r="15" spans="1:17" x14ac:dyDescent="0.25">
      <c r="A15" t="s">
        <v>18</v>
      </c>
      <c r="B15" t="s">
        <v>19</v>
      </c>
      <c r="C15">
        <v>1</v>
      </c>
      <c r="D15">
        <v>12000</v>
      </c>
      <c r="E15">
        <v>0</v>
      </c>
      <c r="F15">
        <v>158.6</v>
      </c>
      <c r="G15">
        <v>2.79</v>
      </c>
      <c r="H15">
        <v>0.5</v>
      </c>
      <c r="I15">
        <v>1.6E-2</v>
      </c>
      <c r="J15">
        <f t="shared" si="2"/>
        <v>137.71981689431698</v>
      </c>
      <c r="K15">
        <v>0.5</v>
      </c>
      <c r="L15">
        <v>138.12199999999899</v>
      </c>
      <c r="M15">
        <v>57.53</v>
      </c>
      <c r="N15">
        <v>1.09039999999999</v>
      </c>
      <c r="O15">
        <v>2</v>
      </c>
      <c r="P15" s="2">
        <v>0.92291370556848262</v>
      </c>
      <c r="Q15" s="2">
        <v>0.12873972121092417</v>
      </c>
    </row>
    <row r="16" spans="1:17" x14ac:dyDescent="0.25">
      <c r="A16" t="s">
        <v>18</v>
      </c>
      <c r="B16" t="s">
        <v>19</v>
      </c>
      <c r="C16">
        <v>1</v>
      </c>
      <c r="D16">
        <v>12000</v>
      </c>
      <c r="E16">
        <v>0</v>
      </c>
      <c r="F16">
        <v>158.6</v>
      </c>
      <c r="G16">
        <v>2.79</v>
      </c>
      <c r="H16">
        <v>0.5</v>
      </c>
      <c r="I16">
        <v>1.6E-2</v>
      </c>
      <c r="J16">
        <f t="shared" si="2"/>
        <v>137.71981689431698</v>
      </c>
      <c r="K16">
        <v>0.5</v>
      </c>
      <c r="L16">
        <v>138.12199999999899</v>
      </c>
      <c r="M16">
        <v>57.53</v>
      </c>
      <c r="N16">
        <v>1.09039999999999</v>
      </c>
      <c r="O16">
        <v>3</v>
      </c>
      <c r="P16" s="2">
        <v>0.9350665696164514</v>
      </c>
      <c r="Q16" s="2">
        <v>0.13896280954378715</v>
      </c>
    </row>
    <row r="17" spans="16:17" x14ac:dyDescent="0.25">
      <c r="P17" s="2"/>
      <c r="Q17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Poms Johannes</cp:lastModifiedBy>
  <dcterms:created xsi:type="dcterms:W3CDTF">2022-08-22T12:42:34Z</dcterms:created>
  <dcterms:modified xsi:type="dcterms:W3CDTF">2023-10-05T11:43:05Z</dcterms:modified>
</cp:coreProperties>
</file>