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DieseArbeitsmappe"/>
  <mc:AlternateContent xmlns:mc="http://schemas.openxmlformats.org/markup-compatibility/2006">
    <mc:Choice Requires="x15">
      <x15ac:absPath xmlns:x15ac="http://schemas.microsoft.com/office/spreadsheetml/2010/11/ac" url="C:\Users\User\switchdrive\HSLU_5_Semester\Industriearbeit PAIND+E1\Doumentation PAIND\Projektmanagement\"/>
    </mc:Choice>
  </mc:AlternateContent>
  <bookViews>
    <workbookView xWindow="0" yWindow="0" windowWidth="28800" windowHeight="12214" xr2:uid="{00000000-000D-0000-FFFF-FFFF00000000}"/>
  </bookViews>
  <sheets>
    <sheet name="Projektplan-12 Monate" sheetId="3" r:id="rId1"/>
  </sheets>
  <definedNames>
    <definedName name="FarbeA" localSheetId="0">#REF!</definedName>
    <definedName name="FarbeA">#REF!</definedName>
    <definedName name="FarbeB" localSheetId="0">#REF!</definedName>
    <definedName name="FarbeB">#REF!</definedName>
    <definedName name="FarbeC" localSheetId="0">#REF!</definedName>
    <definedName name="FarbeC">#REF!</definedName>
    <definedName name="FarbeD" localSheetId="0">#REF!</definedName>
    <definedName name="FarbeD">#REF!</definedName>
    <definedName name="FarbeE" localSheetId="0">#REF!</definedName>
    <definedName name="FarbeE">#REF!</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9" i="3" l="1"/>
  <c r="H71" i="3"/>
  <c r="H53" i="3" l="1"/>
  <c r="B68" i="3" l="1"/>
  <c r="B69" i="3"/>
  <c r="B70" i="3"/>
  <c r="B71" i="3"/>
  <c r="B72" i="3"/>
  <c r="B73" i="3"/>
  <c r="B58" i="3"/>
  <c r="B62" i="3"/>
  <c r="B59" i="3"/>
  <c r="B60" i="3"/>
  <c r="B55" i="3"/>
  <c r="B95" i="3" l="1"/>
  <c r="B96" i="3"/>
  <c r="G96" i="3"/>
  <c r="G95" i="3"/>
  <c r="G92" i="3"/>
  <c r="G93" i="3"/>
  <c r="G55" i="3" l="1"/>
  <c r="B81" i="3" l="1"/>
  <c r="B82" i="3"/>
  <c r="K39" i="3" l="1"/>
  <c r="G47" i="3" l="1"/>
  <c r="G79" i="3" l="1"/>
  <c r="G77" i="3"/>
  <c r="B77" i="3"/>
  <c r="G43" i="3"/>
  <c r="B43" i="3"/>
  <c r="B44" i="3"/>
  <c r="B45" i="3"/>
  <c r="B46" i="3"/>
  <c r="B47" i="3"/>
  <c r="H42" i="3" l="1"/>
  <c r="H39" i="3"/>
  <c r="G46" i="3"/>
  <c r="G44" i="3" l="1"/>
  <c r="G45" i="3"/>
  <c r="L53" i="3" l="1"/>
  <c r="L65" i="3"/>
  <c r="L71" i="3"/>
  <c r="K25" i="3"/>
  <c r="H25" i="3"/>
  <c r="L25" i="3"/>
  <c r="L17" i="3"/>
  <c r="K17" i="3"/>
  <c r="G56" i="3" l="1"/>
  <c r="G61" i="3"/>
  <c r="G63" i="3"/>
  <c r="G64" i="3"/>
  <c r="G42" i="3" l="1"/>
  <c r="G48" i="3"/>
  <c r="G68" i="3"/>
  <c r="G69" i="3"/>
  <c r="G70" i="3"/>
  <c r="B56" i="3"/>
  <c r="B61" i="3"/>
  <c r="B63" i="3"/>
  <c r="G74" i="3"/>
  <c r="G76" i="3"/>
  <c r="G78" i="3"/>
  <c r="G80" i="3"/>
  <c r="G83" i="3"/>
  <c r="G84" i="3"/>
  <c r="G85" i="3"/>
  <c r="G86" i="3"/>
  <c r="G87" i="3"/>
  <c r="G88" i="3"/>
  <c r="G89" i="3"/>
  <c r="G90" i="3"/>
  <c r="B79" i="3"/>
  <c r="B80" i="3"/>
  <c r="B83" i="3"/>
  <c r="B84" i="3"/>
  <c r="B85" i="3"/>
  <c r="B86" i="3"/>
  <c r="B87" i="3"/>
  <c r="B49" i="3"/>
  <c r="B48" i="3"/>
  <c r="G38" i="3"/>
  <c r="G72" i="3"/>
  <c r="B42" i="3"/>
  <c r="B41" i="3"/>
  <c r="B98" i="3" l="1"/>
  <c r="B97" i="3"/>
  <c r="G94" i="3"/>
  <c r="B94" i="3"/>
  <c r="G91" i="3"/>
  <c r="B91" i="3"/>
  <c r="B90" i="3"/>
  <c r="B89" i="3"/>
  <c r="B88" i="3"/>
  <c r="B78" i="3"/>
  <c r="B76" i="3"/>
  <c r="B75" i="3"/>
  <c r="B74" i="3"/>
  <c r="B40" i="3"/>
  <c r="B39" i="3"/>
  <c r="G41" i="3"/>
  <c r="G40" i="3"/>
  <c r="G53" i="3" l="1"/>
  <c r="H17" i="3"/>
  <c r="B37" i="3"/>
  <c r="G33" i="3"/>
  <c r="B33" i="3"/>
  <c r="B32" i="3"/>
  <c r="B31" i="3"/>
  <c r="G37" i="3" l="1"/>
  <c r="G31" i="3" l="1"/>
  <c r="G36" i="3" l="1"/>
  <c r="B36" i="3" l="1"/>
  <c r="B38" i="3" l="1"/>
  <c r="B35" i="3"/>
  <c r="B34" i="3"/>
  <c r="B30" i="3"/>
  <c r="B29" i="3"/>
  <c r="B28" i="3"/>
  <c r="B27" i="3"/>
  <c r="B26" i="3"/>
  <c r="B25" i="3"/>
  <c r="B15" i="3"/>
  <c r="G35" i="3"/>
  <c r="G34" i="3"/>
  <c r="G32" i="3" l="1"/>
  <c r="B16" i="3" l="1"/>
  <c r="B17" i="3"/>
  <c r="B18" i="3"/>
  <c r="B19" i="3"/>
  <c r="B21" i="3"/>
  <c r="B20" i="3"/>
  <c r="B22" i="3"/>
  <c r="B23" i="3"/>
  <c r="B51" i="3"/>
  <c r="B52" i="3"/>
  <c r="B53" i="3"/>
  <c r="B54" i="3"/>
  <c r="B64" i="3"/>
  <c r="B65" i="3"/>
  <c r="B66" i="3"/>
  <c r="B67" i="3"/>
  <c r="B99" i="3"/>
  <c r="B100" i="3"/>
  <c r="B101" i="3"/>
  <c r="B102" i="3"/>
  <c r="B103" i="3"/>
  <c r="B104" i="3"/>
  <c r="B105" i="3"/>
  <c r="B106" i="3"/>
  <c r="B107" i="3"/>
  <c r="G30" i="3"/>
  <c r="G29" i="3"/>
  <c r="G28" i="3"/>
  <c r="G27" i="3"/>
  <c r="G26" i="3"/>
  <c r="B24" i="3" l="1"/>
  <c r="G19" i="3" l="1"/>
  <c r="G67" i="3"/>
  <c r="G66" i="3"/>
  <c r="G54" i="3"/>
  <c r="G18" i="3"/>
  <c r="G25" i="3"/>
  <c r="G39" i="3"/>
  <c r="G51" i="3"/>
  <c r="G52" i="3"/>
  <c r="G65" i="3"/>
  <c r="G71" i="3"/>
  <c r="G20" i="3"/>
  <c r="G21" i="3"/>
  <c r="G22" i="3"/>
  <c r="G23" i="3"/>
  <c r="G16" i="3"/>
  <c r="G17" i="3"/>
  <c r="G107" i="3" l="1"/>
  <c r="G15" i="3"/>
  <c r="F14" i="3"/>
  <c r="M13" i="3"/>
  <c r="N13" i="3" s="1"/>
  <c r="D9" i="3"/>
  <c r="O13" i="3" l="1"/>
  <c r="N12" i="3"/>
  <c r="M12" i="3"/>
  <c r="P13" i="3" l="1"/>
  <c r="O12" i="3"/>
  <c r="M10" i="3" l="1"/>
  <c r="M9" i="3"/>
  <c r="Q13" i="3"/>
  <c r="P12" i="3"/>
  <c r="R13" i="3" l="1"/>
  <c r="Q12" i="3"/>
  <c r="S13" i="3" l="1"/>
  <c r="R12" i="3"/>
  <c r="T13" i="3" l="1"/>
  <c r="S12" i="3"/>
  <c r="U13" i="3" l="1"/>
  <c r="T12" i="3"/>
  <c r="V13" i="3" l="1"/>
  <c r="U12" i="3"/>
  <c r="W13" i="3" l="1"/>
  <c r="V12" i="3"/>
  <c r="X13" i="3" l="1"/>
  <c r="T9" i="3"/>
  <c r="T10" i="3"/>
  <c r="W12" i="3"/>
  <c r="Y13" i="3" l="1"/>
  <c r="X12" i="3"/>
  <c r="Z13" i="3" l="1"/>
  <c r="Y12" i="3"/>
  <c r="Z12" i="3" l="1"/>
  <c r="AA13" i="3"/>
  <c r="AB13" i="3" l="1"/>
  <c r="AA12" i="3"/>
  <c r="AC13" i="3" l="1"/>
  <c r="AB12" i="3"/>
  <c r="AD13" i="3" l="1"/>
  <c r="AC12" i="3"/>
  <c r="AE13" i="3" l="1"/>
  <c r="AD12" i="3"/>
  <c r="AA9" i="3"/>
  <c r="AA10" i="3"/>
  <c r="AE12" i="3" l="1"/>
  <c r="AF13" i="3"/>
  <c r="AG13" i="3" l="1"/>
  <c r="AF12" i="3"/>
  <c r="AG12" i="3" l="1"/>
  <c r="AH13" i="3"/>
  <c r="AI13" i="3" l="1"/>
  <c r="AH12" i="3"/>
  <c r="AJ13" i="3" l="1"/>
  <c r="AI12" i="3"/>
  <c r="AK13" i="3" l="1"/>
  <c r="AJ12" i="3"/>
  <c r="AK12" i="3" l="1"/>
  <c r="AL13" i="3"/>
  <c r="AH9" i="3"/>
  <c r="AH10" i="3"/>
  <c r="AM13" i="3" l="1"/>
  <c r="AL12" i="3"/>
  <c r="AM12" i="3" l="1"/>
  <c r="AN13" i="3"/>
  <c r="AO13" i="3" l="1"/>
  <c r="AN12" i="3"/>
  <c r="AP13" i="3" l="1"/>
  <c r="AO12" i="3"/>
  <c r="AQ13" i="3" l="1"/>
  <c r="AP12" i="3"/>
  <c r="AR13" i="3" l="1"/>
  <c r="AQ12" i="3"/>
  <c r="AS13" i="3" l="1"/>
  <c r="AR12" i="3"/>
  <c r="AO9" i="3"/>
  <c r="AO10" i="3"/>
  <c r="AS12" i="3" l="1"/>
  <c r="AT13" i="3"/>
  <c r="AU13" i="3" l="1"/>
  <c r="AT12" i="3"/>
  <c r="AU12" i="3" l="1"/>
  <c r="AV13" i="3"/>
  <c r="AW13" i="3" l="1"/>
  <c r="AV12" i="3"/>
  <c r="AX13" i="3" l="1"/>
  <c r="AW12" i="3"/>
  <c r="AY13" i="3" l="1"/>
  <c r="AX12" i="3"/>
  <c r="AV10" i="3" l="1"/>
  <c r="AY12" i="3"/>
  <c r="AV9" i="3"/>
  <c r="AZ13" i="3"/>
  <c r="BA13" i="3" l="1"/>
  <c r="AZ12" i="3"/>
  <c r="BB13" i="3" l="1"/>
  <c r="BA12" i="3"/>
  <c r="BC13" i="3" l="1"/>
  <c r="BB12" i="3"/>
  <c r="BC12" i="3" l="1"/>
  <c r="BD13" i="3"/>
  <c r="BE13" i="3" l="1"/>
  <c r="BD12" i="3"/>
  <c r="BF13" i="3" l="1"/>
  <c r="BE12" i="3"/>
  <c r="BG13" i="3" l="1"/>
  <c r="BC9" i="3"/>
  <c r="BF12" i="3"/>
  <c r="BC10" i="3"/>
  <c r="BG12" i="3" l="1"/>
  <c r="BH13" i="3"/>
  <c r="BI13" i="3" l="1"/>
  <c r="BH12" i="3"/>
  <c r="BI12" i="3" l="1"/>
  <c r="BJ13" i="3"/>
  <c r="BJ12" i="3" l="1"/>
  <c r="BK13" i="3"/>
  <c r="BL13" i="3" l="1"/>
  <c r="BK12" i="3"/>
  <c r="BL12" i="3" l="1"/>
  <c r="BM13" i="3"/>
  <c r="BM12" i="3" l="1"/>
  <c r="BJ10" i="3"/>
  <c r="BN13" i="3"/>
  <c r="BJ9" i="3"/>
  <c r="BO13" i="3" l="1"/>
  <c r="BN12" i="3"/>
  <c r="BO12" i="3" l="1"/>
  <c r="BP13" i="3"/>
  <c r="BQ13" i="3" l="1"/>
  <c r="BP12" i="3"/>
  <c r="BQ12" i="3" l="1"/>
  <c r="BR13" i="3"/>
  <c r="BS13" i="3" l="1"/>
  <c r="BR12" i="3"/>
  <c r="BT13" i="3" l="1"/>
  <c r="BS12" i="3"/>
  <c r="BU13" i="3" l="1"/>
  <c r="BT12" i="3"/>
  <c r="BQ9" i="3"/>
  <c r="BQ10" i="3"/>
  <c r="BV13" i="3" l="1"/>
  <c r="BU12" i="3"/>
  <c r="BV12" i="3" l="1"/>
  <c r="BW13" i="3"/>
  <c r="BW12" i="3" l="1"/>
  <c r="BX13" i="3"/>
  <c r="BX12" i="3" l="1"/>
  <c r="BY13" i="3"/>
  <c r="BY12" i="3" l="1"/>
  <c r="BZ13" i="3"/>
  <c r="BZ12" i="3" l="1"/>
  <c r="CA13" i="3"/>
  <c r="BX9" i="3" l="1"/>
  <c r="BX10" i="3"/>
  <c r="CA12" i="3"/>
  <c r="CB13" i="3"/>
  <c r="CC13" i="3" l="1"/>
  <c r="CB12" i="3"/>
  <c r="CD13" i="3" l="1"/>
  <c r="CC12" i="3"/>
  <c r="CE13" i="3" l="1"/>
  <c r="CD12" i="3"/>
  <c r="CE12" i="3" l="1"/>
  <c r="CF13" i="3"/>
  <c r="CG13" i="3" l="1"/>
  <c r="CF12" i="3"/>
  <c r="CH13" i="3" l="1"/>
  <c r="CG12" i="3"/>
  <c r="CH12" i="3" l="1"/>
  <c r="CE9" i="3"/>
  <c r="CE10" i="3"/>
  <c r="CI13" i="3"/>
  <c r="CJ13" i="3" l="1"/>
  <c r="CI12" i="3"/>
  <c r="CK13" i="3" l="1"/>
  <c r="CJ12" i="3"/>
  <c r="CL13" i="3" l="1"/>
  <c r="CK12" i="3"/>
  <c r="CM13" i="3" l="1"/>
  <c r="CL12" i="3"/>
  <c r="CN13" i="3" l="1"/>
  <c r="CM12" i="3"/>
  <c r="CO13" i="3" l="1"/>
  <c r="CN12" i="3"/>
  <c r="CL9" i="3" l="1"/>
  <c r="CL10" i="3"/>
  <c r="CP13" i="3"/>
  <c r="CO12" i="3"/>
  <c r="CQ13" i="3" l="1"/>
  <c r="CP12" i="3"/>
  <c r="CQ12" i="3" l="1"/>
  <c r="CR13" i="3"/>
  <c r="CS13" i="3" l="1"/>
  <c r="CR12" i="3"/>
  <c r="CS12" i="3" l="1"/>
  <c r="CT13" i="3"/>
  <c r="CU13" i="3" l="1"/>
  <c r="CT12" i="3"/>
  <c r="CV13" i="3" l="1"/>
  <c r="CU12" i="3"/>
  <c r="CV12" i="3" l="1"/>
  <c r="CS10" i="3"/>
  <c r="CS9" i="3"/>
  <c r="CW13" i="3"/>
  <c r="CX13" i="3" l="1"/>
  <c r="CW12" i="3"/>
  <c r="CY13" i="3" l="1"/>
  <c r="CX12" i="3"/>
  <c r="CZ13" i="3" l="1"/>
  <c r="CY12" i="3"/>
  <c r="DA13" i="3" l="1"/>
  <c r="CZ12" i="3"/>
  <c r="DB13" i="3" l="1"/>
  <c r="DA12" i="3"/>
  <c r="DC13" i="3" l="1"/>
  <c r="DB12" i="3"/>
  <c r="CZ10" i="3" l="1"/>
  <c r="CZ9" i="3"/>
  <c r="DD13" i="3"/>
  <c r="DC12" i="3"/>
  <c r="DE13" i="3" l="1"/>
  <c r="DD12" i="3"/>
  <c r="DF13" i="3" l="1"/>
  <c r="DE12" i="3"/>
  <c r="DG13" i="3" l="1"/>
  <c r="DF12" i="3"/>
  <c r="DG12" i="3" l="1"/>
  <c r="DH13" i="3"/>
  <c r="DI13" i="3" l="1"/>
  <c r="DH12" i="3"/>
  <c r="DI12" i="3" l="1"/>
  <c r="DJ13" i="3"/>
  <c r="DK13" i="3" l="1"/>
  <c r="DG10" i="3"/>
  <c r="DJ12" i="3"/>
  <c r="DG9" i="3"/>
  <c r="DK12" i="3" l="1"/>
  <c r="DL13" i="3"/>
  <c r="DL12" i="3" l="1"/>
  <c r="DM13" i="3"/>
  <c r="DN13" i="3" l="1"/>
  <c r="DM12" i="3"/>
  <c r="DN12" i="3" l="1"/>
  <c r="DO13" i="3"/>
  <c r="DO12" i="3" l="1"/>
  <c r="DP13" i="3"/>
  <c r="DP12" i="3" l="1"/>
  <c r="DQ13" i="3"/>
  <c r="DN10" i="3" l="1"/>
  <c r="DQ12" i="3"/>
  <c r="DR13" i="3"/>
  <c r="DN9" i="3"/>
  <c r="DS13" i="3" l="1"/>
  <c r="DR12" i="3"/>
  <c r="DT13" i="3" l="1"/>
  <c r="DS12" i="3"/>
  <c r="DU13" i="3" l="1"/>
  <c r="DT12" i="3"/>
  <c r="DV13" i="3" l="1"/>
  <c r="DU12" i="3"/>
  <c r="DW13" i="3" l="1"/>
  <c r="DV12" i="3"/>
  <c r="DX13" i="3" l="1"/>
  <c r="DW12" i="3"/>
  <c r="DU9" i="3" l="1"/>
  <c r="DY13" i="3"/>
  <c r="DU10" i="3"/>
  <c r="DX12" i="3"/>
  <c r="DZ13" i="3" l="1"/>
  <c r="DY12" i="3"/>
  <c r="EA13" i="3" l="1"/>
  <c r="DZ12" i="3"/>
  <c r="EA12" i="3" l="1"/>
  <c r="EB13" i="3"/>
  <c r="EB12" i="3" l="1"/>
  <c r="EC13" i="3"/>
  <c r="EC12" i="3" l="1"/>
  <c r="ED13" i="3"/>
  <c r="ED12" i="3" l="1"/>
  <c r="EE13" i="3"/>
  <c r="EF13" i="3" l="1"/>
  <c r="EE12" i="3"/>
  <c r="EB10" i="3"/>
  <c r="EB9" i="3"/>
  <c r="EF12" i="3" l="1"/>
  <c r="EG13" i="3"/>
  <c r="EH13" i="3" l="1"/>
  <c r="EG12" i="3"/>
  <c r="EI13" i="3" l="1"/>
  <c r="EH12" i="3"/>
  <c r="EJ13" i="3" l="1"/>
  <c r="EI12" i="3"/>
  <c r="EK13" i="3" l="1"/>
  <c r="EJ12" i="3"/>
  <c r="EL13" i="3" l="1"/>
  <c r="EK12" i="3"/>
  <c r="EI10" i="3" l="1"/>
  <c r="EI9" i="3"/>
  <c r="EM13" i="3"/>
  <c r="EL12" i="3"/>
  <c r="EM12" i="3" l="1"/>
  <c r="EN13" i="3"/>
  <c r="EO13" i="3" l="1"/>
  <c r="EN12" i="3"/>
  <c r="EP13" i="3" l="1"/>
  <c r="EO12" i="3"/>
  <c r="EQ13" i="3" l="1"/>
  <c r="EP12" i="3"/>
  <c r="EQ12" i="3" l="1"/>
  <c r="ER13" i="3"/>
  <c r="ES13" i="3" l="1"/>
  <c r="ER12" i="3"/>
  <c r="EP9" i="3" l="1"/>
  <c r="ET13" i="3"/>
  <c r="ES12" i="3"/>
  <c r="EP10" i="3"/>
  <c r="EU13" i="3" l="1"/>
  <c r="ET12" i="3"/>
  <c r="EU12" i="3" l="1"/>
  <c r="EV13" i="3"/>
  <c r="EW13" i="3" l="1"/>
  <c r="EV12" i="3"/>
  <c r="EX13" i="3" l="1"/>
  <c r="EW12" i="3"/>
  <c r="EX12" i="3" l="1"/>
  <c r="EY13" i="3"/>
  <c r="EZ13" i="3" l="1"/>
  <c r="EY12" i="3"/>
  <c r="EZ12" i="3" l="1"/>
  <c r="EW10" i="3"/>
  <c r="EW9" i="3"/>
  <c r="FA13" i="3"/>
  <c r="FB13" i="3" l="1"/>
  <c r="FA12" i="3"/>
  <c r="FC13" i="3" l="1"/>
  <c r="FB12" i="3"/>
  <c r="FC12" i="3" l="1"/>
  <c r="FD13" i="3"/>
  <c r="FE13" i="3" l="1"/>
  <c r="FD12" i="3"/>
  <c r="FF13" i="3" l="1"/>
  <c r="FE12" i="3"/>
  <c r="FG13" i="3" l="1"/>
  <c r="FF12" i="3"/>
  <c r="FG12" i="3" l="1"/>
  <c r="FH13" i="3"/>
  <c r="FD10" i="3"/>
  <c r="FD9" i="3"/>
  <c r="FI13" i="3" l="1"/>
  <c r="FH12" i="3"/>
  <c r="FJ13" i="3" l="1"/>
  <c r="FK13" i="3" s="1"/>
  <c r="FI12" i="3"/>
  <c r="FK12" i="3" l="1"/>
  <c r="FL13" i="3"/>
  <c r="FJ12" i="3"/>
  <c r="FM13" i="3" l="1"/>
  <c r="FL12" i="3"/>
  <c r="FM12" i="3" l="1"/>
  <c r="FN13" i="3"/>
  <c r="FK9" i="3" l="1"/>
  <c r="FK10" i="3"/>
  <c r="FO13" i="3"/>
  <c r="FN12" i="3"/>
  <c r="FP13" i="3" l="1"/>
  <c r="FO12" i="3"/>
  <c r="FQ13" i="3" l="1"/>
  <c r="FP12" i="3"/>
  <c r="FQ12" i="3" l="1"/>
  <c r="FR13" i="3"/>
  <c r="FR12" i="3" l="1"/>
  <c r="FS13" i="3"/>
  <c r="FT13" i="3" l="1"/>
  <c r="FS12" i="3"/>
  <c r="FU13" i="3" l="1"/>
  <c r="FT12" i="3"/>
  <c r="FR9" i="3" l="1"/>
  <c r="FR10" i="3"/>
  <c r="FU12" i="3"/>
  <c r="FV13" i="3"/>
  <c r="FV12" i="3" l="1"/>
  <c r="FW13" i="3"/>
  <c r="FW12" i="3" l="1"/>
  <c r="FX13" i="3"/>
  <c r="FY13" i="3" l="1"/>
  <c r="FX12" i="3"/>
  <c r="FY12" i="3" l="1"/>
  <c r="FZ13" i="3"/>
  <c r="GA13" i="3" l="1"/>
  <c r="FZ12" i="3"/>
  <c r="GA12" i="3" l="1"/>
  <c r="GB13" i="3"/>
  <c r="FY9" i="3" l="1"/>
  <c r="FY10" i="3"/>
  <c r="GB12" i="3"/>
  <c r="GC13" i="3"/>
  <c r="GC12" i="3" l="1"/>
  <c r="GD13" i="3"/>
  <c r="GE13" i="3" l="1"/>
  <c r="GD12" i="3"/>
  <c r="GF13" i="3" l="1"/>
  <c r="GE12" i="3"/>
  <c r="GF12" i="3" l="1"/>
  <c r="GG13" i="3"/>
  <c r="GG12" i="3" l="1"/>
  <c r="GH13" i="3"/>
  <c r="GH12" i="3" l="1"/>
  <c r="GI13" i="3"/>
  <c r="GF9" i="3" l="1"/>
  <c r="GF10" i="3"/>
  <c r="GI12" i="3"/>
  <c r="GJ13" i="3"/>
  <c r="GJ12" i="3" l="1"/>
  <c r="GK13" i="3"/>
  <c r="GK12" i="3" l="1"/>
  <c r="GL13" i="3"/>
  <c r="GL12" i="3" l="1"/>
  <c r="GM13" i="3"/>
  <c r="GM12" i="3" l="1"/>
  <c r="GN13" i="3"/>
  <c r="GN12" i="3" l="1"/>
  <c r="GO13" i="3"/>
  <c r="GO12" i="3" l="1"/>
  <c r="GP13" i="3"/>
  <c r="GM9" i="3" l="1"/>
  <c r="GM10" i="3"/>
  <c r="GQ13" i="3"/>
  <c r="GP12" i="3"/>
  <c r="GQ12" i="3" l="1"/>
  <c r="GR13" i="3"/>
  <c r="GR12" i="3" l="1"/>
  <c r="GS13" i="3"/>
  <c r="GS12" i="3" l="1"/>
  <c r="GT13" i="3"/>
  <c r="GU13" i="3" l="1"/>
  <c r="GT12" i="3"/>
  <c r="GV13" i="3" l="1"/>
  <c r="GU12" i="3"/>
  <c r="GV12" i="3" l="1"/>
  <c r="GW13" i="3"/>
  <c r="GT9" i="3" l="1"/>
  <c r="GT10" i="3"/>
  <c r="GW12" i="3"/>
  <c r="GX13" i="3"/>
  <c r="GX12" i="3" l="1"/>
  <c r="GY13" i="3"/>
  <c r="GY12" i="3" l="1"/>
  <c r="GZ13" i="3"/>
  <c r="GZ12" i="3" l="1"/>
  <c r="HA13" i="3"/>
  <c r="HA12" i="3" l="1"/>
  <c r="HB13" i="3"/>
  <c r="HB12" i="3" l="1"/>
  <c r="HC13" i="3"/>
  <c r="HC12" i="3" l="1"/>
  <c r="HD13" i="3"/>
  <c r="HA9" i="3" l="1"/>
  <c r="HA10" i="3"/>
  <c r="HD12" i="3"/>
  <c r="HE13" i="3"/>
  <c r="HE12" i="3" l="1"/>
  <c r="HF13" i="3"/>
  <c r="HG13" i="3" l="1"/>
  <c r="HF12" i="3"/>
  <c r="HG12" i="3" l="1"/>
  <c r="HH13" i="3"/>
  <c r="HH12" i="3" l="1"/>
  <c r="HI13" i="3"/>
  <c r="HI12" i="3" l="1"/>
  <c r="HJ13" i="3"/>
  <c r="HJ12" i="3" l="1"/>
  <c r="HK13" i="3"/>
  <c r="HH9" i="3" l="1"/>
  <c r="HH10" i="3"/>
  <c r="HL13" i="3"/>
  <c r="HK12" i="3"/>
  <c r="HL12" i="3" l="1"/>
  <c r="HM13" i="3"/>
  <c r="HM12" i="3" l="1"/>
  <c r="HN13" i="3"/>
  <c r="HN12" i="3" l="1"/>
  <c r="HO13" i="3"/>
  <c r="HO12" i="3" l="1"/>
  <c r="HP13" i="3"/>
  <c r="HP12" i="3" l="1"/>
  <c r="HQ13" i="3"/>
  <c r="HQ12" i="3" l="1"/>
  <c r="HR13" i="3"/>
  <c r="HO9" i="3" l="1"/>
  <c r="HO10" i="3"/>
  <c r="HR12" i="3"/>
  <c r="HS13" i="3"/>
  <c r="HS12" i="3" l="1"/>
  <c r="HT13" i="3"/>
  <c r="HT12" i="3" l="1"/>
  <c r="HU13" i="3"/>
  <c r="HU12" i="3" l="1"/>
  <c r="HV13" i="3"/>
  <c r="HW13" i="3" l="1"/>
  <c r="HV12" i="3"/>
  <c r="HW12" i="3" l="1"/>
  <c r="HX13" i="3"/>
  <c r="HX12" i="3" l="1"/>
  <c r="HY13" i="3"/>
  <c r="HV9" i="3" l="1"/>
  <c r="HV10" i="3"/>
  <c r="HY12" i="3"/>
  <c r="HZ13" i="3"/>
  <c r="HZ12" i="3" l="1"/>
  <c r="IA13" i="3"/>
  <c r="IB13" i="3" l="1"/>
  <c r="IA12" i="3"/>
  <c r="IB12" i="3" l="1"/>
  <c r="IC13" i="3"/>
  <c r="IC12" i="3" l="1"/>
  <c r="ID13" i="3"/>
  <c r="ID12" i="3" l="1"/>
  <c r="IE13" i="3"/>
  <c r="IE12" i="3" l="1"/>
  <c r="IF13" i="3"/>
  <c r="IC9" i="3" l="1"/>
  <c r="IC10" i="3"/>
  <c r="IG13" i="3"/>
  <c r="IF12" i="3"/>
  <c r="IG12" i="3" l="1"/>
  <c r="IH13" i="3"/>
  <c r="IH12" i="3" l="1"/>
  <c r="II13" i="3"/>
  <c r="II12" i="3" l="1"/>
  <c r="IJ13" i="3"/>
  <c r="IJ12" i="3" l="1"/>
  <c r="IK13" i="3"/>
  <c r="IK12" i="3" l="1"/>
  <c r="IL13" i="3"/>
  <c r="IL12" i="3" l="1"/>
  <c r="IM13" i="3"/>
  <c r="IM12" i="3" l="1"/>
  <c r="IJ9" i="3"/>
  <c r="IN13" i="3"/>
  <c r="IJ10" i="3"/>
  <c r="IN12" i="3" l="1"/>
  <c r="IO13" i="3"/>
  <c r="IO12" i="3" l="1"/>
  <c r="IP13" i="3"/>
  <c r="IP12" i="3" l="1"/>
  <c r="IQ13" i="3"/>
  <c r="IR13" i="3" l="1"/>
  <c r="IQ12" i="3"/>
  <c r="IR12" i="3" l="1"/>
  <c r="IS13" i="3"/>
  <c r="IS12" i="3" l="1"/>
  <c r="IT13" i="3"/>
  <c r="IQ9" i="3" l="1"/>
  <c r="IQ10" i="3"/>
  <c r="IT12" i="3"/>
  <c r="IU13" i="3"/>
  <c r="IU12" i="3" l="1"/>
  <c r="IV13" i="3"/>
  <c r="IW13" i="3" l="1"/>
  <c r="IV12" i="3"/>
  <c r="IW12" i="3" l="1"/>
  <c r="IX13" i="3"/>
  <c r="IX12" i="3" l="1"/>
  <c r="IY13" i="3"/>
  <c r="IY12" i="3" l="1"/>
  <c r="IZ13" i="3"/>
  <c r="IZ12" i="3" l="1"/>
  <c r="JA13" i="3"/>
  <c r="IX9" i="3" l="1"/>
  <c r="IX10" i="3"/>
  <c r="JA12" i="3"/>
  <c r="JB13" i="3"/>
  <c r="JC13" i="3" l="1"/>
  <c r="JB12" i="3"/>
  <c r="JC12" i="3" l="1"/>
  <c r="JD13" i="3"/>
  <c r="JD12" i="3" l="1"/>
  <c r="JE13" i="3"/>
  <c r="JE12" i="3" l="1"/>
  <c r="JF13" i="3"/>
  <c r="JF12" i="3" l="1"/>
  <c r="JG13" i="3"/>
  <c r="JH13" i="3" l="1"/>
  <c r="JG12" i="3"/>
  <c r="JE9" i="3" l="1"/>
  <c r="JE10" i="3"/>
  <c r="JH12" i="3"/>
  <c r="JI13" i="3"/>
  <c r="JI12" i="3" l="1"/>
  <c r="JJ13" i="3"/>
  <c r="JJ12" i="3" l="1"/>
  <c r="JK13" i="3"/>
  <c r="JK12" i="3" l="1"/>
  <c r="JL13" i="3"/>
  <c r="JL12" i="3" l="1"/>
  <c r="JM13" i="3"/>
  <c r="JM12" i="3" l="1"/>
  <c r="JN13" i="3"/>
  <c r="JN12" i="3" l="1"/>
  <c r="JO13" i="3"/>
  <c r="JL10" i="3" l="1"/>
  <c r="JO12" i="3"/>
  <c r="JP13" i="3"/>
  <c r="JL9" i="3"/>
  <c r="JP12" i="3" l="1"/>
  <c r="JQ13" i="3"/>
  <c r="JQ12" i="3" l="1"/>
  <c r="JR13" i="3"/>
  <c r="JS13" i="3" l="1"/>
  <c r="JR12" i="3"/>
  <c r="JS12" i="3" l="1"/>
  <c r="JT13" i="3"/>
  <c r="JT12" i="3" l="1"/>
  <c r="JU13" i="3"/>
  <c r="JU12" i="3" l="1"/>
  <c r="JV13" i="3"/>
  <c r="JS9" i="3" l="1"/>
  <c r="JS10" i="3"/>
  <c r="JV12" i="3"/>
  <c r="JW13" i="3"/>
  <c r="JX13" i="3" l="1"/>
  <c r="JW12" i="3"/>
  <c r="JX12" i="3" l="1"/>
  <c r="JY13" i="3"/>
  <c r="JY12" i="3" l="1"/>
  <c r="JZ13" i="3"/>
  <c r="JZ12" i="3" l="1"/>
  <c r="KA13" i="3"/>
  <c r="KA12" i="3" l="1"/>
  <c r="KB13" i="3"/>
  <c r="KB12" i="3" l="1"/>
  <c r="KC13" i="3"/>
  <c r="JZ9" i="3" l="1"/>
  <c r="JZ10" i="3"/>
  <c r="KC12" i="3"/>
  <c r="KD13" i="3"/>
  <c r="KD12" i="3" l="1"/>
  <c r="KE13" i="3"/>
  <c r="KE12" i="3" l="1"/>
  <c r="KF13" i="3"/>
  <c r="KF12" i="3" l="1"/>
  <c r="KG13" i="3"/>
  <c r="KG12" i="3" l="1"/>
  <c r="KH13" i="3"/>
  <c r="KI13" i="3" l="1"/>
  <c r="KH12" i="3"/>
  <c r="KI12" i="3" l="1"/>
  <c r="KJ13" i="3"/>
  <c r="KG9" i="3" l="1"/>
  <c r="KG10" i="3"/>
  <c r="KJ12" i="3"/>
  <c r="KK13" i="3"/>
  <c r="KK12" i="3" l="1"/>
  <c r="KL13" i="3"/>
  <c r="KL12" i="3" l="1"/>
  <c r="KM13" i="3"/>
  <c r="KN13" i="3" l="1"/>
  <c r="KM12" i="3"/>
  <c r="KN12" i="3" l="1"/>
  <c r="KO13" i="3"/>
  <c r="KO12" i="3" l="1"/>
  <c r="KP13" i="3"/>
  <c r="KP12" i="3" l="1"/>
  <c r="KQ13" i="3"/>
  <c r="KN9" i="3" l="1"/>
  <c r="KN10" i="3"/>
  <c r="KQ12" i="3"/>
  <c r="KR13" i="3"/>
  <c r="KS13" i="3" l="1"/>
  <c r="KR12" i="3"/>
  <c r="KS12" i="3" l="1"/>
  <c r="KT13" i="3"/>
  <c r="KT12" i="3" l="1"/>
  <c r="KU13" i="3"/>
  <c r="KU12" i="3" l="1"/>
  <c r="KV13" i="3"/>
  <c r="KV12" i="3" l="1"/>
  <c r="KW13" i="3"/>
  <c r="KW12" i="3" l="1"/>
  <c r="KX13" i="3"/>
  <c r="KU9" i="3" l="1"/>
  <c r="KU10" i="3"/>
  <c r="KX12" i="3"/>
  <c r="KY13" i="3"/>
  <c r="KY12" i="3" l="1"/>
  <c r="KZ13" i="3"/>
  <c r="KZ12" i="3" l="1"/>
  <c r="LA13" i="3"/>
  <c r="LA12" i="3" l="1"/>
  <c r="LB13" i="3"/>
  <c r="LB12" i="3" l="1"/>
  <c r="LC13" i="3"/>
  <c r="LD13" i="3" l="1"/>
  <c r="LC12" i="3"/>
  <c r="LD12" i="3" l="1"/>
  <c r="LE13" i="3"/>
  <c r="LB9" i="3" l="1"/>
  <c r="LB10" i="3"/>
  <c r="LE12" i="3"/>
  <c r="LF13" i="3"/>
  <c r="LF12" i="3" l="1"/>
  <c r="LG13" i="3"/>
  <c r="LG12" i="3" l="1"/>
  <c r="LH13" i="3"/>
  <c r="LI13" i="3" l="1"/>
  <c r="LH12" i="3"/>
  <c r="LI12" i="3" l="1"/>
  <c r="LJ13" i="3"/>
  <c r="LJ12" i="3" l="1"/>
  <c r="LK13" i="3"/>
  <c r="LK12" i="3" l="1"/>
  <c r="LL13" i="3"/>
  <c r="LI9" i="3" l="1"/>
  <c r="LI10" i="3"/>
  <c r="LL12" i="3"/>
  <c r="LM13" i="3"/>
  <c r="LM12" i="3" l="1"/>
  <c r="LN13" i="3"/>
  <c r="LN12" i="3" l="1"/>
  <c r="LO13" i="3"/>
  <c r="LO12" i="3" l="1"/>
  <c r="LP13" i="3"/>
  <c r="LP12" i="3" l="1"/>
  <c r="LQ13" i="3"/>
  <c r="LQ12" i="3" l="1"/>
  <c r="LR13" i="3"/>
  <c r="LR12" i="3" l="1"/>
  <c r="LS13" i="3"/>
  <c r="LP9" i="3" l="1"/>
  <c r="LP10" i="3"/>
  <c r="LS12" i="3"/>
  <c r="LT13" i="3"/>
  <c r="LT12" i="3" l="1"/>
  <c r="LU13" i="3"/>
  <c r="LU12" i="3" l="1"/>
  <c r="LV13" i="3"/>
  <c r="LV12" i="3" l="1"/>
  <c r="LW13" i="3"/>
  <c r="LW12" i="3" l="1"/>
  <c r="LX13" i="3"/>
  <c r="LX12" i="3" l="1"/>
  <c r="LY13" i="3"/>
  <c r="LY12" i="3" l="1"/>
  <c r="LZ13" i="3"/>
  <c r="LW9" i="3" l="1"/>
  <c r="LZ12" i="3"/>
  <c r="MA13" i="3"/>
  <c r="LW10" i="3"/>
  <c r="MA12" i="3" l="1"/>
  <c r="MB13" i="3"/>
  <c r="MB12" i="3" l="1"/>
  <c r="MC13" i="3"/>
  <c r="MC12" i="3" l="1"/>
  <c r="MD13" i="3"/>
  <c r="MD12" i="3" l="1"/>
  <c r="ME13" i="3"/>
  <c r="ME12" i="3" l="1"/>
  <c r="MF13" i="3"/>
  <c r="MF12" i="3" l="1"/>
  <c r="MG13" i="3"/>
  <c r="MD9" i="3" l="1"/>
  <c r="MG12" i="3"/>
  <c r="MD10" i="3"/>
  <c r="MH13" i="3"/>
  <c r="MH12" i="3" l="1"/>
  <c r="MI13" i="3"/>
  <c r="MJ13" i="3" l="1"/>
  <c r="MI12" i="3"/>
  <c r="MJ12" i="3" l="1"/>
  <c r="MK13" i="3"/>
  <c r="MK12" i="3" l="1"/>
  <c r="ML13" i="3"/>
  <c r="ML12" i="3" l="1"/>
  <c r="MM13" i="3"/>
  <c r="MM12" i="3" l="1"/>
  <c r="MN13" i="3"/>
  <c r="MK9" i="3" l="1"/>
  <c r="MK10" i="3"/>
  <c r="MN12" i="3"/>
  <c r="MO13" i="3"/>
  <c r="MO12" i="3" l="1"/>
  <c r="MP13" i="3"/>
  <c r="MP12" i="3" l="1"/>
  <c r="MQ13" i="3"/>
  <c r="MQ12" i="3" l="1"/>
  <c r="MR13" i="3"/>
  <c r="MR12" i="3" l="1"/>
  <c r="MS13" i="3"/>
  <c r="MS12" i="3" l="1"/>
  <c r="MT13" i="3"/>
  <c r="MT12" i="3" l="1"/>
  <c r="MU13" i="3"/>
  <c r="MU12" i="3" l="1"/>
  <c r="MR10" i="3"/>
  <c r="MR9" i="3"/>
  <c r="MV13" i="3"/>
  <c r="MV12" i="3" l="1"/>
  <c r="MW13" i="3"/>
  <c r="MW12" i="3" l="1"/>
  <c r="MX13" i="3"/>
  <c r="MX12" i="3" l="1"/>
  <c r="MY13" i="3"/>
  <c r="MZ13" i="3" l="1"/>
  <c r="MY12" i="3"/>
  <c r="MZ12" i="3" l="1"/>
  <c r="NA13" i="3"/>
  <c r="NA12" i="3" l="1"/>
  <c r="NB13" i="3"/>
  <c r="MY9" i="3" l="1"/>
  <c r="NB12" i="3"/>
  <c r="MY10" i="3"/>
  <c r="NC13" i="3"/>
  <c r="NC12" i="3" l="1"/>
  <c r="ND13" i="3"/>
  <c r="NE13" i="3" l="1"/>
  <c r="ND12" i="3"/>
  <c r="NE12" i="3" l="1"/>
  <c r="NF13" i="3"/>
  <c r="NF12" i="3" l="1"/>
  <c r="NG13" i="3"/>
  <c r="NG12" i="3" l="1"/>
  <c r="NH13" i="3"/>
  <c r="NH12" i="3" l="1"/>
  <c r="NI13" i="3"/>
  <c r="NF9" i="3" l="1"/>
  <c r="NI12" i="3"/>
  <c r="NF10" i="3"/>
  <c r="NJ13" i="3"/>
  <c r="NJ12" i="3" l="1"/>
  <c r="NK13" i="3"/>
  <c r="NK12" i="3" l="1"/>
  <c r="NL13" i="3"/>
  <c r="NL12" i="3" l="1"/>
  <c r="NM13" i="3"/>
  <c r="NM12" i="3" l="1"/>
  <c r="NN13" i="3"/>
  <c r="NN12" i="3" l="1"/>
  <c r="NO13" i="3"/>
  <c r="NP13" i="3" l="1"/>
  <c r="NO12" i="3"/>
  <c r="NM9" i="3" l="1"/>
  <c r="NM10" i="3"/>
  <c r="NP12" i="3"/>
  <c r="NQ13" i="3"/>
  <c r="NQ12" i="3" l="1"/>
  <c r="NR13" i="3"/>
  <c r="NR12" i="3" l="1"/>
  <c r="NS13" i="3"/>
  <c r="NS12" i="3" l="1"/>
  <c r="NT13" i="3"/>
  <c r="NU13" i="3" l="1"/>
  <c r="NT12" i="3"/>
  <c r="NU12" i="3" l="1"/>
  <c r="NV13" i="3"/>
  <c r="NV12" i="3" l="1"/>
  <c r="NW13" i="3"/>
  <c r="NT10" i="3" l="1"/>
  <c r="NW12" i="3"/>
  <c r="NX13" i="3"/>
  <c r="NT9" i="3"/>
  <c r="NX12" i="3" l="1"/>
  <c r="NY13" i="3"/>
  <c r="NY12" i="3" l="1"/>
  <c r="NZ13" i="3"/>
  <c r="NZ12" i="3" l="1"/>
  <c r="OA13" i="3"/>
  <c r="OA12" i="3" l="1"/>
  <c r="OB13" i="3"/>
  <c r="OB12" i="3" l="1"/>
  <c r="OC13" i="3"/>
  <c r="OC12" i="3" l="1"/>
  <c r="OD13" i="3"/>
  <c r="OA9" i="3" l="1"/>
  <c r="OA10" i="3"/>
  <c r="OD12" i="3"/>
  <c r="OE13" i="3"/>
  <c r="OE12" i="3" l="1"/>
  <c r="OF13" i="3"/>
  <c r="OF12" i="3" l="1"/>
  <c r="OG13" i="3"/>
  <c r="OG12" i="3" l="1"/>
  <c r="OH13" i="3"/>
  <c r="OH12" i="3" l="1"/>
  <c r="OI13" i="3"/>
  <c r="OI12" i="3" l="1"/>
  <c r="OJ13" i="3"/>
  <c r="OJ12" i="3" l="1"/>
  <c r="OK13" i="3"/>
  <c r="OH9" i="3" l="1"/>
  <c r="OK12" i="3"/>
  <c r="OH10" i="3"/>
  <c r="OL13" i="3"/>
  <c r="OL12" i="3" l="1"/>
  <c r="OM13" i="3"/>
  <c r="OM12" i="3" l="1"/>
  <c r="ON13" i="3"/>
  <c r="ON12" i="3" l="1"/>
  <c r="OO13" i="3"/>
  <c r="OO12" i="3" l="1"/>
  <c r="OP13" i="3"/>
  <c r="OQ13" i="3" l="1"/>
  <c r="OP12" i="3"/>
  <c r="OQ12" i="3" l="1"/>
  <c r="OR13" i="3"/>
  <c r="OO9" i="3" l="1"/>
  <c r="OO10" i="3"/>
  <c r="OR12" i="3"/>
  <c r="OS13" i="3"/>
  <c r="OS12" i="3" l="1"/>
  <c r="OT13" i="3"/>
  <c r="OT12" i="3" l="1"/>
  <c r="OU13" i="3"/>
  <c r="OV13" i="3" l="1"/>
  <c r="OU12" i="3"/>
  <c r="OV12" i="3" l="1"/>
  <c r="OW13" i="3"/>
  <c r="OW12" i="3" l="1"/>
  <c r="OX13" i="3"/>
  <c r="OX12" i="3" l="1"/>
  <c r="OY13" i="3"/>
  <c r="OV9" i="3" l="1"/>
  <c r="OY12" i="3"/>
  <c r="OZ13" i="3"/>
  <c r="OV10" i="3"/>
  <c r="OZ12" i="3" l="1"/>
  <c r="PA13" i="3"/>
  <c r="PA12" i="3" l="1"/>
  <c r="PB13" i="3"/>
  <c r="PB1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EF547864-3B81-433A-AE50-CABA359B472C}">
      <text>
        <r>
          <rPr>
            <sz val="9"/>
            <color indexed="81"/>
            <rFont val="Segoe UI"/>
            <family val="2"/>
          </rPr>
          <t>Name des Verantwortlichen für die Aufgabe/Tätigkeit eingeben.</t>
        </r>
      </text>
    </comment>
    <comment ref="L14" authorId="0" shapeId="0" xr:uid="{B5161146-4B7B-4AB7-BA26-2B4E6E6BFB99}">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<sst xmlns="http://schemas.openxmlformats.org/spreadsheetml/2006/main" count="124" uniqueCount="115">
  <si>
    <t>Pos.</t>
  </si>
  <si>
    <t>KW</t>
  </si>
  <si>
    <t>Wochentag</t>
  </si>
  <si>
    <t>Monat</t>
  </si>
  <si>
    <t>Projekt</t>
  </si>
  <si>
    <t>Datum</t>
  </si>
  <si>
    <t>abgeschlossen</t>
  </si>
  <si>
    <t>geplant</t>
  </si>
  <si>
    <t>Kalenderstart</t>
  </si>
  <si>
    <t>Meilenstein</t>
  </si>
  <si>
    <t>Stand:</t>
  </si>
  <si>
    <t>Beginn
[Datum]</t>
  </si>
  <si>
    <t>Status 
[0 bis 100]</t>
  </si>
  <si>
    <t>Meilenstein
[Datum]</t>
  </si>
  <si>
    <t>Aufgabe/Tätigkeit</t>
  </si>
  <si>
    <t>Linie
zeigen</t>
  </si>
  <si>
    <t>Farbspiegel</t>
  </si>
  <si>
    <t>Tageszähler</t>
  </si>
  <si>
    <t>Nur Arbeitstage (x=Ja)</t>
  </si>
  <si>
    <t>F</t>
  </si>
  <si>
    <t>Geschätzte Zeit in [h]</t>
  </si>
  <si>
    <t>Benötigte Zeit in [h]</t>
  </si>
  <si>
    <t>Kick-Off Industriearbeit</t>
  </si>
  <si>
    <t>Initialisierungsphase</t>
  </si>
  <si>
    <t>Informationsbeschaffung</t>
  </si>
  <si>
    <t>Realisierungsphase</t>
  </si>
  <si>
    <t>Testphase</t>
  </si>
  <si>
    <t>Zwischenpräsentation</t>
  </si>
  <si>
    <t>Dokumentation</t>
  </si>
  <si>
    <t>Projektplanung Industriearbeit</t>
  </si>
  <si>
    <t>3D Laserscanner für mobilen Roboter</t>
  </si>
  <si>
    <t>Student</t>
  </si>
  <si>
    <t>Daniel Zimmermann</t>
  </si>
  <si>
    <t>Dozent</t>
  </si>
  <si>
    <t>Zweiter Dozent/ Experte</t>
  </si>
  <si>
    <t>Dr. Björn Jensen</t>
  </si>
  <si>
    <t>Prof. Dr. Markus Thalmann</t>
  </si>
  <si>
    <t>Industriepartner</t>
  </si>
  <si>
    <t>Risikoanalyse erstellen</t>
  </si>
  <si>
    <t>Zwischenpräsentation vorbereiten</t>
  </si>
  <si>
    <t>Meilensteine definieren</t>
  </si>
  <si>
    <t>Geignetes Projektplanungstool suchen</t>
  </si>
  <si>
    <t>Detailplanung KW 38-41</t>
  </si>
  <si>
    <t>Grobplanung KW 41-51</t>
  </si>
  <si>
    <t>Titelblatt erstellen (Vorgaben!)</t>
  </si>
  <si>
    <t>Einleitung schreiben</t>
  </si>
  <si>
    <t>Abstract schreiben (Englisch!)</t>
  </si>
  <si>
    <t>Tetstprotokoll erstellen</t>
  </si>
  <si>
    <t>3 Exemplare binden lassen</t>
  </si>
  <si>
    <t>Anhang CD erstellen</t>
  </si>
  <si>
    <t>Anhang Projektmanagement erstellen</t>
  </si>
  <si>
    <t>ROS installieren und Tutorials erarbeiten</t>
  </si>
  <si>
    <t>Mind Map für Recherche erstellen</t>
  </si>
  <si>
    <t>Erste Besrepchung mit Dr. Björn Jensen</t>
  </si>
  <si>
    <t>Layout vorbereiten und erstellen</t>
  </si>
  <si>
    <t>Backup/Version Control System einbinden</t>
  </si>
  <si>
    <t>Gerätezeiträume reservieren</t>
  </si>
  <si>
    <t>Testspezifikationen definieren</t>
  </si>
  <si>
    <t>Produktabnahme</t>
  </si>
  <si>
    <t>Ubuntu installieren und vorbereiten</t>
  </si>
  <si>
    <t>Recherche: 3D Mapping, Point Clouds,  BLAM</t>
  </si>
  <si>
    <t>Recherche: IMM, RSS, ETH Referenzen</t>
  </si>
  <si>
    <t>HW-Analyse: Velodyne VLP 16</t>
  </si>
  <si>
    <t>HW-Analyse: Hokuyo URG-04LX</t>
  </si>
  <si>
    <t>Inhaltsverzeichnis provisorisch</t>
  </si>
  <si>
    <t>Poster layouten</t>
  </si>
  <si>
    <r>
      <t xml:space="preserve">Ende
[Datum]
</t>
    </r>
    <r>
      <rPr>
        <sz val="8"/>
        <color rgb="FFFF0000"/>
        <rFont val="Calibri"/>
        <family val="2"/>
        <scheme val="minor"/>
      </rPr>
      <t>keine Eingabe</t>
    </r>
  </si>
  <si>
    <t>Poster drucken lassen</t>
  </si>
  <si>
    <t>Besrepchung mit Dr. Björn Jensen</t>
  </si>
  <si>
    <t>Recherche Strom/Datenübertragung drehbar</t>
  </si>
  <si>
    <t>Anforderungsliste/Pflichenheft V1 erstellen</t>
  </si>
  <si>
    <t>Konzeptionsphase</t>
  </si>
  <si>
    <t>Ubuntu mate + ROS auf Raspberry Pi 2 testen</t>
  </si>
  <si>
    <t>Recherche Einplatinencomputer Möglichkeit</t>
  </si>
  <si>
    <t>Simulation VLP-16 des mittels Rviz, Gromeo</t>
  </si>
  <si>
    <t>Besrepchung mit Dr. Jensen/ Dr. Nussbaumer</t>
  </si>
  <si>
    <t>Abschlusspäsentaton vorbereiten</t>
  </si>
  <si>
    <t>Komponentenliste &amp; Bestellungen</t>
  </si>
  <si>
    <t>Restliche Materialbestellungen</t>
  </si>
  <si>
    <t xml:space="preserve">Fazit </t>
  </si>
  <si>
    <t>Korrekturen der zwei Gegenleser</t>
  </si>
  <si>
    <t>Eigene Sprachliche/Inhaltliche Korrektur</t>
  </si>
  <si>
    <t>Schlusswort &amp; Danksagung</t>
  </si>
  <si>
    <t>Literaturverzeichnis, Glossar</t>
  </si>
  <si>
    <t>Software erstellen</t>
  </si>
  <si>
    <t>Hardware &amp; Sofware zusammenfügen</t>
  </si>
  <si>
    <t>Mängelliste erstellen</t>
  </si>
  <si>
    <t>Tests durchführen</t>
  </si>
  <si>
    <t>Einplatinencomputer auswählen</t>
  </si>
  <si>
    <t>Dreh-Messaufbau erstellen &amp; Messungen</t>
  </si>
  <si>
    <t>Variante 3: Turm (Elektronik dreh.)</t>
  </si>
  <si>
    <t>Variante 1: Turm (Elektronik stat.) erarbeiten</t>
  </si>
  <si>
    <t>Encodermöglichkeit suchen</t>
  </si>
  <si>
    <t>Kapitel Informationsbeschaffung</t>
  </si>
  <si>
    <t>Kapitel Konzeption schreiben</t>
  </si>
  <si>
    <t>Kapitel Realisation</t>
  </si>
  <si>
    <t>Gehäuse/mech. Komponenten layouten</t>
  </si>
  <si>
    <t>RUAG AG, Allmendstrasse 86, 3602 Thun                    Dr. Thomas Nussbaumer</t>
  </si>
  <si>
    <t>Produktionszeiträume reservieren FABLAB</t>
  </si>
  <si>
    <t>Kapitel Tests</t>
  </si>
  <si>
    <t>Kapitel Reflektion</t>
  </si>
  <si>
    <t>Verbindungsboard layouten</t>
  </si>
  <si>
    <t>Eigenständigkeitserkärung einfügen</t>
  </si>
  <si>
    <t>mechanische Komponenten herstellen</t>
  </si>
  <si>
    <t>Encoder erstellen</t>
  </si>
  <si>
    <t>Gehäuse zusammenbauen</t>
  </si>
  <si>
    <t>V3.0</t>
  </si>
  <si>
    <t>Software Grobkonstruktion</t>
  </si>
  <si>
    <t>Einführung OnShape CAD</t>
  </si>
  <si>
    <t>Abschlusspäsentaton</t>
  </si>
  <si>
    <t>Gerätedemonstation vorbereiten</t>
  </si>
  <si>
    <t>Motoransteuerung implementieren</t>
  </si>
  <si>
    <t>Motor hinzufügen</t>
  </si>
  <si>
    <t>Variante 2: Plattform erarbeiten /abgbr.</t>
  </si>
  <si>
    <t>Überarbeitung nach Zwischenpräsentation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</si>
</sst>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35" x14ac:knownFonts="1">
    <font>
      <sz val="11"/>
      <color theme="1"/>
      <name val="Calibri"/>
      <family val="2"/>
      <scheme val="minor"/>
    </font>
    <font>
      <sz val="11"/>
      <color theme="1"/>
      <name val="Calibri"/>
      <family val="2"/>
      <scheme val="minor"/>
    </font>
    <font>
      <sz val="9"/>
      <color indexed="81"/>
      <name val="Segoe UI"/>
      <family val="2"/>
    </font>
    <font>
      <u/>
      <sz val="11"/>
      <color theme="10"/>
      <name val="Calibri"/>
      <family val="2"/>
      <scheme val="minor"/>
    </font>
    <font>
      <sz val="8"/>
      <color rgb="FFFF0000"/>
      <name val="Calibri"/>
      <family val="2"/>
      <scheme val="minor"/>
    </font>
    <font>
      <b/>
      <sz val="28"/>
      <color theme="8"/>
      <name val="Calibri"/>
      <family val="2"/>
      <scheme val="minor"/>
    </font>
    <font>
      <i/>
      <sz val="10"/>
      <color theme="8"/>
      <name val="Arial"/>
      <family val="2"/>
    </font>
    <font>
      <b/>
      <sz val="30"/>
      <color theme="8"/>
      <name val="Calibri"/>
      <family val="2"/>
      <scheme val="minor"/>
    </font>
    <font>
      <sz val="11"/>
      <color theme="1"/>
      <name val="Calibri"/>
      <family val="2"/>
      <scheme val="minor"/>
    </font>
    <font>
      <sz val="11"/>
      <color theme="8" tint="-0.249977111117893"/>
      <name val="Calibri"/>
      <family val="2"/>
      <scheme val="minor"/>
    </font>
    <font>
      <b/>
      <sz val="13"/>
      <color theme="8" tint="-0.249977111117893"/>
      <name val="Calibri"/>
      <family val="2"/>
      <scheme val="minor"/>
    </font>
    <font>
      <sz val="13"/>
      <color theme="8" tint="-0.249977111117893"/>
      <name val="Calibri"/>
      <family val="2"/>
      <scheme val="minor"/>
    </font>
    <font>
      <b/>
      <i/>
      <sz val="11"/>
      <color theme="1"/>
      <name val="Calibri"/>
      <family val="2"/>
      <scheme val="minor"/>
    </font>
    <font>
      <sz val="11"/>
      <color theme="0"/>
      <name val="Calibri"/>
      <family val="2"/>
      <scheme val="minor"/>
    </font>
    <font>
      <b/>
      <sz val="11"/>
      <color theme="8"/>
      <name val="Calibri"/>
      <family val="2"/>
      <scheme val="minor"/>
    </font>
    <font>
      <sz val="12"/>
      <color theme="1"/>
      <name val="Calibri"/>
      <family val="2"/>
      <scheme val="minor"/>
    </font>
    <font>
      <b/>
      <sz val="11"/>
      <color theme="8" tint="-0.249977111117893"/>
      <name val="Calibri"/>
      <family val="2"/>
      <scheme val="minor"/>
    </font>
    <font>
      <sz val="6"/>
      <color theme="1"/>
      <name val="Calibri"/>
      <family val="2"/>
      <scheme val="minor"/>
    </font>
    <font>
      <i/>
      <sz val="12"/>
      <color theme="1" tint="0.249977111117893"/>
      <name val="Calibri"/>
      <family val="2"/>
      <scheme val="minor"/>
    </font>
    <font>
      <b/>
      <sz val="10"/>
      <color rgb="FF0070C0"/>
      <name val="Calibri"/>
      <family val="2"/>
      <scheme val="minor"/>
    </font>
    <font>
      <b/>
      <sz val="12"/>
      <color theme="0"/>
      <name val="Calibri"/>
      <family val="2"/>
      <scheme val="minor"/>
    </font>
    <font>
      <u/>
      <sz val="10"/>
      <color rgb="FF00B050"/>
      <name val="Calibri"/>
      <family val="2"/>
      <scheme val="minor"/>
    </font>
    <font>
      <sz val="9"/>
      <color rgb="FF00B050"/>
      <name val="Calibri"/>
      <family val="2"/>
      <scheme val="minor"/>
    </font>
    <font>
      <b/>
      <sz val="11"/>
      <color theme="1"/>
      <name val="Arial"/>
      <family val="2"/>
    </font>
    <font>
      <b/>
      <sz val="30"/>
      <color rgb="FF0070C0"/>
      <name val="Calibri"/>
      <family val="2"/>
      <scheme val="minor"/>
    </font>
    <font>
      <b/>
      <sz val="11"/>
      <color theme="1"/>
      <name val="Calibri"/>
      <family val="2"/>
      <scheme val="minor"/>
    </font>
    <font>
      <sz val="8"/>
      <color theme="1" tint="0.34998626667073579"/>
      <name val="Arial"/>
      <family val="2"/>
    </font>
    <font>
      <sz val="9"/>
      <color rgb="FF0070C0"/>
      <name val="Arial"/>
      <family val="2"/>
    </font>
    <font>
      <b/>
      <sz val="10"/>
      <color theme="1" tint="0.249977111117893"/>
      <name val="Arial"/>
      <family val="2"/>
    </font>
    <font>
      <sz val="11"/>
      <color rgb="FF0070C0"/>
      <name val="Calibri"/>
      <family val="2"/>
      <scheme val="minor"/>
    </font>
    <font>
      <sz val="10"/>
      <color theme="1" tint="0.14999847407452621"/>
      <name val="Calibri"/>
      <family val="2"/>
      <scheme val="minor"/>
    </font>
    <font>
      <b/>
      <sz val="10"/>
      <color theme="1" tint="0.1499984740745262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
      <patternFill patternType="solid">
        <fgColor theme="5"/>
        <bgColor indexed="64"/>
      </patternFill>
    </fill>
  </fills>
  <borders count="4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right style="thin">
        <color theme="0"/>
      </right>
      <top/>
      <bottom style="thin">
        <color theme="2"/>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58">
    <xf numFmtId="0" fontId="0" fillId="0" borderId="0" xfId="0"/>
    <xf numFmtId="0" fontId="6" fillId="0" borderId="0" xfId="0" applyFont="1" applyAlignment="1">
      <alignment horizontal="right"/>
    </xf>
    <xf numFmtId="0" fontId="7" fillId="0" borderId="0" xfId="0" applyFont="1" applyAlignment="1">
      <alignment vertical="center"/>
    </xf>
    <xf numFmtId="0" fontId="8" fillId="0" borderId="0" xfId="0" applyFont="1"/>
    <xf numFmtId="0" fontId="8" fillId="0" borderId="0" xfId="0" applyFont="1" applyAlignment="1">
      <alignment vertical="center"/>
    </xf>
    <xf numFmtId="0" fontId="9" fillId="0" borderId="0" xfId="0" applyFont="1" applyAlignment="1">
      <alignment vertical="center"/>
    </xf>
    <xf numFmtId="0" fontId="6" fillId="0" borderId="0" xfId="0" applyFont="1" applyBorder="1" applyAlignment="1">
      <alignment horizontal="right"/>
    </xf>
    <xf numFmtId="0" fontId="8" fillId="0" borderId="0" xfId="0" applyFont="1" applyFill="1" applyAlignment="1">
      <alignment vertical="center"/>
    </xf>
    <xf numFmtId="0" fontId="8" fillId="0" borderId="0" xfId="0" applyFont="1" applyFill="1"/>
    <xf numFmtId="0" fontId="11" fillId="0" borderId="0" xfId="0" applyFont="1" applyFill="1" applyBorder="1" applyAlignment="1" applyProtection="1">
      <alignment horizontal="left" vertical="center"/>
      <protection locked="0"/>
    </xf>
    <xf numFmtId="0" fontId="11" fillId="0" borderId="0" xfId="0" applyFont="1" applyFill="1" applyBorder="1" applyAlignment="1">
      <alignment vertical="center"/>
    </xf>
    <xf numFmtId="0" fontId="12" fillId="0" borderId="22" xfId="0" applyFont="1" applyBorder="1" applyAlignment="1">
      <alignment horizontal="center" vertical="center"/>
    </xf>
    <xf numFmtId="0" fontId="8" fillId="8" borderId="23" xfId="0" applyFont="1" applyFill="1" applyBorder="1" applyAlignment="1">
      <alignment horizontal="center" vertical="center"/>
    </xf>
    <xf numFmtId="0" fontId="8" fillId="4" borderId="23" xfId="0" applyFont="1" applyFill="1" applyBorder="1" applyAlignment="1">
      <alignment horizontal="center" vertical="center"/>
    </xf>
    <xf numFmtId="14" fontId="11" fillId="0" borderId="0" xfId="0" applyNumberFormat="1" applyFont="1" applyFill="1" applyBorder="1" applyAlignment="1" applyProtection="1">
      <alignment horizontal="left" vertical="center"/>
      <protection locked="0"/>
    </xf>
    <xf numFmtId="14" fontId="11" fillId="0" borderId="0" xfId="0" applyNumberFormat="1" applyFont="1" applyFill="1" applyBorder="1" applyAlignment="1">
      <alignment vertical="center"/>
    </xf>
    <xf numFmtId="0" fontId="13" fillId="9" borderId="24" xfId="0" applyFont="1" applyFill="1" applyBorder="1" applyAlignment="1">
      <alignment horizontal="center" vertical="center"/>
    </xf>
    <xf numFmtId="0" fontId="11" fillId="0" borderId="0" xfId="0" applyFont="1" applyFill="1" applyBorder="1" applyAlignment="1" applyProtection="1">
      <alignment horizontal="left" vertical="top" wrapText="1"/>
      <protection locked="0"/>
    </xf>
    <xf numFmtId="0" fontId="14" fillId="0" borderId="0" xfId="0" applyFont="1" applyBorder="1" applyAlignment="1">
      <alignment horizontal="right" indent="1"/>
    </xf>
    <xf numFmtId="0" fontId="15" fillId="0" borderId="31" xfId="0" applyFont="1" applyFill="1" applyBorder="1" applyAlignment="1">
      <alignment horizontal="center"/>
    </xf>
    <xf numFmtId="14" fontId="15" fillId="0" borderId="0" xfId="0" applyNumberFormat="1" applyFont="1" applyFill="1" applyBorder="1" applyAlignment="1">
      <alignment horizontal="center" vertical="center"/>
    </xf>
    <xf numFmtId="0" fontId="17" fillId="0" borderId="0" xfId="0" applyFont="1"/>
    <xf numFmtId="14" fontId="18" fillId="2" borderId="36" xfId="0" applyNumberFormat="1" applyFont="1" applyFill="1" applyBorder="1" applyAlignment="1">
      <alignment horizontal="left"/>
    </xf>
    <xf numFmtId="0" fontId="11" fillId="0" borderId="0" xfId="0" applyFont="1" applyFill="1" applyBorder="1" applyAlignment="1">
      <alignment vertical="top" wrapText="1"/>
    </xf>
    <xf numFmtId="0" fontId="19" fillId="0" borderId="38" xfId="0" applyFont="1" applyFill="1" applyBorder="1" applyAlignment="1">
      <alignment horizontal="right" vertical="center" indent="1"/>
    </xf>
    <xf numFmtId="0" fontId="22" fillId="0" borderId="30" xfId="0" applyFont="1" applyFill="1" applyBorder="1" applyAlignment="1">
      <alignment vertical="top" wrapText="1"/>
    </xf>
    <xf numFmtId="0" fontId="14" fillId="0" borderId="30" xfId="0" applyFont="1" applyBorder="1" applyAlignment="1">
      <alignment horizontal="right"/>
    </xf>
    <xf numFmtId="14" fontId="15" fillId="0" borderId="0" xfId="0" applyNumberFormat="1" applyFont="1" applyFill="1" applyBorder="1" applyAlignment="1" applyProtection="1">
      <alignment horizontal="center" vertical="center"/>
      <protection locked="0"/>
    </xf>
    <xf numFmtId="0" fontId="19" fillId="2" borderId="39" xfId="0" applyFont="1" applyFill="1" applyBorder="1" applyAlignment="1">
      <alignment horizontal="right" vertical="center" indent="1"/>
    </xf>
    <xf numFmtId="0" fontId="24" fillId="0" borderId="0" xfId="0" applyFont="1" applyAlignment="1">
      <alignment vertical="center"/>
    </xf>
    <xf numFmtId="0" fontId="8" fillId="0" borderId="0" xfId="0" applyFont="1" applyAlignment="1">
      <alignment horizontal="left" indent="1"/>
    </xf>
    <xf numFmtId="0" fontId="25" fillId="0" borderId="0" xfId="0" applyFont="1" applyBorder="1" applyAlignment="1">
      <alignment vertical="center"/>
    </xf>
    <xf numFmtId="0" fontId="14" fillId="0" borderId="0" xfId="0" applyFont="1" applyBorder="1" applyAlignment="1">
      <alignment horizontal="right"/>
    </xf>
    <xf numFmtId="0" fontId="15" fillId="0" borderId="0" xfId="0" applyFont="1" applyFill="1" applyBorder="1" applyAlignment="1" applyProtection="1">
      <alignment horizontal="center"/>
      <protection locked="0"/>
    </xf>
    <xf numFmtId="0" fontId="26" fillId="2" borderId="3" xfId="0" applyNumberFormat="1" applyFont="1" applyFill="1" applyBorder="1" applyAlignment="1">
      <alignment horizontal="center" vertical="center"/>
    </xf>
    <xf numFmtId="0" fontId="22" fillId="0" borderId="0" xfId="0" applyFont="1" applyAlignment="1">
      <alignment horizontal="left" indent="1"/>
    </xf>
    <xf numFmtId="0" fontId="25" fillId="0" borderId="0" xfId="0" applyFont="1" applyBorder="1"/>
    <xf numFmtId="0" fontId="8" fillId="0" borderId="0" xfId="0" applyFont="1" applyBorder="1"/>
    <xf numFmtId="0" fontId="8" fillId="0" borderId="0" xfId="0" applyFont="1" applyBorder="1" applyAlignment="1">
      <alignment horizontal="center"/>
    </xf>
    <xf numFmtId="0" fontId="19" fillId="7" borderId="39" xfId="0" applyFont="1" applyFill="1" applyBorder="1" applyAlignment="1">
      <alignment horizontal="right" vertical="center" indent="1"/>
    </xf>
    <xf numFmtId="0" fontId="25" fillId="7" borderId="3" xfId="0" applyFont="1" applyFill="1" applyBorder="1" applyAlignment="1">
      <alignment horizontal="center" vertical="center"/>
    </xf>
    <xf numFmtId="0" fontId="19" fillId="0" borderId="0" xfId="0" applyFont="1" applyFill="1" applyBorder="1" applyAlignment="1">
      <alignment horizontal="center" vertical="top" wrapText="1"/>
    </xf>
    <xf numFmtId="0" fontId="19" fillId="6" borderId="39" xfId="0" applyFont="1" applyFill="1" applyBorder="1" applyAlignment="1">
      <alignment horizontal="right" vertical="top" wrapText="1" indent="1"/>
    </xf>
    <xf numFmtId="165" fontId="27" fillId="6" borderId="21" xfId="0" applyNumberFormat="1" applyFont="1" applyFill="1" applyBorder="1" applyAlignment="1">
      <alignment horizontal="center" vertical="center"/>
    </xf>
    <xf numFmtId="0" fontId="19" fillId="3" borderId="27" xfId="0" applyFont="1" applyFill="1" applyBorder="1" applyAlignment="1">
      <alignment horizontal="center" vertical="top"/>
    </xf>
    <xf numFmtId="0" fontId="19" fillId="3" borderId="28" xfId="0" applyFont="1" applyFill="1" applyBorder="1" applyAlignment="1">
      <alignment horizontal="center" vertical="top" wrapText="1"/>
    </xf>
    <xf numFmtId="0" fontId="19" fillId="3" borderId="28" xfId="0" applyFont="1" applyFill="1" applyBorder="1" applyAlignment="1">
      <alignment horizontal="center" vertical="top"/>
    </xf>
    <xf numFmtId="0" fontId="19" fillId="3" borderId="29" xfId="0" applyFont="1" applyFill="1" applyBorder="1" applyAlignment="1">
      <alignment horizontal="center" vertical="top" wrapText="1"/>
    </xf>
    <xf numFmtId="164" fontId="28" fillId="6" borderId="0" xfId="0" applyNumberFormat="1" applyFont="1" applyFill="1" applyBorder="1" applyAlignment="1">
      <alignment horizontal="center" vertical="center"/>
    </xf>
    <xf numFmtId="0" fontId="29" fillId="0" borderId="25" xfId="0" applyFont="1" applyBorder="1" applyAlignment="1">
      <alignment horizontal="center" vertical="center"/>
    </xf>
    <xf numFmtId="0" fontId="30" fillId="11" borderId="37" xfId="0" applyFont="1" applyFill="1" applyBorder="1" applyAlignment="1" applyProtection="1">
      <alignment horizontal="center" vertical="center"/>
      <protection locked="0"/>
    </xf>
    <xf numFmtId="0" fontId="31" fillId="11" borderId="37" xfId="0" applyFont="1" applyFill="1" applyBorder="1" applyAlignment="1" applyProtection="1">
      <alignment horizontal="left" vertical="center"/>
      <protection locked="0"/>
    </xf>
    <xf numFmtId="14" fontId="30" fillId="11" borderId="37" xfId="0" applyNumberFormat="1" applyFont="1" applyFill="1" applyBorder="1" applyAlignment="1" applyProtection="1">
      <alignment horizontal="left" vertical="center"/>
      <protection locked="0"/>
    </xf>
    <xf numFmtId="14" fontId="30" fillId="11" borderId="37" xfId="0" applyNumberFormat="1" applyFont="1" applyFill="1" applyBorder="1" applyAlignment="1">
      <alignment horizontal="center" vertical="center"/>
    </xf>
    <xf numFmtId="9" fontId="31" fillId="11" borderId="37" xfId="1" applyNumberFormat="1" applyFont="1" applyFill="1" applyBorder="1" applyAlignment="1" applyProtection="1">
      <alignment horizontal="center" vertical="center"/>
      <protection locked="0"/>
    </xf>
    <xf numFmtId="14" fontId="30" fillId="11" borderId="37" xfId="0" applyNumberFormat="1" applyFont="1" applyFill="1" applyBorder="1" applyAlignment="1" applyProtection="1">
      <alignment horizontal="center" vertical="center"/>
      <protection locked="0"/>
    </xf>
    <xf numFmtId="2" fontId="30" fillId="11" borderId="37" xfId="1" applyNumberFormat="1" applyFont="1" applyFill="1" applyBorder="1" applyAlignment="1" applyProtection="1">
      <alignment horizontal="center" vertical="center"/>
      <protection locked="0"/>
    </xf>
    <xf numFmtId="2" fontId="30" fillId="11" borderId="44" xfId="1" applyNumberFormat="1" applyFont="1" applyFill="1" applyBorder="1" applyAlignment="1" applyProtection="1">
      <alignment horizontal="center" vertical="center"/>
      <protection locked="0"/>
    </xf>
    <xf numFmtId="0" fontId="8" fillId="0" borderId="43" xfId="0" applyFont="1" applyFill="1" applyBorder="1" applyAlignment="1">
      <alignment vertical="center"/>
    </xf>
    <xf numFmtId="0" fontId="8" fillId="0" borderId="20" xfId="0" applyFont="1" applyFill="1" applyBorder="1" applyAlignment="1">
      <alignment vertical="center"/>
    </xf>
    <xf numFmtId="0" fontId="8" fillId="0" borderId="40" xfId="0" applyFont="1" applyFill="1" applyBorder="1" applyAlignment="1">
      <alignment vertical="center"/>
    </xf>
    <xf numFmtId="0" fontId="8" fillId="0" borderId="41" xfId="0" applyFont="1" applyFill="1" applyBorder="1" applyAlignment="1">
      <alignment vertical="center"/>
    </xf>
    <xf numFmtId="0" fontId="30" fillId="11" borderId="26" xfId="0" applyFont="1" applyFill="1" applyBorder="1" applyAlignment="1" applyProtection="1">
      <alignment horizontal="center" vertical="center"/>
      <protection locked="0"/>
    </xf>
    <xf numFmtId="0" fontId="31" fillId="11" borderId="26" xfId="0" applyFont="1" applyFill="1" applyBorder="1" applyAlignment="1" applyProtection="1">
      <alignment horizontal="left" vertical="center"/>
      <protection locked="0"/>
    </xf>
    <xf numFmtId="14" fontId="30" fillId="11" borderId="26" xfId="0" applyNumberFormat="1" applyFont="1" applyFill="1" applyBorder="1" applyAlignment="1" applyProtection="1">
      <alignment horizontal="left" vertical="center"/>
      <protection locked="0"/>
    </xf>
    <xf numFmtId="9" fontId="31" fillId="11" borderId="26" xfId="1" applyNumberFormat="1" applyFont="1" applyFill="1" applyBorder="1" applyAlignment="1" applyProtection="1">
      <alignment horizontal="center" vertical="center"/>
      <protection locked="0"/>
    </xf>
    <xf numFmtId="14" fontId="30" fillId="11" borderId="26" xfId="1" applyNumberFormat="1" applyFont="1" applyFill="1" applyBorder="1" applyAlignment="1" applyProtection="1">
      <alignment horizontal="center" vertical="center"/>
      <protection locked="0"/>
    </xf>
    <xf numFmtId="2" fontId="30" fillId="11" borderId="26" xfId="1" applyNumberFormat="1" applyFont="1" applyFill="1" applyBorder="1" applyAlignment="1" applyProtection="1">
      <alignment horizontal="center" vertical="center"/>
      <protection locked="0"/>
    </xf>
    <xf numFmtId="2" fontId="30" fillId="11" borderId="45" xfId="1" applyNumberFormat="1" applyFont="1" applyFill="1" applyBorder="1" applyAlignment="1" applyProtection="1">
      <alignment horizontal="center" vertical="center"/>
      <protection locked="0"/>
    </xf>
    <xf numFmtId="0" fontId="32" fillId="13" borderId="20" xfId="0" applyFont="1" applyFill="1" applyBorder="1" applyAlignment="1">
      <alignment vertical="center"/>
    </xf>
    <xf numFmtId="0" fontId="32" fillId="6" borderId="20" xfId="0" applyFont="1" applyFill="1" applyBorder="1" applyAlignment="1">
      <alignment vertical="center"/>
    </xf>
    <xf numFmtId="0" fontId="8" fillId="0" borderId="42" xfId="0" applyFont="1" applyFill="1" applyBorder="1" applyAlignment="1">
      <alignment vertical="center"/>
    </xf>
    <xf numFmtId="0" fontId="8" fillId="12" borderId="20" xfId="0" applyFont="1" applyFill="1" applyBorder="1" applyAlignment="1">
      <alignment vertical="center"/>
    </xf>
    <xf numFmtId="0" fontId="30" fillId="6" borderId="26" xfId="0" applyFont="1" applyFill="1" applyBorder="1" applyAlignment="1" applyProtection="1">
      <alignment horizontal="center" vertical="center"/>
      <protection locked="0"/>
    </xf>
    <xf numFmtId="0" fontId="31" fillId="6" borderId="26" xfId="0" applyFont="1" applyFill="1" applyBorder="1" applyAlignment="1" applyProtection="1">
      <alignment horizontal="left" vertical="center"/>
      <protection locked="0"/>
    </xf>
    <xf numFmtId="14" fontId="30" fillId="6" borderId="26" xfId="0" applyNumberFormat="1" applyFont="1" applyFill="1" applyBorder="1" applyAlignment="1" applyProtection="1">
      <alignment horizontal="left" vertical="center"/>
      <protection locked="0"/>
    </xf>
    <xf numFmtId="14" fontId="30" fillId="6" borderId="37" xfId="0" applyNumberFormat="1" applyFont="1" applyFill="1" applyBorder="1" applyAlignment="1">
      <alignment horizontal="center" vertical="center"/>
    </xf>
    <xf numFmtId="9" fontId="31" fillId="6" borderId="26" xfId="1" applyNumberFormat="1" applyFont="1" applyFill="1" applyBorder="1" applyAlignment="1" applyProtection="1">
      <alignment horizontal="center" vertical="center"/>
      <protection locked="0"/>
    </xf>
    <xf numFmtId="14" fontId="30" fillId="6" borderId="26" xfId="1" applyNumberFormat="1" applyFont="1" applyFill="1" applyBorder="1" applyAlignment="1" applyProtection="1">
      <alignment horizontal="center" vertical="center"/>
      <protection locked="0"/>
    </xf>
    <xf numFmtId="2" fontId="30" fillId="6" borderId="26" xfId="1" applyNumberFormat="1" applyFont="1" applyFill="1" applyBorder="1" applyAlignment="1" applyProtection="1">
      <alignment horizontal="center" vertical="center"/>
      <protection locked="0"/>
    </xf>
    <xf numFmtId="2" fontId="30" fillId="6" borderId="45" xfId="1" applyNumberFormat="1" applyFont="1" applyFill="1" applyBorder="1" applyAlignment="1" applyProtection="1">
      <alignment horizontal="center" vertical="center"/>
      <protection locked="0"/>
    </xf>
    <xf numFmtId="9" fontId="31" fillId="6" borderId="37" xfId="1" applyNumberFormat="1" applyFont="1" applyFill="1" applyBorder="1" applyAlignment="1" applyProtection="1">
      <alignment horizontal="center" vertical="center"/>
      <protection locked="0"/>
    </xf>
    <xf numFmtId="0" fontId="30" fillId="0" borderId="26" xfId="0" applyFont="1" applyFill="1" applyBorder="1" applyAlignment="1" applyProtection="1">
      <alignment horizontal="center" vertical="center"/>
      <protection locked="0"/>
    </xf>
    <xf numFmtId="0" fontId="31" fillId="0" borderId="26" xfId="0" applyFont="1" applyFill="1" applyBorder="1" applyAlignment="1" applyProtection="1">
      <alignment horizontal="left" vertical="center"/>
      <protection locked="0"/>
    </xf>
    <xf numFmtId="14" fontId="30" fillId="0" borderId="26" xfId="0" applyNumberFormat="1" applyFont="1" applyFill="1" applyBorder="1" applyAlignment="1" applyProtection="1">
      <alignment horizontal="left" vertical="center"/>
      <protection locked="0"/>
    </xf>
    <xf numFmtId="14" fontId="30" fillId="2" borderId="26" xfId="0" applyNumberFormat="1" applyFont="1" applyFill="1" applyBorder="1" applyAlignment="1">
      <alignment horizontal="center" vertical="center"/>
    </xf>
    <xf numFmtId="9" fontId="31" fillId="0" borderId="26" xfId="1" applyNumberFormat="1" applyFont="1" applyFill="1" applyBorder="1" applyAlignment="1" applyProtection="1">
      <alignment horizontal="center" vertical="center"/>
      <protection locked="0"/>
    </xf>
    <xf numFmtId="14" fontId="30" fillId="0" borderId="26" xfId="1" applyNumberFormat="1" applyFont="1" applyFill="1" applyBorder="1" applyAlignment="1" applyProtection="1">
      <alignment horizontal="center" vertical="center"/>
      <protection locked="0"/>
    </xf>
    <xf numFmtId="2" fontId="30" fillId="0" borderId="26" xfId="1" applyNumberFormat="1" applyFont="1" applyFill="1" applyBorder="1" applyAlignment="1" applyProtection="1">
      <alignment horizontal="center" vertical="center"/>
      <protection locked="0"/>
    </xf>
    <xf numFmtId="2" fontId="30" fillId="0" borderId="45" xfId="1" applyNumberFormat="1" applyFont="1" applyFill="1" applyBorder="1" applyAlignment="1" applyProtection="1">
      <alignment horizontal="center" vertical="center"/>
      <protection locked="0"/>
    </xf>
    <xf numFmtId="0" fontId="8" fillId="0" borderId="2" xfId="0" applyFont="1" applyBorder="1" applyAlignment="1">
      <alignment vertical="center"/>
    </xf>
    <xf numFmtId="0" fontId="8" fillId="0" borderId="2" xfId="0" applyFont="1" applyBorder="1"/>
    <xf numFmtId="0" fontId="8" fillId="0" borderId="1" xfId="0" applyFont="1" applyBorder="1" applyAlignment="1">
      <alignment vertical="center"/>
    </xf>
    <xf numFmtId="0" fontId="8" fillId="0" borderId="1" xfId="0" applyFont="1" applyBorder="1"/>
    <xf numFmtId="0" fontId="31" fillId="12" borderId="26" xfId="0" applyFont="1" applyFill="1" applyBorder="1" applyAlignment="1" applyProtection="1">
      <alignment horizontal="left" vertical="center"/>
      <protection locked="0"/>
    </xf>
    <xf numFmtId="0" fontId="8" fillId="14" borderId="43" xfId="0" applyFont="1" applyFill="1" applyBorder="1" applyAlignment="1">
      <alignment vertical="center"/>
    </xf>
    <xf numFmtId="0" fontId="8" fillId="14" borderId="20" xfId="0" applyFont="1" applyFill="1" applyBorder="1" applyAlignment="1">
      <alignment vertical="center"/>
    </xf>
    <xf numFmtId="2" fontId="30" fillId="13" borderId="45" xfId="1" applyNumberFormat="1" applyFont="1" applyFill="1" applyBorder="1" applyAlignment="1" applyProtection="1">
      <alignment horizontal="center" vertical="center"/>
      <protection locked="0"/>
    </xf>
    <xf numFmtId="0" fontId="33" fillId="6" borderId="26" xfId="0" applyFont="1" applyFill="1" applyBorder="1" applyAlignment="1" applyProtection="1">
      <alignment horizontal="center" vertical="center"/>
      <protection locked="0"/>
    </xf>
    <xf numFmtId="0" fontId="34" fillId="6" borderId="26" xfId="0" applyFont="1" applyFill="1" applyBorder="1" applyAlignment="1" applyProtection="1">
      <alignment horizontal="left" vertical="center"/>
      <protection locked="0"/>
    </xf>
    <xf numFmtId="14" fontId="33" fillId="6" borderId="26" xfId="0" applyNumberFormat="1" applyFont="1" applyFill="1" applyBorder="1" applyAlignment="1" applyProtection="1">
      <alignment horizontal="left" vertical="center"/>
      <protection locked="0"/>
    </xf>
    <xf numFmtId="14" fontId="33" fillId="6" borderId="37" xfId="0" applyNumberFormat="1" applyFont="1" applyFill="1" applyBorder="1" applyAlignment="1">
      <alignment horizontal="center" vertical="center"/>
    </xf>
    <xf numFmtId="9" fontId="34" fillId="6" borderId="26" xfId="1" applyNumberFormat="1" applyFont="1" applyFill="1" applyBorder="1" applyAlignment="1" applyProtection="1">
      <alignment horizontal="center" vertical="center"/>
      <protection locked="0"/>
    </xf>
    <xf numFmtId="14" fontId="33" fillId="6" borderId="26" xfId="1" applyNumberFormat="1" applyFont="1" applyFill="1" applyBorder="1" applyAlignment="1" applyProtection="1">
      <alignment horizontal="center" vertical="center"/>
      <protection locked="0"/>
    </xf>
    <xf numFmtId="2" fontId="33" fillId="6" borderId="26" xfId="1" applyNumberFormat="1" applyFont="1" applyFill="1" applyBorder="1" applyAlignment="1" applyProtection="1">
      <alignment horizontal="center" vertical="center"/>
      <protection locked="0"/>
    </xf>
    <xf numFmtId="2" fontId="33" fillId="6" borderId="45" xfId="1" applyNumberFormat="1" applyFont="1" applyFill="1" applyBorder="1" applyAlignment="1" applyProtection="1">
      <alignment horizontal="center" vertical="center"/>
      <protection locked="0"/>
    </xf>
    <xf numFmtId="0" fontId="0" fillId="0" borderId="0" xfId="0" applyFont="1"/>
    <xf numFmtId="0" fontId="8" fillId="6" borderId="20" xfId="0" applyFont="1" applyFill="1" applyBorder="1" applyAlignment="1">
      <alignment vertical="center"/>
    </xf>
    <xf numFmtId="0" fontId="20" fillId="5" borderId="4" xfId="0" applyFont="1" applyFill="1" applyBorder="1" applyAlignment="1">
      <alignment horizontal="center" vertical="center"/>
    </xf>
    <xf numFmtId="0" fontId="20" fillId="5" borderId="0" xfId="0" applyFont="1" applyFill="1" applyBorder="1" applyAlignment="1">
      <alignment horizontal="center" vertical="center"/>
    </xf>
    <xf numFmtId="0" fontId="20" fillId="5" borderId="5" xfId="0" applyFont="1" applyFill="1" applyBorder="1" applyAlignment="1">
      <alignment horizontal="center" vertical="center"/>
    </xf>
    <xf numFmtId="0" fontId="10" fillId="2" borderId="8" xfId="0" applyFont="1" applyFill="1" applyBorder="1" applyAlignment="1">
      <alignment horizontal="left" vertical="center" indent="1"/>
    </xf>
    <xf numFmtId="0" fontId="10" fillId="2" borderId="9" xfId="0" applyFont="1" applyFill="1" applyBorder="1" applyAlignment="1">
      <alignment horizontal="left" vertical="center" indent="1"/>
    </xf>
    <xf numFmtId="0" fontId="10" fillId="2" borderId="32" xfId="0" applyFont="1" applyFill="1" applyBorder="1" applyAlignment="1">
      <alignment horizontal="left" vertical="center" indent="1"/>
    </xf>
    <xf numFmtId="0" fontId="11" fillId="2" borderId="9" xfId="0" applyFont="1" applyFill="1" applyBorder="1" applyAlignment="1" applyProtection="1">
      <alignment horizontal="left" vertical="center"/>
      <protection locked="0"/>
    </xf>
    <xf numFmtId="0" fontId="11" fillId="2" borderId="10" xfId="0" applyFont="1" applyFill="1" applyBorder="1" applyAlignment="1" applyProtection="1">
      <alignment horizontal="left" vertical="center"/>
      <protection locked="0"/>
    </xf>
    <xf numFmtId="0" fontId="10" fillId="2" borderId="11" xfId="0" applyFont="1" applyFill="1" applyBorder="1" applyAlignment="1">
      <alignment horizontal="left" vertical="center" indent="1"/>
    </xf>
    <xf numFmtId="0" fontId="10" fillId="2" borderId="6" xfId="0" applyFont="1" applyFill="1" applyBorder="1" applyAlignment="1">
      <alignment horizontal="left" vertical="center" indent="1"/>
    </xf>
    <xf numFmtId="0" fontId="10" fillId="2" borderId="33" xfId="0" applyFont="1" applyFill="1" applyBorder="1" applyAlignment="1">
      <alignment horizontal="left" vertical="center" indent="1"/>
    </xf>
    <xf numFmtId="0" fontId="11" fillId="2" borderId="6" xfId="0" applyFont="1" applyFill="1" applyBorder="1" applyAlignment="1" applyProtection="1">
      <alignment horizontal="left" vertical="center"/>
      <protection locked="0"/>
    </xf>
    <xf numFmtId="0" fontId="11" fillId="2" borderId="12" xfId="0" applyFont="1" applyFill="1" applyBorder="1" applyAlignment="1" applyProtection="1">
      <alignment horizontal="left" vertical="center"/>
      <protection locked="0"/>
    </xf>
    <xf numFmtId="0" fontId="23" fillId="2" borderId="4"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5" xfId="0" applyFont="1" applyFill="1" applyBorder="1" applyAlignment="1">
      <alignment horizontal="center" vertical="center"/>
    </xf>
    <xf numFmtId="0" fontId="5" fillId="0" borderId="0" xfId="0" applyFont="1" applyAlignment="1">
      <alignment horizontal="center" vertical="center"/>
    </xf>
    <xf numFmtId="0" fontId="5" fillId="0" borderId="18" xfId="0" applyFont="1" applyBorder="1" applyAlignment="1">
      <alignment horizontal="center" vertical="center"/>
    </xf>
    <xf numFmtId="0" fontId="20" fillId="5" borderId="3" xfId="0" applyFont="1" applyFill="1" applyBorder="1" applyAlignment="1">
      <alignment horizontal="center" vertical="center"/>
    </xf>
    <xf numFmtId="14" fontId="11" fillId="2" borderId="6" xfId="0" applyNumberFormat="1" applyFont="1" applyFill="1" applyBorder="1" applyAlignment="1" applyProtection="1">
      <alignment horizontal="left" vertical="center"/>
      <protection locked="0"/>
    </xf>
    <xf numFmtId="14" fontId="11" fillId="2" borderId="12" xfId="0" applyNumberFormat="1" applyFont="1" applyFill="1" applyBorder="1" applyAlignment="1" applyProtection="1">
      <alignment horizontal="left" vertical="center"/>
      <protection locked="0"/>
    </xf>
    <xf numFmtId="0" fontId="10" fillId="2" borderId="13" xfId="0" applyFont="1" applyFill="1" applyBorder="1" applyAlignment="1">
      <alignment horizontal="left" vertical="center" indent="1"/>
    </xf>
    <xf numFmtId="0" fontId="10" fillId="2" borderId="7" xfId="0" applyFont="1" applyFill="1" applyBorder="1" applyAlignment="1">
      <alignment horizontal="left" vertical="center" indent="1"/>
    </xf>
    <xf numFmtId="0" fontId="10" fillId="2" borderId="34" xfId="0" applyFont="1" applyFill="1" applyBorder="1" applyAlignment="1">
      <alignment horizontal="left" vertical="center" indent="1"/>
    </xf>
    <xf numFmtId="0" fontId="11" fillId="2" borderId="7" xfId="0" applyFont="1" applyFill="1" applyBorder="1" applyAlignment="1" applyProtection="1">
      <alignment horizontal="left" vertical="top" wrapText="1"/>
      <protection locked="0"/>
    </xf>
    <xf numFmtId="0" fontId="11" fillId="2" borderId="14" xfId="0" applyFont="1" applyFill="1" applyBorder="1" applyAlignment="1" applyProtection="1">
      <alignment horizontal="left" vertical="top" wrapText="1"/>
      <protection locked="0"/>
    </xf>
    <xf numFmtId="0" fontId="11" fillId="2" borderId="0" xfId="0" applyFont="1" applyFill="1" applyBorder="1" applyAlignment="1" applyProtection="1">
      <alignment horizontal="left" vertical="top" wrapText="1"/>
      <protection locked="0"/>
    </xf>
    <xf numFmtId="0" fontId="11" fillId="2" borderId="16" xfId="0" applyFont="1" applyFill="1" applyBorder="1" applyAlignment="1" applyProtection="1">
      <alignment horizontal="left" vertical="top" wrapText="1"/>
      <protection locked="0"/>
    </xf>
    <xf numFmtId="0" fontId="11" fillId="2" borderId="18" xfId="0" applyFont="1" applyFill="1" applyBorder="1" applyAlignment="1" applyProtection="1">
      <alignment horizontal="left" vertical="top" wrapText="1"/>
      <protection locked="0"/>
    </xf>
    <xf numFmtId="0" fontId="11" fillId="2" borderId="19" xfId="0" applyFont="1" applyFill="1" applyBorder="1" applyAlignment="1" applyProtection="1">
      <alignment horizontal="left" vertical="top" wrapText="1"/>
      <protection locked="0"/>
    </xf>
    <xf numFmtId="0" fontId="16" fillId="2" borderId="15" xfId="0" applyFont="1" applyFill="1" applyBorder="1" applyAlignment="1">
      <alignment horizontal="left" indent="1"/>
    </xf>
    <xf numFmtId="0" fontId="16" fillId="2" borderId="0" xfId="0" applyFont="1" applyFill="1" applyBorder="1" applyAlignment="1">
      <alignment horizontal="left" indent="1"/>
    </xf>
    <xf numFmtId="0" fontId="16" fillId="2" borderId="35" xfId="0" applyFont="1" applyFill="1" applyBorder="1" applyAlignment="1">
      <alignment horizontal="left" indent="1"/>
    </xf>
    <xf numFmtId="0" fontId="21" fillId="0" borderId="30" xfId="2" applyFont="1" applyFill="1" applyBorder="1" applyAlignment="1">
      <alignment horizontal="left" vertical="top" indent="1"/>
    </xf>
    <xf numFmtId="14" fontId="15" fillId="10" borderId="30" xfId="0" applyNumberFormat="1" applyFont="1" applyFill="1" applyBorder="1" applyAlignment="1" applyProtection="1">
      <alignment horizontal="center" vertical="center"/>
      <protection locked="0"/>
    </xf>
    <xf numFmtId="0" fontId="23" fillId="2" borderId="3" xfId="0" applyNumberFormat="1" applyFont="1" applyFill="1" applyBorder="1" applyAlignment="1">
      <alignment horizontal="center" vertical="center"/>
    </xf>
    <xf numFmtId="0" fontId="23" fillId="2" borderId="3" xfId="0" applyFont="1" applyFill="1" applyBorder="1" applyAlignment="1">
      <alignment horizontal="center" vertical="center"/>
    </xf>
    <xf numFmtId="14" fontId="18" fillId="2" borderId="17" xfId="0" applyNumberFormat="1" applyFont="1" applyFill="1" applyBorder="1" applyAlignment="1">
      <alignment horizontal="left" indent="1"/>
    </xf>
    <xf numFmtId="14" fontId="18" fillId="2" borderId="18" xfId="0" applyNumberFormat="1" applyFont="1" applyFill="1" applyBorder="1" applyAlignment="1">
      <alignment horizontal="left" indent="1"/>
    </xf>
    <xf numFmtId="0" fontId="15" fillId="10" borderId="0" xfId="0" applyFont="1" applyFill="1" applyBorder="1" applyAlignment="1" applyProtection="1">
      <alignment horizontal="center"/>
      <protection locked="0"/>
    </xf>
    <xf numFmtId="0" fontId="8" fillId="0" borderId="0" xfId="0" applyFont="1" applyBorder="1" applyAlignment="1">
      <alignment horizontal="center"/>
    </xf>
    <xf numFmtId="0" fontId="29" fillId="15" borderId="25" xfId="0" applyFont="1" applyFill="1" applyBorder="1" applyAlignment="1">
      <alignment horizontal="center" vertical="center"/>
    </xf>
    <xf numFmtId="0" fontId="30" fillId="15" borderId="26" xfId="0" applyFont="1" applyFill="1" applyBorder="1" applyAlignment="1" applyProtection="1">
      <alignment horizontal="center" vertical="center"/>
      <protection locked="0"/>
    </xf>
    <xf numFmtId="0" fontId="31" fillId="15" borderId="26" xfId="0" applyFont="1" applyFill="1" applyBorder="1" applyAlignment="1" applyProtection="1">
      <alignment horizontal="left" vertical="center"/>
      <protection locked="0"/>
    </xf>
    <xf numFmtId="14" fontId="30" fillId="15" borderId="26" xfId="0" applyNumberFormat="1" applyFont="1" applyFill="1" applyBorder="1" applyAlignment="1" applyProtection="1">
      <alignment horizontal="left" vertical="center"/>
      <protection locked="0"/>
    </xf>
    <xf numFmtId="14" fontId="30" fillId="15" borderId="37" xfId="0" applyNumberFormat="1" applyFont="1" applyFill="1" applyBorder="1" applyAlignment="1">
      <alignment horizontal="center" vertical="center"/>
    </xf>
    <xf numFmtId="9" fontId="31" fillId="15" borderId="26" xfId="1" applyNumberFormat="1" applyFont="1" applyFill="1" applyBorder="1" applyAlignment="1" applyProtection="1">
      <alignment horizontal="center" vertical="center"/>
      <protection locked="0"/>
    </xf>
    <xf numFmtId="14" fontId="30" fillId="15" borderId="26" xfId="1" applyNumberFormat="1" applyFont="1" applyFill="1" applyBorder="1" applyAlignment="1" applyProtection="1">
      <alignment horizontal="center" vertical="center"/>
      <protection locked="0"/>
    </xf>
    <xf numFmtId="2" fontId="30" fillId="15" borderId="26" xfId="1" applyNumberFormat="1" applyFont="1" applyFill="1" applyBorder="1" applyAlignment="1" applyProtection="1">
      <alignment horizontal="center" vertical="center"/>
      <protection locked="0"/>
    </xf>
    <xf numFmtId="2" fontId="30" fillId="15" borderId="45" xfId="1" applyNumberFormat="1" applyFont="1" applyFill="1" applyBorder="1" applyAlignment="1" applyProtection="1">
      <alignment horizontal="center" vertical="center"/>
      <protection locked="0"/>
    </xf>
  </cellXfs>
  <cellStyles count="3">
    <cellStyle name="Link" xfId="2" builtinId="8"/>
    <cellStyle name="Prozent" xfId="1" builtinId="5"/>
    <cellStyle name="Standard" xfId="0" builtinId="0"/>
  </cellStyles>
  <dxfs count="222">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FF3300"/>
      <color rgb="FFFF0000"/>
      <color rgb="FF71AF47"/>
      <color rgb="FFFFF8E5"/>
      <color rgb="FFDEDEDE"/>
      <color rgb="FFD98FC6"/>
      <color rgb="FF949494"/>
      <color rgb="FFF6F6F6"/>
      <color rgb="FFF8F8F8"/>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A1:PB109"/>
  <sheetViews>
    <sheetView showGridLines="0" tabSelected="1" zoomScale="55" zoomScaleNormal="55" workbookViewId="0">
      <pane xSplit="12" ySplit="14" topLeftCell="BE30" activePane="bottomRight" state="frozen"/>
      <selection pane="topRight" activeCell="L1" sqref="L1"/>
      <selection pane="bottomLeft" activeCell="A15" sqref="A15"/>
      <selection pane="bottomRight" activeCell="D58" sqref="D58"/>
    </sheetView>
  </sheetViews>
  <sheetFormatPr baseColWidth="10" defaultColWidth="6.3046875" defaultRowHeight="14.6" x14ac:dyDescent="0.4"/>
  <cols>
    <col min="1" max="1" width="2" style="3" customWidth="1"/>
    <col min="2" max="2" width="4.15234375" style="3" customWidth="1"/>
    <col min="3" max="3" width="6" style="3" customWidth="1"/>
    <col min="4" max="4" width="36.15234375" style="3" customWidth="1"/>
    <col min="5" max="5" width="10.15234375" style="3" customWidth="1"/>
    <col min="6" max="6" width="8.84375" style="3" customWidth="1"/>
    <col min="7" max="7" width="10.15234375" style="3" customWidth="1"/>
    <col min="8" max="8" width="9.15234375" style="3" customWidth="1"/>
    <col min="9" max="9" width="10.3046875" style="3" customWidth="1"/>
    <col min="10" max="10" width="3.3828125" style="3" customWidth="1"/>
    <col min="11" max="11" width="14" style="3" customWidth="1"/>
    <col min="12" max="12" width="15.3828125" style="3" customWidth="1"/>
    <col min="13" max="15" width="6.3046875" style="4" customWidth="1"/>
    <col min="16" max="418" width="6.3046875" style="3" customWidth="1"/>
    <col min="419" max="16384" width="6.3046875" style="3"/>
  </cols>
  <sheetData>
    <row r="1" spans="2:418" ht="15" customHeight="1" x14ac:dyDescent="0.4">
      <c r="B1" s="124" t="s">
        <v>29</v>
      </c>
      <c r="C1" s="124"/>
      <c r="D1" s="124"/>
      <c r="E1" s="124"/>
      <c r="F1" s="124"/>
      <c r="G1" s="124"/>
      <c r="H1" s="124"/>
      <c r="I1" s="124"/>
      <c r="J1" s="1"/>
      <c r="K1" s="2"/>
      <c r="N1" s="5"/>
    </row>
    <row r="2" spans="2:418" ht="15.75" customHeight="1" thickBot="1" x14ac:dyDescent="0.45">
      <c r="B2" s="125"/>
      <c r="C2" s="125"/>
      <c r="D2" s="125"/>
      <c r="E2" s="125"/>
      <c r="F2" s="125"/>
      <c r="G2" s="125"/>
      <c r="H2" s="125"/>
      <c r="I2" s="125"/>
      <c r="J2" s="6"/>
      <c r="N2" s="7"/>
      <c r="O2" s="7"/>
      <c r="P2" s="8"/>
    </row>
    <row r="3" spans="2:418" ht="18" customHeight="1" x14ac:dyDescent="0.4">
      <c r="B3" s="111" t="s">
        <v>4</v>
      </c>
      <c r="C3" s="112"/>
      <c r="D3" s="113"/>
      <c r="E3" s="114" t="s">
        <v>30</v>
      </c>
      <c r="F3" s="114"/>
      <c r="G3" s="114"/>
      <c r="H3" s="114"/>
      <c r="I3" s="115"/>
      <c r="J3" s="9"/>
      <c r="K3" s="10"/>
      <c r="L3" s="11" t="s">
        <v>16</v>
      </c>
      <c r="N3" s="7"/>
      <c r="O3" s="7"/>
      <c r="P3" s="7"/>
      <c r="Q3" s="4"/>
      <c r="R3" s="4"/>
      <c r="S3" s="4"/>
      <c r="T3" s="4"/>
      <c r="W3" s="4"/>
    </row>
    <row r="4" spans="2:418" ht="18" customHeight="1" x14ac:dyDescent="0.4">
      <c r="B4" s="116" t="s">
        <v>31</v>
      </c>
      <c r="C4" s="117"/>
      <c r="D4" s="118"/>
      <c r="E4" s="119" t="s">
        <v>32</v>
      </c>
      <c r="F4" s="119"/>
      <c r="G4" s="119"/>
      <c r="H4" s="119"/>
      <c r="I4" s="120"/>
      <c r="J4" s="9"/>
      <c r="K4" s="10"/>
      <c r="L4" s="12" t="s">
        <v>7</v>
      </c>
      <c r="N4" s="7"/>
      <c r="O4" s="7"/>
      <c r="P4" s="8"/>
    </row>
    <row r="5" spans="2:418" ht="18" customHeight="1" x14ac:dyDescent="0.4">
      <c r="B5" s="116" t="s">
        <v>33</v>
      </c>
      <c r="C5" s="117"/>
      <c r="D5" s="118"/>
      <c r="E5" s="119" t="s">
        <v>35</v>
      </c>
      <c r="F5" s="119"/>
      <c r="G5" s="119"/>
      <c r="H5" s="119"/>
      <c r="I5" s="120"/>
      <c r="J5" s="9"/>
      <c r="K5" s="10"/>
      <c r="L5" s="13" t="s">
        <v>6</v>
      </c>
      <c r="N5" s="7"/>
      <c r="O5" s="7"/>
      <c r="P5" s="8"/>
    </row>
    <row r="6" spans="2:418" ht="18" customHeight="1" x14ac:dyDescent="0.4">
      <c r="B6" s="116" t="s">
        <v>34</v>
      </c>
      <c r="C6" s="117"/>
      <c r="D6" s="118"/>
      <c r="E6" s="127" t="s">
        <v>36</v>
      </c>
      <c r="F6" s="127"/>
      <c r="G6" s="127"/>
      <c r="H6" s="127"/>
      <c r="I6" s="128"/>
      <c r="J6" s="14"/>
      <c r="K6" s="15"/>
      <c r="L6" s="16" t="s">
        <v>9</v>
      </c>
    </row>
    <row r="7" spans="2:418" ht="15" customHeight="1" x14ac:dyDescent="0.45">
      <c r="B7" s="129" t="s">
        <v>37</v>
      </c>
      <c r="C7" s="130"/>
      <c r="D7" s="131"/>
      <c r="E7" s="132" t="s">
        <v>97</v>
      </c>
      <c r="F7" s="132"/>
      <c r="G7" s="132"/>
      <c r="H7" s="132"/>
      <c r="I7" s="133"/>
      <c r="J7" s="17"/>
      <c r="K7" s="18"/>
      <c r="L7" s="19"/>
    </row>
    <row r="8" spans="2:418" ht="17.25" customHeight="1" x14ac:dyDescent="0.4">
      <c r="B8" s="138"/>
      <c r="C8" s="139"/>
      <c r="D8" s="140"/>
      <c r="E8" s="134"/>
      <c r="F8" s="134"/>
      <c r="G8" s="134"/>
      <c r="H8" s="134"/>
      <c r="I8" s="135"/>
      <c r="J8" s="17"/>
      <c r="K8" s="18"/>
      <c r="L8" s="20"/>
      <c r="Q8" s="21"/>
    </row>
    <row r="9" spans="2:418" ht="15.75" customHeight="1" thickBot="1" x14ac:dyDescent="0.5">
      <c r="B9" s="145" t="s">
        <v>10</v>
      </c>
      <c r="C9" s="146"/>
      <c r="D9" s="22">
        <f ca="1">TODAY()</f>
        <v>43052</v>
      </c>
      <c r="E9" s="136"/>
      <c r="F9" s="136"/>
      <c r="G9" s="136"/>
      <c r="H9" s="136"/>
      <c r="I9" s="137"/>
      <c r="J9" s="17"/>
      <c r="K9" s="23"/>
      <c r="L9" s="24" t="s">
        <v>3</v>
      </c>
      <c r="M9" s="126" t="str">
        <f>TEXT(P13,"MMMM JJ")</f>
        <v>September 17</v>
      </c>
      <c r="N9" s="109"/>
      <c r="O9" s="109"/>
      <c r="P9" s="109"/>
      <c r="Q9" s="109"/>
      <c r="R9" s="109"/>
      <c r="S9" s="110"/>
      <c r="T9" s="126" t="str">
        <f>TEXT(W13,"MMMM JJ")</f>
        <v>September 17</v>
      </c>
      <c r="U9" s="109"/>
      <c r="V9" s="109"/>
      <c r="W9" s="109"/>
      <c r="X9" s="109"/>
      <c r="Y9" s="109"/>
      <c r="Z9" s="110"/>
      <c r="AA9" s="126" t="str">
        <f t="shared" ref="AA9" si="0">TEXT(AD13,"MMMM JJ")</f>
        <v>Oktober 17</v>
      </c>
      <c r="AB9" s="109"/>
      <c r="AC9" s="109"/>
      <c r="AD9" s="109"/>
      <c r="AE9" s="109"/>
      <c r="AF9" s="109"/>
      <c r="AG9" s="110"/>
      <c r="AH9" s="126" t="str">
        <f t="shared" ref="AH9" si="1">TEXT(AK13,"MMMM JJ")</f>
        <v>Oktober 17</v>
      </c>
      <c r="AI9" s="109"/>
      <c r="AJ9" s="109"/>
      <c r="AK9" s="109"/>
      <c r="AL9" s="109"/>
      <c r="AM9" s="109"/>
      <c r="AN9" s="110"/>
      <c r="AO9" s="126" t="str">
        <f t="shared" ref="AO9" si="2">TEXT(AR13,"MMMM JJ")</f>
        <v>Oktober 17</v>
      </c>
      <c r="AP9" s="109"/>
      <c r="AQ9" s="109"/>
      <c r="AR9" s="109"/>
      <c r="AS9" s="109"/>
      <c r="AT9" s="109"/>
      <c r="AU9" s="110"/>
      <c r="AV9" s="126" t="str">
        <f t="shared" ref="AV9" si="3">TEXT(AY13,"MMMM JJ")</f>
        <v>Oktober 17</v>
      </c>
      <c r="AW9" s="109"/>
      <c r="AX9" s="109"/>
      <c r="AY9" s="109"/>
      <c r="AZ9" s="109"/>
      <c r="BA9" s="109"/>
      <c r="BB9" s="110"/>
      <c r="BC9" s="126" t="str">
        <f t="shared" ref="BC9" si="4">TEXT(BF13,"MMMM JJ")</f>
        <v>November 17</v>
      </c>
      <c r="BD9" s="109"/>
      <c r="BE9" s="109"/>
      <c r="BF9" s="109"/>
      <c r="BG9" s="109"/>
      <c r="BH9" s="109"/>
      <c r="BI9" s="110"/>
      <c r="BJ9" s="126" t="str">
        <f t="shared" ref="BJ9" si="5">TEXT(BM13,"MMMM JJ")</f>
        <v>November 17</v>
      </c>
      <c r="BK9" s="109"/>
      <c r="BL9" s="109"/>
      <c r="BM9" s="109"/>
      <c r="BN9" s="109"/>
      <c r="BO9" s="109"/>
      <c r="BP9" s="110"/>
      <c r="BQ9" s="126" t="str">
        <f t="shared" ref="BQ9" si="6">TEXT(BT13,"MMMM JJ")</f>
        <v>November 17</v>
      </c>
      <c r="BR9" s="109"/>
      <c r="BS9" s="109"/>
      <c r="BT9" s="109"/>
      <c r="BU9" s="109"/>
      <c r="BV9" s="109"/>
      <c r="BW9" s="110"/>
      <c r="BX9" s="126" t="str">
        <f t="shared" ref="BX9" si="7">TEXT(CA13,"MMMM JJ")</f>
        <v>November 17</v>
      </c>
      <c r="BY9" s="109"/>
      <c r="BZ9" s="109"/>
      <c r="CA9" s="109"/>
      <c r="CB9" s="109"/>
      <c r="CC9" s="109"/>
      <c r="CD9" s="110"/>
      <c r="CE9" s="126" t="str">
        <f t="shared" ref="CE9" si="8">TEXT(CH13,"MMMM JJ")</f>
        <v>November 17</v>
      </c>
      <c r="CF9" s="109"/>
      <c r="CG9" s="109"/>
      <c r="CH9" s="109"/>
      <c r="CI9" s="109"/>
      <c r="CJ9" s="109"/>
      <c r="CK9" s="110"/>
      <c r="CL9" s="126" t="str">
        <f t="shared" ref="CL9" si="9">TEXT(CO13,"MMMM JJ")</f>
        <v>Dezember 17</v>
      </c>
      <c r="CM9" s="109"/>
      <c r="CN9" s="109"/>
      <c r="CO9" s="109"/>
      <c r="CP9" s="109"/>
      <c r="CQ9" s="109"/>
      <c r="CR9" s="110"/>
      <c r="CS9" s="126" t="str">
        <f t="shared" ref="CS9" si="10">TEXT(CV13,"MMMM JJ")</f>
        <v>Dezember 17</v>
      </c>
      <c r="CT9" s="109"/>
      <c r="CU9" s="109"/>
      <c r="CV9" s="109"/>
      <c r="CW9" s="109"/>
      <c r="CX9" s="109"/>
      <c r="CY9" s="110"/>
      <c r="CZ9" s="126" t="str">
        <f t="shared" ref="CZ9" si="11">TEXT(DC13,"MMMM JJ")</f>
        <v>Dezember 17</v>
      </c>
      <c r="DA9" s="109"/>
      <c r="DB9" s="109"/>
      <c r="DC9" s="109"/>
      <c r="DD9" s="109"/>
      <c r="DE9" s="109"/>
      <c r="DF9" s="110"/>
      <c r="DG9" s="126" t="str">
        <f t="shared" ref="DG9" si="12">TEXT(DJ13,"MMMM JJ")</f>
        <v>Dezember 17</v>
      </c>
      <c r="DH9" s="109"/>
      <c r="DI9" s="109"/>
      <c r="DJ9" s="109"/>
      <c r="DK9" s="109"/>
      <c r="DL9" s="109"/>
      <c r="DM9" s="110"/>
      <c r="DN9" s="126" t="str">
        <f t="shared" ref="DN9" si="13">TEXT(DQ13,"MMMM JJ")</f>
        <v>Januar 18</v>
      </c>
      <c r="DO9" s="109"/>
      <c r="DP9" s="109"/>
      <c r="DQ9" s="109"/>
      <c r="DR9" s="109"/>
      <c r="DS9" s="109"/>
      <c r="DT9" s="110"/>
      <c r="DU9" s="126" t="str">
        <f t="shared" ref="DU9" si="14">TEXT(DX13,"MMMM JJ")</f>
        <v>Januar 18</v>
      </c>
      <c r="DV9" s="109"/>
      <c r="DW9" s="109"/>
      <c r="DX9" s="109"/>
      <c r="DY9" s="109"/>
      <c r="DZ9" s="109"/>
      <c r="EA9" s="110"/>
      <c r="EB9" s="126" t="str">
        <f t="shared" ref="EB9" si="15">TEXT(EE13,"MMMM JJ")</f>
        <v>Januar 18</v>
      </c>
      <c r="EC9" s="109"/>
      <c r="ED9" s="109"/>
      <c r="EE9" s="109"/>
      <c r="EF9" s="109"/>
      <c r="EG9" s="109"/>
      <c r="EH9" s="110"/>
      <c r="EI9" s="126" t="str">
        <f t="shared" ref="EI9" si="16">TEXT(EL13,"MMMM JJ")</f>
        <v>Januar 18</v>
      </c>
      <c r="EJ9" s="109"/>
      <c r="EK9" s="109"/>
      <c r="EL9" s="109"/>
      <c r="EM9" s="109"/>
      <c r="EN9" s="109"/>
      <c r="EO9" s="110"/>
      <c r="EP9" s="126" t="str">
        <f t="shared" ref="EP9" si="17">TEXT(ES13,"MMMM JJ")</f>
        <v>Februar 18</v>
      </c>
      <c r="EQ9" s="109"/>
      <c r="ER9" s="109"/>
      <c r="ES9" s="109"/>
      <c r="ET9" s="109"/>
      <c r="EU9" s="109"/>
      <c r="EV9" s="110"/>
      <c r="EW9" s="126" t="str">
        <f t="shared" ref="EW9" si="18">TEXT(EZ13,"MMMM JJ")</f>
        <v>Februar 18</v>
      </c>
      <c r="EX9" s="109"/>
      <c r="EY9" s="109"/>
      <c r="EZ9" s="109"/>
      <c r="FA9" s="109"/>
      <c r="FB9" s="109"/>
      <c r="FC9" s="110"/>
      <c r="FD9" s="126" t="str">
        <f t="shared" ref="FD9" si="19">TEXT(FG13,"MMMM JJ")</f>
        <v>Februar 18</v>
      </c>
      <c r="FE9" s="109"/>
      <c r="FF9" s="109"/>
      <c r="FG9" s="109"/>
      <c r="FH9" s="109"/>
      <c r="FI9" s="109"/>
      <c r="FJ9" s="110"/>
      <c r="FK9" s="108" t="str">
        <f t="shared" ref="FK9" si="20">TEXT(FN13,"MMMM JJ")</f>
        <v>Februar 18</v>
      </c>
      <c r="FL9" s="109"/>
      <c r="FM9" s="109"/>
      <c r="FN9" s="109"/>
      <c r="FO9" s="109"/>
      <c r="FP9" s="109"/>
      <c r="FQ9" s="110"/>
      <c r="FR9" s="108" t="str">
        <f t="shared" ref="FR9" si="21">TEXT(FU13,"MMMM JJ")</f>
        <v>März 18</v>
      </c>
      <c r="FS9" s="109"/>
      <c r="FT9" s="109"/>
      <c r="FU9" s="109"/>
      <c r="FV9" s="109"/>
      <c r="FW9" s="109"/>
      <c r="FX9" s="110"/>
      <c r="FY9" s="108" t="str">
        <f t="shared" ref="FY9" si="22">TEXT(GB13,"MMMM JJ")</f>
        <v>März 18</v>
      </c>
      <c r="FZ9" s="109"/>
      <c r="GA9" s="109"/>
      <c r="GB9" s="109"/>
      <c r="GC9" s="109"/>
      <c r="GD9" s="109"/>
      <c r="GE9" s="110"/>
      <c r="GF9" s="108" t="str">
        <f t="shared" ref="GF9" si="23">TEXT(GI13,"MMMM JJ")</f>
        <v>März 18</v>
      </c>
      <c r="GG9" s="109"/>
      <c r="GH9" s="109"/>
      <c r="GI9" s="109"/>
      <c r="GJ9" s="109"/>
      <c r="GK9" s="109"/>
      <c r="GL9" s="110"/>
      <c r="GM9" s="108" t="str">
        <f t="shared" ref="GM9" si="24">TEXT(GP13,"MMMM JJ")</f>
        <v>März 18</v>
      </c>
      <c r="GN9" s="109"/>
      <c r="GO9" s="109"/>
      <c r="GP9" s="109"/>
      <c r="GQ9" s="109"/>
      <c r="GR9" s="109"/>
      <c r="GS9" s="110"/>
      <c r="GT9" s="108" t="str">
        <f t="shared" ref="GT9" si="25">TEXT(GW13,"MMMM JJ")</f>
        <v>März 18</v>
      </c>
      <c r="GU9" s="109"/>
      <c r="GV9" s="109"/>
      <c r="GW9" s="109"/>
      <c r="GX9" s="109"/>
      <c r="GY9" s="109"/>
      <c r="GZ9" s="110"/>
      <c r="HA9" s="108" t="str">
        <f t="shared" ref="HA9" si="26">TEXT(HD13,"MMMM JJ")</f>
        <v>April 18</v>
      </c>
      <c r="HB9" s="109"/>
      <c r="HC9" s="109"/>
      <c r="HD9" s="109"/>
      <c r="HE9" s="109"/>
      <c r="HF9" s="109"/>
      <c r="HG9" s="110"/>
      <c r="HH9" s="108" t="str">
        <f t="shared" ref="HH9" si="27">TEXT(HK13,"MMMM JJ")</f>
        <v>April 18</v>
      </c>
      <c r="HI9" s="109"/>
      <c r="HJ9" s="109"/>
      <c r="HK9" s="109"/>
      <c r="HL9" s="109"/>
      <c r="HM9" s="109"/>
      <c r="HN9" s="110"/>
      <c r="HO9" s="108" t="str">
        <f t="shared" ref="HO9" si="28">TEXT(HR13,"MMMM JJ")</f>
        <v>April 18</v>
      </c>
      <c r="HP9" s="109"/>
      <c r="HQ9" s="109"/>
      <c r="HR9" s="109"/>
      <c r="HS9" s="109"/>
      <c r="HT9" s="109"/>
      <c r="HU9" s="110"/>
      <c r="HV9" s="108" t="str">
        <f t="shared" ref="HV9" si="29">TEXT(HY13,"MMMM JJ")</f>
        <v>April 18</v>
      </c>
      <c r="HW9" s="109"/>
      <c r="HX9" s="109"/>
      <c r="HY9" s="109"/>
      <c r="HZ9" s="109"/>
      <c r="IA9" s="109"/>
      <c r="IB9" s="110"/>
      <c r="IC9" s="108" t="str">
        <f t="shared" ref="IC9" si="30">TEXT(IF13,"MMMM JJ")</f>
        <v>Mai 18</v>
      </c>
      <c r="ID9" s="109"/>
      <c r="IE9" s="109"/>
      <c r="IF9" s="109"/>
      <c r="IG9" s="109"/>
      <c r="IH9" s="109"/>
      <c r="II9" s="110"/>
      <c r="IJ9" s="108" t="str">
        <f t="shared" ref="IJ9" si="31">TEXT(IM13,"MMMM JJ")</f>
        <v>Mai 18</v>
      </c>
      <c r="IK9" s="109"/>
      <c r="IL9" s="109"/>
      <c r="IM9" s="109"/>
      <c r="IN9" s="109"/>
      <c r="IO9" s="109"/>
      <c r="IP9" s="110"/>
      <c r="IQ9" s="108" t="str">
        <f t="shared" ref="IQ9" si="32">TEXT(IT13,"MMMM JJ")</f>
        <v>Mai 18</v>
      </c>
      <c r="IR9" s="109"/>
      <c r="IS9" s="109"/>
      <c r="IT9" s="109"/>
      <c r="IU9" s="109"/>
      <c r="IV9" s="109"/>
      <c r="IW9" s="110"/>
      <c r="IX9" s="108" t="str">
        <f t="shared" ref="IX9" si="33">TEXT(JA13,"MMMM JJ")</f>
        <v>Mai 18</v>
      </c>
      <c r="IY9" s="109"/>
      <c r="IZ9" s="109"/>
      <c r="JA9" s="109"/>
      <c r="JB9" s="109"/>
      <c r="JC9" s="109"/>
      <c r="JD9" s="110"/>
      <c r="JE9" s="108" t="str">
        <f t="shared" ref="JE9" si="34">TEXT(JH13,"MMMM JJ")</f>
        <v>Mai 18</v>
      </c>
      <c r="JF9" s="109"/>
      <c r="JG9" s="109"/>
      <c r="JH9" s="109"/>
      <c r="JI9" s="109"/>
      <c r="JJ9" s="109"/>
      <c r="JK9" s="110"/>
      <c r="JL9" s="108" t="str">
        <f t="shared" ref="JL9" si="35">TEXT(JO13,"MMMM JJ")</f>
        <v>Juni 18</v>
      </c>
      <c r="JM9" s="109"/>
      <c r="JN9" s="109"/>
      <c r="JO9" s="109"/>
      <c r="JP9" s="109"/>
      <c r="JQ9" s="109"/>
      <c r="JR9" s="110"/>
      <c r="JS9" s="108" t="str">
        <f t="shared" ref="JS9" si="36">TEXT(JV13,"MMMM JJ")</f>
        <v>Juni 18</v>
      </c>
      <c r="JT9" s="109"/>
      <c r="JU9" s="109"/>
      <c r="JV9" s="109"/>
      <c r="JW9" s="109"/>
      <c r="JX9" s="109"/>
      <c r="JY9" s="110"/>
      <c r="JZ9" s="108" t="str">
        <f t="shared" ref="JZ9" si="37">TEXT(KC13,"MMMM JJ")</f>
        <v>Juni 18</v>
      </c>
      <c r="KA9" s="109"/>
      <c r="KB9" s="109"/>
      <c r="KC9" s="109"/>
      <c r="KD9" s="109"/>
      <c r="KE9" s="109"/>
      <c r="KF9" s="110"/>
      <c r="KG9" s="108" t="str">
        <f t="shared" ref="KG9" si="38">TEXT(KJ13,"MMMM JJ")</f>
        <v>Juni 18</v>
      </c>
      <c r="KH9" s="109"/>
      <c r="KI9" s="109"/>
      <c r="KJ9" s="109"/>
      <c r="KK9" s="109"/>
      <c r="KL9" s="109"/>
      <c r="KM9" s="110"/>
      <c r="KN9" s="108" t="str">
        <f t="shared" ref="KN9" si="39">TEXT(KQ13,"MMMM JJ")</f>
        <v>Juli 18</v>
      </c>
      <c r="KO9" s="109"/>
      <c r="KP9" s="109"/>
      <c r="KQ9" s="109"/>
      <c r="KR9" s="109"/>
      <c r="KS9" s="109"/>
      <c r="KT9" s="110"/>
      <c r="KU9" s="108" t="str">
        <f t="shared" ref="KU9" si="40">TEXT(KX13,"MMMM JJ")</f>
        <v>Juli 18</v>
      </c>
      <c r="KV9" s="109"/>
      <c r="KW9" s="109"/>
      <c r="KX9" s="109"/>
      <c r="KY9" s="109"/>
      <c r="KZ9" s="109"/>
      <c r="LA9" s="110"/>
      <c r="LB9" s="108" t="str">
        <f t="shared" ref="LB9" si="41">TEXT(LE13,"MMMM JJ")</f>
        <v>Juli 18</v>
      </c>
      <c r="LC9" s="109"/>
      <c r="LD9" s="109"/>
      <c r="LE9" s="109"/>
      <c r="LF9" s="109"/>
      <c r="LG9" s="109"/>
      <c r="LH9" s="110"/>
      <c r="LI9" s="108" t="str">
        <f t="shared" ref="LI9" si="42">TEXT(LL13,"MMMM JJ")</f>
        <v>Juli 18</v>
      </c>
      <c r="LJ9" s="109"/>
      <c r="LK9" s="109"/>
      <c r="LL9" s="109"/>
      <c r="LM9" s="109"/>
      <c r="LN9" s="109"/>
      <c r="LO9" s="110"/>
      <c r="LP9" s="108" t="str">
        <f t="shared" ref="LP9" si="43">TEXT(LS13,"MMMM JJ")</f>
        <v>August 18</v>
      </c>
      <c r="LQ9" s="109"/>
      <c r="LR9" s="109"/>
      <c r="LS9" s="109"/>
      <c r="LT9" s="109"/>
      <c r="LU9" s="109"/>
      <c r="LV9" s="110"/>
      <c r="LW9" s="108" t="str">
        <f t="shared" ref="LW9" si="44">TEXT(LZ13,"MMMM JJ")</f>
        <v>August 18</v>
      </c>
      <c r="LX9" s="109"/>
      <c r="LY9" s="109"/>
      <c r="LZ9" s="109"/>
      <c r="MA9" s="109"/>
      <c r="MB9" s="109"/>
      <c r="MC9" s="110"/>
      <c r="MD9" s="108" t="str">
        <f t="shared" ref="MD9" si="45">TEXT(MG13,"MMMM JJ")</f>
        <v>August 18</v>
      </c>
      <c r="ME9" s="109"/>
      <c r="MF9" s="109"/>
      <c r="MG9" s="109"/>
      <c r="MH9" s="109"/>
      <c r="MI9" s="109"/>
      <c r="MJ9" s="110"/>
      <c r="MK9" s="108" t="str">
        <f t="shared" ref="MK9" si="46">TEXT(MN13,"MMMM JJ")</f>
        <v>August 18</v>
      </c>
      <c r="ML9" s="109"/>
      <c r="MM9" s="109"/>
      <c r="MN9" s="109"/>
      <c r="MO9" s="109"/>
      <c r="MP9" s="109"/>
      <c r="MQ9" s="110"/>
      <c r="MR9" s="108" t="str">
        <f t="shared" ref="MR9" si="47">TEXT(MU13,"MMMM JJ")</f>
        <v>August 18</v>
      </c>
      <c r="MS9" s="109"/>
      <c r="MT9" s="109"/>
      <c r="MU9" s="109"/>
      <c r="MV9" s="109"/>
      <c r="MW9" s="109"/>
      <c r="MX9" s="110"/>
      <c r="MY9" s="108" t="str">
        <f t="shared" ref="MY9" si="48">TEXT(NB13,"MMMM JJ")</f>
        <v>September 18</v>
      </c>
      <c r="MZ9" s="109"/>
      <c r="NA9" s="109"/>
      <c r="NB9" s="109"/>
      <c r="NC9" s="109"/>
      <c r="ND9" s="109"/>
      <c r="NE9" s="110"/>
      <c r="NF9" s="108" t="str">
        <f t="shared" ref="NF9" si="49">TEXT(NI13,"MMMM JJ")</f>
        <v>September 18</v>
      </c>
      <c r="NG9" s="109"/>
      <c r="NH9" s="109"/>
      <c r="NI9" s="109"/>
      <c r="NJ9" s="109"/>
      <c r="NK9" s="109"/>
      <c r="NL9" s="110"/>
      <c r="NM9" s="108" t="str">
        <f t="shared" ref="NM9" si="50">TEXT(NP13,"MMMM JJ")</f>
        <v>September 18</v>
      </c>
      <c r="NN9" s="109"/>
      <c r="NO9" s="109"/>
      <c r="NP9" s="109"/>
      <c r="NQ9" s="109"/>
      <c r="NR9" s="109"/>
      <c r="NS9" s="110"/>
      <c r="NT9" s="108" t="str">
        <f t="shared" ref="NT9" si="51">TEXT(NW13,"MMMM JJ")</f>
        <v>September 18</v>
      </c>
      <c r="NU9" s="109"/>
      <c r="NV9" s="109"/>
      <c r="NW9" s="109"/>
      <c r="NX9" s="109"/>
      <c r="NY9" s="109"/>
      <c r="NZ9" s="110"/>
      <c r="OA9" s="108" t="str">
        <f t="shared" ref="OA9" si="52">TEXT(OD13,"MMMM JJ")</f>
        <v>Oktober 18</v>
      </c>
      <c r="OB9" s="109"/>
      <c r="OC9" s="109"/>
      <c r="OD9" s="109"/>
      <c r="OE9" s="109"/>
      <c r="OF9" s="109"/>
      <c r="OG9" s="110"/>
      <c r="OH9" s="108" t="str">
        <f t="shared" ref="OH9" si="53">TEXT(OK13,"MMMM JJ")</f>
        <v>Oktober 18</v>
      </c>
      <c r="OI9" s="109"/>
      <c r="OJ9" s="109"/>
      <c r="OK9" s="109"/>
      <c r="OL9" s="109"/>
      <c r="OM9" s="109"/>
      <c r="ON9" s="110"/>
      <c r="OO9" s="108" t="str">
        <f t="shared" ref="OO9" si="54">TEXT(OR13,"MMMM JJ")</f>
        <v>Oktober 18</v>
      </c>
      <c r="OP9" s="109"/>
      <c r="OQ9" s="109"/>
      <c r="OR9" s="109"/>
      <c r="OS9" s="109"/>
      <c r="OT9" s="109"/>
      <c r="OU9" s="110"/>
      <c r="OV9" s="108" t="str">
        <f t="shared" ref="OV9" si="55">TEXT(OY13,"MMMM JJ")</f>
        <v>Oktober 18</v>
      </c>
      <c r="OW9" s="109"/>
      <c r="OX9" s="109"/>
      <c r="OY9" s="109"/>
      <c r="OZ9" s="109"/>
      <c r="PA9" s="109"/>
      <c r="PB9" s="110"/>
    </row>
    <row r="10" spans="2:418" ht="15" customHeight="1" x14ac:dyDescent="0.4">
      <c r="B10" s="141"/>
      <c r="C10" s="141"/>
      <c r="D10" s="141"/>
      <c r="F10" s="25"/>
      <c r="G10" s="26" t="s">
        <v>8</v>
      </c>
      <c r="H10" s="142">
        <v>42996</v>
      </c>
      <c r="I10" s="142"/>
      <c r="J10" s="27"/>
      <c r="L10" s="28" t="s">
        <v>1</v>
      </c>
      <c r="M10" s="143">
        <f>WEEKNUM(P13,21)</f>
        <v>38</v>
      </c>
      <c r="N10" s="143"/>
      <c r="O10" s="143"/>
      <c r="P10" s="143"/>
      <c r="Q10" s="143"/>
      <c r="R10" s="143"/>
      <c r="S10" s="143"/>
      <c r="T10" s="121">
        <f>WEEKNUM(W13,21)</f>
        <v>39</v>
      </c>
      <c r="U10" s="122"/>
      <c r="V10" s="122"/>
      <c r="W10" s="122"/>
      <c r="X10" s="122"/>
      <c r="Y10" s="122"/>
      <c r="Z10" s="123"/>
      <c r="AA10" s="144">
        <f>WEEKNUM(AD13,21)</f>
        <v>40</v>
      </c>
      <c r="AB10" s="144"/>
      <c r="AC10" s="144"/>
      <c r="AD10" s="144"/>
      <c r="AE10" s="144"/>
      <c r="AF10" s="144"/>
      <c r="AG10" s="144"/>
      <c r="AH10" s="121">
        <f>WEEKNUM(AK13,21)</f>
        <v>41</v>
      </c>
      <c r="AI10" s="122"/>
      <c r="AJ10" s="122"/>
      <c r="AK10" s="122"/>
      <c r="AL10" s="122"/>
      <c r="AM10" s="122"/>
      <c r="AN10" s="123"/>
      <c r="AO10" s="121">
        <f>WEEKNUM(AR13,21)</f>
        <v>42</v>
      </c>
      <c r="AP10" s="122"/>
      <c r="AQ10" s="122"/>
      <c r="AR10" s="122"/>
      <c r="AS10" s="122"/>
      <c r="AT10" s="122"/>
      <c r="AU10" s="123"/>
      <c r="AV10" s="121">
        <f>WEEKNUM(AY13,21)</f>
        <v>43</v>
      </c>
      <c r="AW10" s="122"/>
      <c r="AX10" s="122"/>
      <c r="AY10" s="122"/>
      <c r="AZ10" s="122"/>
      <c r="BA10" s="122"/>
      <c r="BB10" s="123"/>
      <c r="BC10" s="121">
        <f>WEEKNUM(BF13,21)</f>
        <v>44</v>
      </c>
      <c r="BD10" s="122"/>
      <c r="BE10" s="122"/>
      <c r="BF10" s="122"/>
      <c r="BG10" s="122"/>
      <c r="BH10" s="122"/>
      <c r="BI10" s="123"/>
      <c r="BJ10" s="121">
        <f>WEEKNUM(BM13,21)</f>
        <v>45</v>
      </c>
      <c r="BK10" s="122"/>
      <c r="BL10" s="122"/>
      <c r="BM10" s="122"/>
      <c r="BN10" s="122"/>
      <c r="BO10" s="122"/>
      <c r="BP10" s="123"/>
      <c r="BQ10" s="121">
        <f>WEEKNUM(BT13,21)</f>
        <v>46</v>
      </c>
      <c r="BR10" s="122"/>
      <c r="BS10" s="122"/>
      <c r="BT10" s="122"/>
      <c r="BU10" s="122"/>
      <c r="BV10" s="122"/>
      <c r="BW10" s="123"/>
      <c r="BX10" s="121">
        <f>WEEKNUM(CA13,21)</f>
        <v>47</v>
      </c>
      <c r="BY10" s="122"/>
      <c r="BZ10" s="122"/>
      <c r="CA10" s="122"/>
      <c r="CB10" s="122"/>
      <c r="CC10" s="122"/>
      <c r="CD10" s="123"/>
      <c r="CE10" s="121">
        <f>WEEKNUM(CH13,21)</f>
        <v>48</v>
      </c>
      <c r="CF10" s="122"/>
      <c r="CG10" s="122"/>
      <c r="CH10" s="122"/>
      <c r="CI10" s="122"/>
      <c r="CJ10" s="122"/>
      <c r="CK10" s="123"/>
      <c r="CL10" s="121">
        <f>WEEKNUM(CO13,21)</f>
        <v>49</v>
      </c>
      <c r="CM10" s="122"/>
      <c r="CN10" s="122"/>
      <c r="CO10" s="122"/>
      <c r="CP10" s="122"/>
      <c r="CQ10" s="122"/>
      <c r="CR10" s="123"/>
      <c r="CS10" s="121">
        <f>WEEKNUM(CV13,21)</f>
        <v>50</v>
      </c>
      <c r="CT10" s="122"/>
      <c r="CU10" s="122"/>
      <c r="CV10" s="122"/>
      <c r="CW10" s="122"/>
      <c r="CX10" s="122"/>
      <c r="CY10" s="123"/>
      <c r="CZ10" s="121">
        <f>WEEKNUM(DC13,21)</f>
        <v>51</v>
      </c>
      <c r="DA10" s="122"/>
      <c r="DB10" s="122"/>
      <c r="DC10" s="122"/>
      <c r="DD10" s="122"/>
      <c r="DE10" s="122"/>
      <c r="DF10" s="123"/>
      <c r="DG10" s="121">
        <f>WEEKNUM(DJ13,21)</f>
        <v>52</v>
      </c>
      <c r="DH10" s="122"/>
      <c r="DI10" s="122"/>
      <c r="DJ10" s="122"/>
      <c r="DK10" s="122"/>
      <c r="DL10" s="122"/>
      <c r="DM10" s="123"/>
      <c r="DN10" s="121">
        <f>WEEKNUM(DQ13,21)</f>
        <v>1</v>
      </c>
      <c r="DO10" s="122"/>
      <c r="DP10" s="122"/>
      <c r="DQ10" s="122"/>
      <c r="DR10" s="122"/>
      <c r="DS10" s="122"/>
      <c r="DT10" s="123"/>
      <c r="DU10" s="121">
        <f>WEEKNUM(DX13,21)</f>
        <v>2</v>
      </c>
      <c r="DV10" s="122"/>
      <c r="DW10" s="122"/>
      <c r="DX10" s="122"/>
      <c r="DY10" s="122"/>
      <c r="DZ10" s="122"/>
      <c r="EA10" s="123"/>
      <c r="EB10" s="121">
        <f>WEEKNUM(EE13,21)</f>
        <v>3</v>
      </c>
      <c r="EC10" s="122"/>
      <c r="ED10" s="122"/>
      <c r="EE10" s="122"/>
      <c r="EF10" s="122"/>
      <c r="EG10" s="122"/>
      <c r="EH10" s="123"/>
      <c r="EI10" s="121">
        <f>WEEKNUM(EL13,21)</f>
        <v>4</v>
      </c>
      <c r="EJ10" s="122"/>
      <c r="EK10" s="122"/>
      <c r="EL10" s="122"/>
      <c r="EM10" s="122"/>
      <c r="EN10" s="122"/>
      <c r="EO10" s="123"/>
      <c r="EP10" s="121">
        <f>WEEKNUM(ES13,21)</f>
        <v>5</v>
      </c>
      <c r="EQ10" s="122"/>
      <c r="ER10" s="122"/>
      <c r="ES10" s="122"/>
      <c r="ET10" s="122"/>
      <c r="EU10" s="122"/>
      <c r="EV10" s="123"/>
      <c r="EW10" s="121">
        <f>WEEKNUM(EZ13,21)</f>
        <v>6</v>
      </c>
      <c r="EX10" s="122"/>
      <c r="EY10" s="122"/>
      <c r="EZ10" s="122"/>
      <c r="FA10" s="122"/>
      <c r="FB10" s="122"/>
      <c r="FC10" s="123"/>
      <c r="FD10" s="121">
        <f>WEEKNUM(FG13,21)</f>
        <v>7</v>
      </c>
      <c r="FE10" s="122"/>
      <c r="FF10" s="122"/>
      <c r="FG10" s="122"/>
      <c r="FH10" s="122"/>
      <c r="FI10" s="122"/>
      <c r="FJ10" s="123"/>
      <c r="FK10" s="121">
        <f>WEEKNUM(FN13,21)</f>
        <v>8</v>
      </c>
      <c r="FL10" s="122"/>
      <c r="FM10" s="122"/>
      <c r="FN10" s="122"/>
      <c r="FO10" s="122"/>
      <c r="FP10" s="122"/>
      <c r="FQ10" s="123"/>
      <c r="FR10" s="121">
        <f>WEEKNUM(FU13,21)</f>
        <v>9</v>
      </c>
      <c r="FS10" s="122"/>
      <c r="FT10" s="122"/>
      <c r="FU10" s="122"/>
      <c r="FV10" s="122"/>
      <c r="FW10" s="122"/>
      <c r="FX10" s="123"/>
      <c r="FY10" s="121">
        <f>WEEKNUM(GB13,21)</f>
        <v>10</v>
      </c>
      <c r="FZ10" s="122"/>
      <c r="GA10" s="122"/>
      <c r="GB10" s="122"/>
      <c r="GC10" s="122"/>
      <c r="GD10" s="122"/>
      <c r="GE10" s="123"/>
      <c r="GF10" s="121">
        <f>WEEKNUM(GI13,21)</f>
        <v>11</v>
      </c>
      <c r="GG10" s="122"/>
      <c r="GH10" s="122"/>
      <c r="GI10" s="122"/>
      <c r="GJ10" s="122"/>
      <c r="GK10" s="122"/>
      <c r="GL10" s="123"/>
      <c r="GM10" s="121">
        <f>WEEKNUM(GP13,21)</f>
        <v>12</v>
      </c>
      <c r="GN10" s="122"/>
      <c r="GO10" s="122"/>
      <c r="GP10" s="122"/>
      <c r="GQ10" s="122"/>
      <c r="GR10" s="122"/>
      <c r="GS10" s="123"/>
      <c r="GT10" s="121">
        <f>WEEKNUM(GW13,21)</f>
        <v>13</v>
      </c>
      <c r="GU10" s="122"/>
      <c r="GV10" s="122"/>
      <c r="GW10" s="122"/>
      <c r="GX10" s="122"/>
      <c r="GY10" s="122"/>
      <c r="GZ10" s="123"/>
      <c r="HA10" s="121">
        <f>WEEKNUM(HD13,21)</f>
        <v>14</v>
      </c>
      <c r="HB10" s="122"/>
      <c r="HC10" s="122"/>
      <c r="HD10" s="122"/>
      <c r="HE10" s="122"/>
      <c r="HF10" s="122"/>
      <c r="HG10" s="123"/>
      <c r="HH10" s="121">
        <f>WEEKNUM(HK13,21)</f>
        <v>15</v>
      </c>
      <c r="HI10" s="122"/>
      <c r="HJ10" s="122"/>
      <c r="HK10" s="122"/>
      <c r="HL10" s="122"/>
      <c r="HM10" s="122"/>
      <c r="HN10" s="123"/>
      <c r="HO10" s="121">
        <f>WEEKNUM(HR13,21)</f>
        <v>16</v>
      </c>
      <c r="HP10" s="122"/>
      <c r="HQ10" s="122"/>
      <c r="HR10" s="122"/>
      <c r="HS10" s="122"/>
      <c r="HT10" s="122"/>
      <c r="HU10" s="123"/>
      <c r="HV10" s="121">
        <f t="shared" ref="HV10" si="56">WEEKNUM(HY13,21)</f>
        <v>17</v>
      </c>
      <c r="HW10" s="122"/>
      <c r="HX10" s="122"/>
      <c r="HY10" s="122"/>
      <c r="HZ10" s="122"/>
      <c r="IA10" s="122"/>
      <c r="IB10" s="123"/>
      <c r="IC10" s="121">
        <f t="shared" ref="IC10" si="57">WEEKNUM(IF13,21)</f>
        <v>18</v>
      </c>
      <c r="ID10" s="122"/>
      <c r="IE10" s="122"/>
      <c r="IF10" s="122"/>
      <c r="IG10" s="122"/>
      <c r="IH10" s="122"/>
      <c r="II10" s="123"/>
      <c r="IJ10" s="121">
        <f t="shared" ref="IJ10" si="58">WEEKNUM(IM13,21)</f>
        <v>19</v>
      </c>
      <c r="IK10" s="122"/>
      <c r="IL10" s="122"/>
      <c r="IM10" s="122"/>
      <c r="IN10" s="122"/>
      <c r="IO10" s="122"/>
      <c r="IP10" s="123"/>
      <c r="IQ10" s="121">
        <f t="shared" ref="IQ10" si="59">WEEKNUM(IT13,21)</f>
        <v>20</v>
      </c>
      <c r="IR10" s="122"/>
      <c r="IS10" s="122"/>
      <c r="IT10" s="122"/>
      <c r="IU10" s="122"/>
      <c r="IV10" s="122"/>
      <c r="IW10" s="123"/>
      <c r="IX10" s="121">
        <f t="shared" ref="IX10" si="60">WEEKNUM(JA13,21)</f>
        <v>21</v>
      </c>
      <c r="IY10" s="122"/>
      <c r="IZ10" s="122"/>
      <c r="JA10" s="122"/>
      <c r="JB10" s="122"/>
      <c r="JC10" s="122"/>
      <c r="JD10" s="123"/>
      <c r="JE10" s="121">
        <f t="shared" ref="JE10" si="61">WEEKNUM(JH13,21)</f>
        <v>22</v>
      </c>
      <c r="JF10" s="122"/>
      <c r="JG10" s="122"/>
      <c r="JH10" s="122"/>
      <c r="JI10" s="122"/>
      <c r="JJ10" s="122"/>
      <c r="JK10" s="123"/>
      <c r="JL10" s="121">
        <f t="shared" ref="JL10" si="62">WEEKNUM(JO13,21)</f>
        <v>23</v>
      </c>
      <c r="JM10" s="122"/>
      <c r="JN10" s="122"/>
      <c r="JO10" s="122"/>
      <c r="JP10" s="122"/>
      <c r="JQ10" s="122"/>
      <c r="JR10" s="123"/>
      <c r="JS10" s="121">
        <f t="shared" ref="JS10" si="63">WEEKNUM(JV13,21)</f>
        <v>24</v>
      </c>
      <c r="JT10" s="122"/>
      <c r="JU10" s="122"/>
      <c r="JV10" s="122"/>
      <c r="JW10" s="122"/>
      <c r="JX10" s="122"/>
      <c r="JY10" s="123"/>
      <c r="JZ10" s="121">
        <f t="shared" ref="JZ10" si="64">WEEKNUM(KC13,21)</f>
        <v>25</v>
      </c>
      <c r="KA10" s="122"/>
      <c r="KB10" s="122"/>
      <c r="KC10" s="122"/>
      <c r="KD10" s="122"/>
      <c r="KE10" s="122"/>
      <c r="KF10" s="123"/>
      <c r="KG10" s="121">
        <f t="shared" ref="KG10" si="65">WEEKNUM(KJ13,21)</f>
        <v>26</v>
      </c>
      <c r="KH10" s="122"/>
      <c r="KI10" s="122"/>
      <c r="KJ10" s="122"/>
      <c r="KK10" s="122"/>
      <c r="KL10" s="122"/>
      <c r="KM10" s="123"/>
      <c r="KN10" s="121">
        <f t="shared" ref="KN10" si="66">WEEKNUM(KQ13,21)</f>
        <v>27</v>
      </c>
      <c r="KO10" s="122"/>
      <c r="KP10" s="122"/>
      <c r="KQ10" s="122"/>
      <c r="KR10" s="122"/>
      <c r="KS10" s="122"/>
      <c r="KT10" s="123"/>
      <c r="KU10" s="121">
        <f t="shared" ref="KU10" si="67">WEEKNUM(KX13,21)</f>
        <v>28</v>
      </c>
      <c r="KV10" s="122"/>
      <c r="KW10" s="122"/>
      <c r="KX10" s="122"/>
      <c r="KY10" s="122"/>
      <c r="KZ10" s="122"/>
      <c r="LA10" s="123"/>
      <c r="LB10" s="121">
        <f t="shared" ref="LB10" si="68">WEEKNUM(LE13,21)</f>
        <v>29</v>
      </c>
      <c r="LC10" s="122"/>
      <c r="LD10" s="122"/>
      <c r="LE10" s="122"/>
      <c r="LF10" s="122"/>
      <c r="LG10" s="122"/>
      <c r="LH10" s="123"/>
      <c r="LI10" s="121">
        <f t="shared" ref="LI10" si="69">WEEKNUM(LL13,21)</f>
        <v>30</v>
      </c>
      <c r="LJ10" s="122"/>
      <c r="LK10" s="122"/>
      <c r="LL10" s="122"/>
      <c r="LM10" s="122"/>
      <c r="LN10" s="122"/>
      <c r="LO10" s="123"/>
      <c r="LP10" s="121">
        <f t="shared" ref="LP10" si="70">WEEKNUM(LS13,21)</f>
        <v>31</v>
      </c>
      <c r="LQ10" s="122"/>
      <c r="LR10" s="122"/>
      <c r="LS10" s="122"/>
      <c r="LT10" s="122"/>
      <c r="LU10" s="122"/>
      <c r="LV10" s="123"/>
      <c r="LW10" s="121">
        <f t="shared" ref="LW10" si="71">WEEKNUM(LZ13,21)</f>
        <v>32</v>
      </c>
      <c r="LX10" s="122"/>
      <c r="LY10" s="122"/>
      <c r="LZ10" s="122"/>
      <c r="MA10" s="122"/>
      <c r="MB10" s="122"/>
      <c r="MC10" s="123"/>
      <c r="MD10" s="121">
        <f t="shared" ref="MD10" si="72">WEEKNUM(MG13,21)</f>
        <v>33</v>
      </c>
      <c r="ME10" s="122"/>
      <c r="MF10" s="122"/>
      <c r="MG10" s="122"/>
      <c r="MH10" s="122"/>
      <c r="MI10" s="122"/>
      <c r="MJ10" s="123"/>
      <c r="MK10" s="121">
        <f t="shared" ref="MK10" si="73">WEEKNUM(MN13,21)</f>
        <v>34</v>
      </c>
      <c r="ML10" s="122"/>
      <c r="MM10" s="122"/>
      <c r="MN10" s="122"/>
      <c r="MO10" s="122"/>
      <c r="MP10" s="122"/>
      <c r="MQ10" s="123"/>
      <c r="MR10" s="121">
        <f t="shared" ref="MR10" si="74">WEEKNUM(MU13,21)</f>
        <v>35</v>
      </c>
      <c r="MS10" s="122"/>
      <c r="MT10" s="122"/>
      <c r="MU10" s="122"/>
      <c r="MV10" s="122"/>
      <c r="MW10" s="122"/>
      <c r="MX10" s="123"/>
      <c r="MY10" s="121">
        <f t="shared" ref="MY10" si="75">WEEKNUM(NB13,21)</f>
        <v>36</v>
      </c>
      <c r="MZ10" s="122"/>
      <c r="NA10" s="122"/>
      <c r="NB10" s="122"/>
      <c r="NC10" s="122"/>
      <c r="ND10" s="122"/>
      <c r="NE10" s="123"/>
      <c r="NF10" s="121">
        <f t="shared" ref="NF10" si="76">WEEKNUM(NI13,21)</f>
        <v>37</v>
      </c>
      <c r="NG10" s="122"/>
      <c r="NH10" s="122"/>
      <c r="NI10" s="122"/>
      <c r="NJ10" s="122"/>
      <c r="NK10" s="122"/>
      <c r="NL10" s="123"/>
      <c r="NM10" s="121">
        <f t="shared" ref="NM10" si="77">WEEKNUM(NP13,21)</f>
        <v>38</v>
      </c>
      <c r="NN10" s="122"/>
      <c r="NO10" s="122"/>
      <c r="NP10" s="122"/>
      <c r="NQ10" s="122"/>
      <c r="NR10" s="122"/>
      <c r="NS10" s="123"/>
      <c r="NT10" s="121">
        <f t="shared" ref="NT10" si="78">WEEKNUM(NW13,21)</f>
        <v>39</v>
      </c>
      <c r="NU10" s="122"/>
      <c r="NV10" s="122"/>
      <c r="NW10" s="122"/>
      <c r="NX10" s="122"/>
      <c r="NY10" s="122"/>
      <c r="NZ10" s="123"/>
      <c r="OA10" s="121">
        <f t="shared" ref="OA10" si="79">WEEKNUM(OD13,21)</f>
        <v>40</v>
      </c>
      <c r="OB10" s="122"/>
      <c r="OC10" s="122"/>
      <c r="OD10" s="122"/>
      <c r="OE10" s="122"/>
      <c r="OF10" s="122"/>
      <c r="OG10" s="123"/>
      <c r="OH10" s="121">
        <f t="shared" ref="OH10" si="80">WEEKNUM(OK13,21)</f>
        <v>41</v>
      </c>
      <c r="OI10" s="122"/>
      <c r="OJ10" s="122"/>
      <c r="OK10" s="122"/>
      <c r="OL10" s="122"/>
      <c r="OM10" s="122"/>
      <c r="ON10" s="123"/>
      <c r="OO10" s="121">
        <f t="shared" ref="OO10" si="81">WEEKNUM(OR13,21)</f>
        <v>42</v>
      </c>
      <c r="OP10" s="122"/>
      <c r="OQ10" s="122"/>
      <c r="OR10" s="122"/>
      <c r="OS10" s="122"/>
      <c r="OT10" s="122"/>
      <c r="OU10" s="123"/>
      <c r="OV10" s="121">
        <f t="shared" ref="OV10" si="82">WEEKNUM(OY13,21)</f>
        <v>43</v>
      </c>
      <c r="OW10" s="122"/>
      <c r="OX10" s="122"/>
      <c r="OY10" s="122"/>
      <c r="OZ10" s="122"/>
      <c r="PA10" s="122"/>
      <c r="PB10" s="123"/>
    </row>
    <row r="11" spans="2:418" ht="15" customHeight="1" x14ac:dyDescent="0.45">
      <c r="B11" s="29"/>
      <c r="C11" s="30"/>
      <c r="F11" s="31"/>
      <c r="G11" s="32" t="s">
        <v>18</v>
      </c>
      <c r="H11" s="147"/>
      <c r="I11" s="147"/>
      <c r="J11" s="33"/>
      <c r="L11" s="28" t="s">
        <v>17</v>
      </c>
      <c r="M11" s="34">
        <v>1</v>
      </c>
      <c r="N11" s="34">
        <v>2</v>
      </c>
      <c r="O11" s="34">
        <v>3</v>
      </c>
      <c r="P11" s="34">
        <v>4</v>
      </c>
      <c r="Q11" s="34">
        <v>5</v>
      </c>
      <c r="R11" s="34">
        <v>6</v>
      </c>
      <c r="S11" s="34">
        <v>7</v>
      </c>
      <c r="T11" s="34">
        <v>8</v>
      </c>
      <c r="U11" s="34">
        <v>9</v>
      </c>
      <c r="V11" s="34">
        <v>10</v>
      </c>
      <c r="W11" s="34">
        <v>11</v>
      </c>
      <c r="X11" s="34">
        <v>12</v>
      </c>
      <c r="Y11" s="34">
        <v>13</v>
      </c>
      <c r="Z11" s="34">
        <v>14</v>
      </c>
      <c r="AA11" s="34">
        <v>15</v>
      </c>
      <c r="AB11" s="34">
        <v>16</v>
      </c>
      <c r="AC11" s="34">
        <v>17</v>
      </c>
      <c r="AD11" s="34">
        <v>18</v>
      </c>
      <c r="AE11" s="34">
        <v>19</v>
      </c>
      <c r="AF11" s="34">
        <v>20</v>
      </c>
      <c r="AG11" s="34">
        <v>21</v>
      </c>
      <c r="AH11" s="34">
        <v>22</v>
      </c>
      <c r="AI11" s="34">
        <v>23</v>
      </c>
      <c r="AJ11" s="34">
        <v>24</v>
      </c>
      <c r="AK11" s="34">
        <v>25</v>
      </c>
      <c r="AL11" s="34">
        <v>26</v>
      </c>
      <c r="AM11" s="34">
        <v>27</v>
      </c>
      <c r="AN11" s="34">
        <v>28</v>
      </c>
      <c r="AO11" s="34">
        <v>29</v>
      </c>
      <c r="AP11" s="34">
        <v>30</v>
      </c>
      <c r="AQ11" s="34">
        <v>31</v>
      </c>
      <c r="AR11" s="34">
        <v>32</v>
      </c>
      <c r="AS11" s="34">
        <v>33</v>
      </c>
      <c r="AT11" s="34">
        <v>34</v>
      </c>
      <c r="AU11" s="34">
        <v>35</v>
      </c>
      <c r="AV11" s="34">
        <v>36</v>
      </c>
      <c r="AW11" s="34">
        <v>37</v>
      </c>
      <c r="AX11" s="34">
        <v>38</v>
      </c>
      <c r="AY11" s="34">
        <v>39</v>
      </c>
      <c r="AZ11" s="34">
        <v>40</v>
      </c>
      <c r="BA11" s="34">
        <v>41</v>
      </c>
      <c r="BB11" s="34">
        <v>42</v>
      </c>
      <c r="BC11" s="34">
        <v>43</v>
      </c>
      <c r="BD11" s="34">
        <v>44</v>
      </c>
      <c r="BE11" s="34">
        <v>45</v>
      </c>
      <c r="BF11" s="34">
        <v>46</v>
      </c>
      <c r="BG11" s="34">
        <v>47</v>
      </c>
      <c r="BH11" s="34">
        <v>48</v>
      </c>
      <c r="BI11" s="34">
        <v>49</v>
      </c>
      <c r="BJ11" s="34">
        <v>50</v>
      </c>
      <c r="BK11" s="34">
        <v>51</v>
      </c>
      <c r="BL11" s="34">
        <v>52</v>
      </c>
      <c r="BM11" s="34">
        <v>53</v>
      </c>
      <c r="BN11" s="34">
        <v>54</v>
      </c>
      <c r="BO11" s="34">
        <v>55</v>
      </c>
      <c r="BP11" s="34">
        <v>56</v>
      </c>
      <c r="BQ11" s="34">
        <v>57</v>
      </c>
      <c r="BR11" s="34">
        <v>58</v>
      </c>
      <c r="BS11" s="34">
        <v>59</v>
      </c>
      <c r="BT11" s="34">
        <v>60</v>
      </c>
      <c r="BU11" s="34">
        <v>61</v>
      </c>
      <c r="BV11" s="34">
        <v>62</v>
      </c>
      <c r="BW11" s="34">
        <v>63</v>
      </c>
      <c r="BX11" s="34">
        <v>64</v>
      </c>
      <c r="BY11" s="34">
        <v>65</v>
      </c>
      <c r="BZ11" s="34">
        <v>66</v>
      </c>
      <c r="CA11" s="34">
        <v>67</v>
      </c>
      <c r="CB11" s="34">
        <v>68</v>
      </c>
      <c r="CC11" s="34">
        <v>69</v>
      </c>
      <c r="CD11" s="34">
        <v>70</v>
      </c>
      <c r="CE11" s="34">
        <v>71</v>
      </c>
      <c r="CF11" s="34">
        <v>72</v>
      </c>
      <c r="CG11" s="34">
        <v>73</v>
      </c>
      <c r="CH11" s="34">
        <v>74</v>
      </c>
      <c r="CI11" s="34">
        <v>75</v>
      </c>
      <c r="CJ11" s="34">
        <v>76</v>
      </c>
      <c r="CK11" s="34">
        <v>77</v>
      </c>
      <c r="CL11" s="34">
        <v>78</v>
      </c>
      <c r="CM11" s="34">
        <v>79</v>
      </c>
      <c r="CN11" s="34">
        <v>80</v>
      </c>
      <c r="CO11" s="34">
        <v>81</v>
      </c>
      <c r="CP11" s="34">
        <v>82</v>
      </c>
      <c r="CQ11" s="34">
        <v>83</v>
      </c>
      <c r="CR11" s="34">
        <v>84</v>
      </c>
      <c r="CS11" s="34">
        <v>85</v>
      </c>
      <c r="CT11" s="34">
        <v>86</v>
      </c>
      <c r="CU11" s="34">
        <v>87</v>
      </c>
      <c r="CV11" s="34">
        <v>88</v>
      </c>
      <c r="CW11" s="34">
        <v>89</v>
      </c>
      <c r="CX11" s="34">
        <v>90</v>
      </c>
      <c r="CY11" s="34">
        <v>91</v>
      </c>
      <c r="CZ11" s="34">
        <v>92</v>
      </c>
      <c r="DA11" s="34">
        <v>93</v>
      </c>
      <c r="DB11" s="34">
        <v>94</v>
      </c>
      <c r="DC11" s="34">
        <v>95</v>
      </c>
      <c r="DD11" s="34">
        <v>96</v>
      </c>
      <c r="DE11" s="34">
        <v>97</v>
      </c>
      <c r="DF11" s="34">
        <v>98</v>
      </c>
      <c r="DG11" s="34">
        <v>99</v>
      </c>
      <c r="DH11" s="34">
        <v>100</v>
      </c>
      <c r="DI11" s="34">
        <v>101</v>
      </c>
      <c r="DJ11" s="34">
        <v>102</v>
      </c>
      <c r="DK11" s="34">
        <v>103</v>
      </c>
      <c r="DL11" s="34">
        <v>104</v>
      </c>
      <c r="DM11" s="34">
        <v>105</v>
      </c>
      <c r="DN11" s="34">
        <v>106</v>
      </c>
      <c r="DO11" s="34">
        <v>107</v>
      </c>
      <c r="DP11" s="34">
        <v>108</v>
      </c>
      <c r="DQ11" s="34">
        <v>109</v>
      </c>
      <c r="DR11" s="34">
        <v>110</v>
      </c>
      <c r="DS11" s="34">
        <v>111</v>
      </c>
      <c r="DT11" s="34">
        <v>112</v>
      </c>
      <c r="DU11" s="34">
        <v>113</v>
      </c>
      <c r="DV11" s="34">
        <v>114</v>
      </c>
      <c r="DW11" s="34">
        <v>115</v>
      </c>
      <c r="DX11" s="34">
        <v>116</v>
      </c>
      <c r="DY11" s="34">
        <v>117</v>
      </c>
      <c r="DZ11" s="34">
        <v>118</v>
      </c>
      <c r="EA11" s="34">
        <v>119</v>
      </c>
      <c r="EB11" s="34">
        <v>120</v>
      </c>
      <c r="EC11" s="34">
        <v>121</v>
      </c>
      <c r="ED11" s="34">
        <v>122</v>
      </c>
      <c r="EE11" s="34">
        <v>123</v>
      </c>
      <c r="EF11" s="34">
        <v>124</v>
      </c>
      <c r="EG11" s="34">
        <v>125</v>
      </c>
      <c r="EH11" s="34">
        <v>126</v>
      </c>
      <c r="EI11" s="34">
        <v>127</v>
      </c>
      <c r="EJ11" s="34">
        <v>128</v>
      </c>
      <c r="EK11" s="34">
        <v>129</v>
      </c>
      <c r="EL11" s="34">
        <v>130</v>
      </c>
      <c r="EM11" s="34">
        <v>131</v>
      </c>
      <c r="EN11" s="34">
        <v>132</v>
      </c>
      <c r="EO11" s="34">
        <v>133</v>
      </c>
      <c r="EP11" s="34">
        <v>134</v>
      </c>
      <c r="EQ11" s="34">
        <v>135</v>
      </c>
      <c r="ER11" s="34">
        <v>136</v>
      </c>
      <c r="ES11" s="34">
        <v>137</v>
      </c>
      <c r="ET11" s="34">
        <v>138</v>
      </c>
      <c r="EU11" s="34">
        <v>139</v>
      </c>
      <c r="EV11" s="34">
        <v>140</v>
      </c>
      <c r="EW11" s="34">
        <v>141</v>
      </c>
      <c r="EX11" s="34">
        <v>142</v>
      </c>
      <c r="EY11" s="34">
        <v>143</v>
      </c>
      <c r="EZ11" s="34">
        <v>144</v>
      </c>
      <c r="FA11" s="34">
        <v>145</v>
      </c>
      <c r="FB11" s="34">
        <v>146</v>
      </c>
      <c r="FC11" s="34">
        <v>147</v>
      </c>
      <c r="FD11" s="34">
        <v>148</v>
      </c>
      <c r="FE11" s="34">
        <v>149</v>
      </c>
      <c r="FF11" s="34">
        <v>150</v>
      </c>
      <c r="FG11" s="34">
        <v>151</v>
      </c>
      <c r="FH11" s="34">
        <v>152</v>
      </c>
      <c r="FI11" s="34">
        <v>153</v>
      </c>
      <c r="FJ11" s="34">
        <v>154</v>
      </c>
      <c r="FK11" s="34">
        <v>155</v>
      </c>
      <c r="FL11" s="34">
        <v>156</v>
      </c>
      <c r="FM11" s="34">
        <v>157</v>
      </c>
      <c r="FN11" s="34">
        <v>158</v>
      </c>
      <c r="FO11" s="34">
        <v>159</v>
      </c>
      <c r="FP11" s="34">
        <v>160</v>
      </c>
      <c r="FQ11" s="34">
        <v>161</v>
      </c>
      <c r="FR11" s="34">
        <v>162</v>
      </c>
      <c r="FS11" s="34">
        <v>163</v>
      </c>
      <c r="FT11" s="34">
        <v>164</v>
      </c>
      <c r="FU11" s="34">
        <v>165</v>
      </c>
      <c r="FV11" s="34">
        <v>166</v>
      </c>
      <c r="FW11" s="34">
        <v>167</v>
      </c>
      <c r="FX11" s="34">
        <v>168</v>
      </c>
      <c r="FY11" s="34">
        <v>169</v>
      </c>
      <c r="FZ11" s="34">
        <v>170</v>
      </c>
      <c r="GA11" s="34">
        <v>171</v>
      </c>
      <c r="GB11" s="34">
        <v>172</v>
      </c>
      <c r="GC11" s="34">
        <v>173</v>
      </c>
      <c r="GD11" s="34">
        <v>174</v>
      </c>
      <c r="GE11" s="34">
        <v>175</v>
      </c>
      <c r="GF11" s="34">
        <v>176</v>
      </c>
      <c r="GG11" s="34">
        <v>177</v>
      </c>
      <c r="GH11" s="34">
        <v>178</v>
      </c>
      <c r="GI11" s="34">
        <v>179</v>
      </c>
      <c r="GJ11" s="34">
        <v>180</v>
      </c>
      <c r="GK11" s="34">
        <v>181</v>
      </c>
      <c r="GL11" s="34">
        <v>182</v>
      </c>
      <c r="GM11" s="34">
        <v>183</v>
      </c>
      <c r="GN11" s="34">
        <v>184</v>
      </c>
      <c r="GO11" s="34">
        <v>185</v>
      </c>
      <c r="GP11" s="34">
        <v>186</v>
      </c>
      <c r="GQ11" s="34">
        <v>187</v>
      </c>
      <c r="GR11" s="34">
        <v>188</v>
      </c>
      <c r="GS11" s="34">
        <v>189</v>
      </c>
      <c r="GT11" s="34">
        <v>190</v>
      </c>
      <c r="GU11" s="34">
        <v>191</v>
      </c>
      <c r="GV11" s="34">
        <v>192</v>
      </c>
      <c r="GW11" s="34">
        <v>193</v>
      </c>
      <c r="GX11" s="34">
        <v>194</v>
      </c>
      <c r="GY11" s="34">
        <v>195</v>
      </c>
      <c r="GZ11" s="34">
        <v>196</v>
      </c>
      <c r="HA11" s="34">
        <v>197</v>
      </c>
      <c r="HB11" s="34">
        <v>198</v>
      </c>
      <c r="HC11" s="34">
        <v>199</v>
      </c>
      <c r="HD11" s="34">
        <v>200</v>
      </c>
      <c r="HE11" s="34">
        <v>201</v>
      </c>
      <c r="HF11" s="34">
        <v>202</v>
      </c>
      <c r="HG11" s="34">
        <v>203</v>
      </c>
      <c r="HH11" s="34">
        <v>204</v>
      </c>
      <c r="HI11" s="34">
        <v>205</v>
      </c>
      <c r="HJ11" s="34">
        <v>206</v>
      </c>
      <c r="HK11" s="34">
        <v>207</v>
      </c>
      <c r="HL11" s="34">
        <v>208</v>
      </c>
      <c r="HM11" s="34">
        <v>209</v>
      </c>
      <c r="HN11" s="34">
        <v>210</v>
      </c>
      <c r="HO11" s="34">
        <v>211</v>
      </c>
      <c r="HP11" s="34">
        <v>212</v>
      </c>
      <c r="HQ11" s="34">
        <v>213</v>
      </c>
      <c r="HR11" s="34">
        <v>214</v>
      </c>
      <c r="HS11" s="34">
        <v>215</v>
      </c>
      <c r="HT11" s="34">
        <v>216</v>
      </c>
      <c r="HU11" s="34">
        <v>217</v>
      </c>
      <c r="HV11" s="34">
        <v>218</v>
      </c>
      <c r="HW11" s="34">
        <v>219</v>
      </c>
      <c r="HX11" s="34">
        <v>220</v>
      </c>
      <c r="HY11" s="34">
        <v>221</v>
      </c>
      <c r="HZ11" s="34">
        <v>222</v>
      </c>
      <c r="IA11" s="34">
        <v>223</v>
      </c>
      <c r="IB11" s="34">
        <v>224</v>
      </c>
      <c r="IC11" s="34">
        <v>225</v>
      </c>
      <c r="ID11" s="34">
        <v>226</v>
      </c>
      <c r="IE11" s="34">
        <v>227</v>
      </c>
      <c r="IF11" s="34">
        <v>228</v>
      </c>
      <c r="IG11" s="34">
        <v>229</v>
      </c>
      <c r="IH11" s="34">
        <v>230</v>
      </c>
      <c r="II11" s="34">
        <v>231</v>
      </c>
      <c r="IJ11" s="34">
        <v>232</v>
      </c>
      <c r="IK11" s="34">
        <v>233</v>
      </c>
      <c r="IL11" s="34">
        <v>234</v>
      </c>
      <c r="IM11" s="34">
        <v>235</v>
      </c>
      <c r="IN11" s="34">
        <v>236</v>
      </c>
      <c r="IO11" s="34">
        <v>237</v>
      </c>
      <c r="IP11" s="34">
        <v>238</v>
      </c>
      <c r="IQ11" s="34">
        <v>239</v>
      </c>
      <c r="IR11" s="34">
        <v>240</v>
      </c>
      <c r="IS11" s="34">
        <v>241</v>
      </c>
      <c r="IT11" s="34">
        <v>242</v>
      </c>
      <c r="IU11" s="34">
        <v>243</v>
      </c>
      <c r="IV11" s="34">
        <v>244</v>
      </c>
      <c r="IW11" s="34">
        <v>245</v>
      </c>
      <c r="IX11" s="34">
        <v>246</v>
      </c>
      <c r="IY11" s="34">
        <v>247</v>
      </c>
      <c r="IZ11" s="34">
        <v>248</v>
      </c>
      <c r="JA11" s="34">
        <v>249</v>
      </c>
      <c r="JB11" s="34">
        <v>250</v>
      </c>
      <c r="JC11" s="34">
        <v>251</v>
      </c>
      <c r="JD11" s="34">
        <v>252</v>
      </c>
      <c r="JE11" s="34">
        <v>253</v>
      </c>
      <c r="JF11" s="34">
        <v>254</v>
      </c>
      <c r="JG11" s="34">
        <v>255</v>
      </c>
      <c r="JH11" s="34">
        <v>256</v>
      </c>
      <c r="JI11" s="34">
        <v>257</v>
      </c>
      <c r="JJ11" s="34">
        <v>258</v>
      </c>
      <c r="JK11" s="34">
        <v>259</v>
      </c>
      <c r="JL11" s="34">
        <v>260</v>
      </c>
      <c r="JM11" s="34">
        <v>261</v>
      </c>
      <c r="JN11" s="34">
        <v>262</v>
      </c>
      <c r="JO11" s="34">
        <v>263</v>
      </c>
      <c r="JP11" s="34">
        <v>264</v>
      </c>
      <c r="JQ11" s="34">
        <v>265</v>
      </c>
      <c r="JR11" s="34">
        <v>266</v>
      </c>
      <c r="JS11" s="34">
        <v>267</v>
      </c>
      <c r="JT11" s="34">
        <v>268</v>
      </c>
      <c r="JU11" s="34">
        <v>269</v>
      </c>
      <c r="JV11" s="34">
        <v>270</v>
      </c>
      <c r="JW11" s="34">
        <v>271</v>
      </c>
      <c r="JX11" s="34">
        <v>272</v>
      </c>
      <c r="JY11" s="34">
        <v>273</v>
      </c>
      <c r="JZ11" s="34">
        <v>274</v>
      </c>
      <c r="KA11" s="34">
        <v>275</v>
      </c>
      <c r="KB11" s="34">
        <v>276</v>
      </c>
      <c r="KC11" s="34">
        <v>277</v>
      </c>
      <c r="KD11" s="34">
        <v>278</v>
      </c>
      <c r="KE11" s="34">
        <v>279</v>
      </c>
      <c r="KF11" s="34">
        <v>280</v>
      </c>
      <c r="KG11" s="34">
        <v>281</v>
      </c>
      <c r="KH11" s="34">
        <v>282</v>
      </c>
      <c r="KI11" s="34">
        <v>283</v>
      </c>
      <c r="KJ11" s="34">
        <v>284</v>
      </c>
      <c r="KK11" s="34">
        <v>285</v>
      </c>
      <c r="KL11" s="34">
        <v>286</v>
      </c>
      <c r="KM11" s="34">
        <v>287</v>
      </c>
      <c r="KN11" s="34">
        <v>288</v>
      </c>
      <c r="KO11" s="34">
        <v>289</v>
      </c>
      <c r="KP11" s="34">
        <v>290</v>
      </c>
      <c r="KQ11" s="34">
        <v>291</v>
      </c>
      <c r="KR11" s="34">
        <v>292</v>
      </c>
      <c r="KS11" s="34">
        <v>293</v>
      </c>
      <c r="KT11" s="34">
        <v>294</v>
      </c>
      <c r="KU11" s="34">
        <v>295</v>
      </c>
      <c r="KV11" s="34">
        <v>296</v>
      </c>
      <c r="KW11" s="34">
        <v>297</v>
      </c>
      <c r="KX11" s="34">
        <v>298</v>
      </c>
      <c r="KY11" s="34">
        <v>299</v>
      </c>
      <c r="KZ11" s="34">
        <v>300</v>
      </c>
      <c r="LA11" s="34">
        <v>301</v>
      </c>
      <c r="LB11" s="34">
        <v>302</v>
      </c>
      <c r="LC11" s="34">
        <v>303</v>
      </c>
      <c r="LD11" s="34">
        <v>304</v>
      </c>
      <c r="LE11" s="34">
        <v>305</v>
      </c>
      <c r="LF11" s="34">
        <v>306</v>
      </c>
      <c r="LG11" s="34">
        <v>307</v>
      </c>
      <c r="LH11" s="34">
        <v>308</v>
      </c>
      <c r="LI11" s="34">
        <v>309</v>
      </c>
      <c r="LJ11" s="34">
        <v>310</v>
      </c>
      <c r="LK11" s="34">
        <v>311</v>
      </c>
      <c r="LL11" s="34">
        <v>312</v>
      </c>
      <c r="LM11" s="34">
        <v>313</v>
      </c>
      <c r="LN11" s="34">
        <v>314</v>
      </c>
      <c r="LO11" s="34">
        <v>315</v>
      </c>
      <c r="LP11" s="34">
        <v>316</v>
      </c>
      <c r="LQ11" s="34">
        <v>317</v>
      </c>
      <c r="LR11" s="34">
        <v>318</v>
      </c>
      <c r="LS11" s="34">
        <v>319</v>
      </c>
      <c r="LT11" s="34">
        <v>320</v>
      </c>
      <c r="LU11" s="34">
        <v>321</v>
      </c>
      <c r="LV11" s="34">
        <v>322</v>
      </c>
      <c r="LW11" s="34">
        <v>323</v>
      </c>
      <c r="LX11" s="34">
        <v>324</v>
      </c>
      <c r="LY11" s="34">
        <v>325</v>
      </c>
      <c r="LZ11" s="34">
        <v>326</v>
      </c>
      <c r="MA11" s="34">
        <v>327</v>
      </c>
      <c r="MB11" s="34">
        <v>328</v>
      </c>
      <c r="MC11" s="34">
        <v>329</v>
      </c>
      <c r="MD11" s="34">
        <v>330</v>
      </c>
      <c r="ME11" s="34">
        <v>331</v>
      </c>
      <c r="MF11" s="34">
        <v>332</v>
      </c>
      <c r="MG11" s="34">
        <v>333</v>
      </c>
      <c r="MH11" s="34">
        <v>334</v>
      </c>
      <c r="MI11" s="34">
        <v>335</v>
      </c>
      <c r="MJ11" s="34">
        <v>336</v>
      </c>
      <c r="MK11" s="34">
        <v>337</v>
      </c>
      <c r="ML11" s="34">
        <v>338</v>
      </c>
      <c r="MM11" s="34">
        <v>339</v>
      </c>
      <c r="MN11" s="34">
        <v>340</v>
      </c>
      <c r="MO11" s="34">
        <v>341</v>
      </c>
      <c r="MP11" s="34">
        <v>342</v>
      </c>
      <c r="MQ11" s="34">
        <v>343</v>
      </c>
      <c r="MR11" s="34">
        <v>344</v>
      </c>
      <c r="MS11" s="34">
        <v>345</v>
      </c>
      <c r="MT11" s="34">
        <v>346</v>
      </c>
      <c r="MU11" s="34">
        <v>347</v>
      </c>
      <c r="MV11" s="34">
        <v>348</v>
      </c>
      <c r="MW11" s="34">
        <v>349</v>
      </c>
      <c r="MX11" s="34">
        <v>350</v>
      </c>
      <c r="MY11" s="34">
        <v>351</v>
      </c>
      <c r="MZ11" s="34">
        <v>352</v>
      </c>
      <c r="NA11" s="34">
        <v>353</v>
      </c>
      <c r="NB11" s="34">
        <v>354</v>
      </c>
      <c r="NC11" s="34">
        <v>355</v>
      </c>
      <c r="ND11" s="34">
        <v>356</v>
      </c>
      <c r="NE11" s="34">
        <v>357</v>
      </c>
      <c r="NF11" s="34">
        <v>358</v>
      </c>
      <c r="NG11" s="34">
        <v>359</v>
      </c>
      <c r="NH11" s="34">
        <v>360</v>
      </c>
      <c r="NI11" s="34">
        <v>361</v>
      </c>
      <c r="NJ11" s="34">
        <v>362</v>
      </c>
      <c r="NK11" s="34">
        <v>363</v>
      </c>
      <c r="NL11" s="34">
        <v>364</v>
      </c>
      <c r="NM11" s="34">
        <v>365</v>
      </c>
      <c r="NN11" s="34">
        <v>366</v>
      </c>
      <c r="NO11" s="34">
        <v>367</v>
      </c>
      <c r="NP11" s="34">
        <v>368</v>
      </c>
      <c r="NQ11" s="34">
        <v>369</v>
      </c>
      <c r="NR11" s="34">
        <v>370</v>
      </c>
      <c r="NS11" s="34">
        <v>371</v>
      </c>
      <c r="NT11" s="34">
        <v>372</v>
      </c>
      <c r="NU11" s="34">
        <v>373</v>
      </c>
      <c r="NV11" s="34">
        <v>374</v>
      </c>
      <c r="NW11" s="34">
        <v>375</v>
      </c>
      <c r="NX11" s="34">
        <v>376</v>
      </c>
      <c r="NY11" s="34">
        <v>377</v>
      </c>
      <c r="NZ11" s="34">
        <v>378</v>
      </c>
      <c r="OA11" s="34">
        <v>379</v>
      </c>
      <c r="OB11" s="34">
        <v>380</v>
      </c>
      <c r="OC11" s="34">
        <v>381</v>
      </c>
      <c r="OD11" s="34">
        <v>382</v>
      </c>
      <c r="OE11" s="34">
        <v>383</v>
      </c>
      <c r="OF11" s="34">
        <v>384</v>
      </c>
      <c r="OG11" s="34">
        <v>385</v>
      </c>
      <c r="OH11" s="34">
        <v>386</v>
      </c>
      <c r="OI11" s="34">
        <v>387</v>
      </c>
      <c r="OJ11" s="34">
        <v>388</v>
      </c>
      <c r="OK11" s="34">
        <v>389</v>
      </c>
      <c r="OL11" s="34">
        <v>390</v>
      </c>
      <c r="OM11" s="34">
        <v>391</v>
      </c>
      <c r="ON11" s="34">
        <v>392</v>
      </c>
      <c r="OO11" s="34">
        <v>393</v>
      </c>
      <c r="OP11" s="34">
        <v>394</v>
      </c>
      <c r="OQ11" s="34">
        <v>395</v>
      </c>
      <c r="OR11" s="34">
        <v>396</v>
      </c>
      <c r="OS11" s="34">
        <v>397</v>
      </c>
      <c r="OT11" s="34">
        <v>398</v>
      </c>
      <c r="OU11" s="34">
        <v>399</v>
      </c>
      <c r="OV11" s="34">
        <v>400</v>
      </c>
      <c r="OW11" s="34">
        <v>401</v>
      </c>
      <c r="OX11" s="34">
        <v>402</v>
      </c>
      <c r="OY11" s="34">
        <v>403</v>
      </c>
      <c r="OZ11" s="34">
        <v>404</v>
      </c>
      <c r="PA11" s="34">
        <v>405</v>
      </c>
      <c r="PB11" s="34">
        <v>406</v>
      </c>
    </row>
    <row r="12" spans="2:418" ht="15" customHeight="1" x14ac:dyDescent="0.4">
      <c r="B12" s="35"/>
      <c r="C12" s="30"/>
      <c r="F12" s="36"/>
      <c r="G12" s="37"/>
      <c r="H12" s="148"/>
      <c r="I12" s="148"/>
      <c r="J12" s="38"/>
      <c r="L12" s="39" t="s">
        <v>2</v>
      </c>
      <c r="M12" s="40" t="str">
        <f t="shared" ref="M12:BX12" si="83">TEXT(M13,"TTT")</f>
        <v>Mo</v>
      </c>
      <c r="N12" s="40" t="str">
        <f t="shared" si="83"/>
        <v>Di</v>
      </c>
      <c r="O12" s="40" t="str">
        <f t="shared" si="83"/>
        <v>Mi</v>
      </c>
      <c r="P12" s="40" t="str">
        <f t="shared" si="83"/>
        <v>Do</v>
      </c>
      <c r="Q12" s="40" t="str">
        <f t="shared" si="83"/>
        <v>Fr</v>
      </c>
      <c r="R12" s="40" t="str">
        <f t="shared" si="83"/>
        <v>Sa</v>
      </c>
      <c r="S12" s="40" t="str">
        <f t="shared" si="83"/>
        <v>So</v>
      </c>
      <c r="T12" s="40" t="str">
        <f t="shared" si="83"/>
        <v>Mo</v>
      </c>
      <c r="U12" s="40" t="str">
        <f t="shared" si="83"/>
        <v>Di</v>
      </c>
      <c r="V12" s="40" t="str">
        <f t="shared" si="83"/>
        <v>Mi</v>
      </c>
      <c r="W12" s="40" t="str">
        <f t="shared" si="83"/>
        <v>Do</v>
      </c>
      <c r="X12" s="40" t="str">
        <f t="shared" si="83"/>
        <v>Fr</v>
      </c>
      <c r="Y12" s="40" t="str">
        <f t="shared" si="83"/>
        <v>Sa</v>
      </c>
      <c r="Z12" s="40" t="str">
        <f t="shared" si="83"/>
        <v>So</v>
      </c>
      <c r="AA12" s="40" t="str">
        <f t="shared" si="83"/>
        <v>Mo</v>
      </c>
      <c r="AB12" s="40" t="str">
        <f t="shared" si="83"/>
        <v>Di</v>
      </c>
      <c r="AC12" s="40" t="str">
        <f t="shared" si="83"/>
        <v>Mi</v>
      </c>
      <c r="AD12" s="40" t="str">
        <f t="shared" si="83"/>
        <v>Do</v>
      </c>
      <c r="AE12" s="40" t="str">
        <f t="shared" si="83"/>
        <v>Fr</v>
      </c>
      <c r="AF12" s="40" t="str">
        <f t="shared" si="83"/>
        <v>Sa</v>
      </c>
      <c r="AG12" s="40" t="str">
        <f t="shared" si="83"/>
        <v>So</v>
      </c>
      <c r="AH12" s="40" t="str">
        <f t="shared" si="83"/>
        <v>Mo</v>
      </c>
      <c r="AI12" s="40" t="str">
        <f t="shared" si="83"/>
        <v>Di</v>
      </c>
      <c r="AJ12" s="40" t="str">
        <f t="shared" si="83"/>
        <v>Mi</v>
      </c>
      <c r="AK12" s="40" t="str">
        <f t="shared" si="83"/>
        <v>Do</v>
      </c>
      <c r="AL12" s="40" t="str">
        <f t="shared" si="83"/>
        <v>Fr</v>
      </c>
      <c r="AM12" s="40" t="str">
        <f t="shared" si="83"/>
        <v>Sa</v>
      </c>
      <c r="AN12" s="40" t="str">
        <f t="shared" si="83"/>
        <v>So</v>
      </c>
      <c r="AO12" s="40" t="str">
        <f t="shared" si="83"/>
        <v>Mo</v>
      </c>
      <c r="AP12" s="40" t="str">
        <f t="shared" si="83"/>
        <v>Di</v>
      </c>
      <c r="AQ12" s="40" t="str">
        <f t="shared" si="83"/>
        <v>Mi</v>
      </c>
      <c r="AR12" s="40" t="str">
        <f t="shared" si="83"/>
        <v>Do</v>
      </c>
      <c r="AS12" s="40" t="str">
        <f t="shared" si="83"/>
        <v>Fr</v>
      </c>
      <c r="AT12" s="40" t="str">
        <f t="shared" si="83"/>
        <v>Sa</v>
      </c>
      <c r="AU12" s="40" t="str">
        <f t="shared" si="83"/>
        <v>So</v>
      </c>
      <c r="AV12" s="40" t="str">
        <f t="shared" si="83"/>
        <v>Mo</v>
      </c>
      <c r="AW12" s="40" t="str">
        <f t="shared" si="83"/>
        <v>Di</v>
      </c>
      <c r="AX12" s="40" t="str">
        <f t="shared" si="83"/>
        <v>Mi</v>
      </c>
      <c r="AY12" s="40" t="str">
        <f t="shared" si="83"/>
        <v>Do</v>
      </c>
      <c r="AZ12" s="40" t="str">
        <f t="shared" si="83"/>
        <v>Fr</v>
      </c>
      <c r="BA12" s="40" t="str">
        <f t="shared" si="83"/>
        <v>Sa</v>
      </c>
      <c r="BB12" s="40" t="str">
        <f t="shared" si="83"/>
        <v>So</v>
      </c>
      <c r="BC12" s="40" t="str">
        <f t="shared" si="83"/>
        <v>Mo</v>
      </c>
      <c r="BD12" s="40" t="str">
        <f t="shared" si="83"/>
        <v>Di</v>
      </c>
      <c r="BE12" s="40" t="str">
        <f t="shared" si="83"/>
        <v>Mi</v>
      </c>
      <c r="BF12" s="40" t="str">
        <f t="shared" si="83"/>
        <v>Do</v>
      </c>
      <c r="BG12" s="40" t="str">
        <f t="shared" si="83"/>
        <v>Fr</v>
      </c>
      <c r="BH12" s="40" t="str">
        <f t="shared" si="83"/>
        <v>Sa</v>
      </c>
      <c r="BI12" s="40" t="str">
        <f t="shared" si="83"/>
        <v>So</v>
      </c>
      <c r="BJ12" s="40" t="str">
        <f t="shared" si="83"/>
        <v>Mo</v>
      </c>
      <c r="BK12" s="40" t="str">
        <f t="shared" si="83"/>
        <v>Di</v>
      </c>
      <c r="BL12" s="40" t="str">
        <f t="shared" si="83"/>
        <v>Mi</v>
      </c>
      <c r="BM12" s="40" t="str">
        <f t="shared" si="83"/>
        <v>Do</v>
      </c>
      <c r="BN12" s="40" t="str">
        <f t="shared" si="83"/>
        <v>Fr</v>
      </c>
      <c r="BO12" s="40" t="str">
        <f t="shared" si="83"/>
        <v>Sa</v>
      </c>
      <c r="BP12" s="40" t="str">
        <f t="shared" si="83"/>
        <v>So</v>
      </c>
      <c r="BQ12" s="40" t="str">
        <f t="shared" si="83"/>
        <v>Mo</v>
      </c>
      <c r="BR12" s="40" t="str">
        <f t="shared" si="83"/>
        <v>Di</v>
      </c>
      <c r="BS12" s="40" t="str">
        <f t="shared" si="83"/>
        <v>Mi</v>
      </c>
      <c r="BT12" s="40" t="str">
        <f t="shared" si="83"/>
        <v>Do</v>
      </c>
      <c r="BU12" s="40" t="str">
        <f t="shared" si="83"/>
        <v>Fr</v>
      </c>
      <c r="BV12" s="40" t="str">
        <f t="shared" si="83"/>
        <v>Sa</v>
      </c>
      <c r="BW12" s="40" t="str">
        <f t="shared" si="83"/>
        <v>So</v>
      </c>
      <c r="BX12" s="40" t="str">
        <f t="shared" si="83"/>
        <v>Mo</v>
      </c>
      <c r="BY12" s="40" t="str">
        <f t="shared" ref="BY12:EJ12" si="84">TEXT(BY13,"TTT")</f>
        <v>Di</v>
      </c>
      <c r="BZ12" s="40" t="str">
        <f t="shared" si="84"/>
        <v>Mi</v>
      </c>
      <c r="CA12" s="40" t="str">
        <f t="shared" si="84"/>
        <v>Do</v>
      </c>
      <c r="CB12" s="40" t="str">
        <f t="shared" si="84"/>
        <v>Fr</v>
      </c>
      <c r="CC12" s="40" t="str">
        <f t="shared" si="84"/>
        <v>Sa</v>
      </c>
      <c r="CD12" s="40" t="str">
        <f t="shared" si="84"/>
        <v>So</v>
      </c>
      <c r="CE12" s="40" t="str">
        <f t="shared" si="84"/>
        <v>Mo</v>
      </c>
      <c r="CF12" s="40" t="str">
        <f t="shared" si="84"/>
        <v>Di</v>
      </c>
      <c r="CG12" s="40" t="str">
        <f t="shared" si="84"/>
        <v>Mi</v>
      </c>
      <c r="CH12" s="40" t="str">
        <f t="shared" si="84"/>
        <v>Do</v>
      </c>
      <c r="CI12" s="40" t="str">
        <f t="shared" si="84"/>
        <v>Fr</v>
      </c>
      <c r="CJ12" s="40" t="str">
        <f t="shared" si="84"/>
        <v>Sa</v>
      </c>
      <c r="CK12" s="40" t="str">
        <f t="shared" si="84"/>
        <v>So</v>
      </c>
      <c r="CL12" s="40" t="str">
        <f t="shared" si="84"/>
        <v>Mo</v>
      </c>
      <c r="CM12" s="40" t="str">
        <f t="shared" si="84"/>
        <v>Di</v>
      </c>
      <c r="CN12" s="40" t="str">
        <f t="shared" si="84"/>
        <v>Mi</v>
      </c>
      <c r="CO12" s="40" t="str">
        <f t="shared" si="84"/>
        <v>Do</v>
      </c>
      <c r="CP12" s="40" t="str">
        <f t="shared" si="84"/>
        <v>Fr</v>
      </c>
      <c r="CQ12" s="40" t="str">
        <f t="shared" si="84"/>
        <v>Sa</v>
      </c>
      <c r="CR12" s="40" t="str">
        <f t="shared" si="84"/>
        <v>So</v>
      </c>
      <c r="CS12" s="40" t="str">
        <f t="shared" si="84"/>
        <v>Mo</v>
      </c>
      <c r="CT12" s="40" t="str">
        <f t="shared" si="84"/>
        <v>Di</v>
      </c>
      <c r="CU12" s="40" t="str">
        <f t="shared" si="84"/>
        <v>Mi</v>
      </c>
      <c r="CV12" s="40" t="str">
        <f t="shared" si="84"/>
        <v>Do</v>
      </c>
      <c r="CW12" s="40" t="str">
        <f t="shared" si="84"/>
        <v>Fr</v>
      </c>
      <c r="CX12" s="40" t="str">
        <f t="shared" si="84"/>
        <v>Sa</v>
      </c>
      <c r="CY12" s="40" t="str">
        <f t="shared" si="84"/>
        <v>So</v>
      </c>
      <c r="CZ12" s="40" t="str">
        <f t="shared" si="84"/>
        <v>Mo</v>
      </c>
      <c r="DA12" s="40" t="str">
        <f t="shared" si="84"/>
        <v>Di</v>
      </c>
      <c r="DB12" s="40" t="str">
        <f t="shared" si="84"/>
        <v>Mi</v>
      </c>
      <c r="DC12" s="40" t="str">
        <f t="shared" si="84"/>
        <v>Do</v>
      </c>
      <c r="DD12" s="40" t="str">
        <f t="shared" si="84"/>
        <v>Fr</v>
      </c>
      <c r="DE12" s="40" t="str">
        <f t="shared" si="84"/>
        <v>Sa</v>
      </c>
      <c r="DF12" s="40" t="str">
        <f t="shared" si="84"/>
        <v>So</v>
      </c>
      <c r="DG12" s="40" t="str">
        <f t="shared" si="84"/>
        <v>Mo</v>
      </c>
      <c r="DH12" s="40" t="str">
        <f t="shared" si="84"/>
        <v>Di</v>
      </c>
      <c r="DI12" s="40" t="str">
        <f t="shared" si="84"/>
        <v>Mi</v>
      </c>
      <c r="DJ12" s="40" t="str">
        <f t="shared" si="84"/>
        <v>Do</v>
      </c>
      <c r="DK12" s="40" t="str">
        <f t="shared" si="84"/>
        <v>Fr</v>
      </c>
      <c r="DL12" s="40" t="str">
        <f t="shared" si="84"/>
        <v>Sa</v>
      </c>
      <c r="DM12" s="40" t="str">
        <f t="shared" si="84"/>
        <v>So</v>
      </c>
      <c r="DN12" s="40" t="str">
        <f t="shared" si="84"/>
        <v>Mo</v>
      </c>
      <c r="DO12" s="40" t="str">
        <f t="shared" si="84"/>
        <v>Di</v>
      </c>
      <c r="DP12" s="40" t="str">
        <f t="shared" si="84"/>
        <v>Mi</v>
      </c>
      <c r="DQ12" s="40" t="str">
        <f t="shared" si="84"/>
        <v>Do</v>
      </c>
      <c r="DR12" s="40" t="str">
        <f t="shared" si="84"/>
        <v>Fr</v>
      </c>
      <c r="DS12" s="40" t="str">
        <f t="shared" si="84"/>
        <v>Sa</v>
      </c>
      <c r="DT12" s="40" t="str">
        <f t="shared" si="84"/>
        <v>So</v>
      </c>
      <c r="DU12" s="40" t="str">
        <f t="shared" si="84"/>
        <v>Mo</v>
      </c>
      <c r="DV12" s="40" t="str">
        <f t="shared" si="84"/>
        <v>Di</v>
      </c>
      <c r="DW12" s="40" t="str">
        <f t="shared" si="84"/>
        <v>Mi</v>
      </c>
      <c r="DX12" s="40" t="str">
        <f t="shared" si="84"/>
        <v>Do</v>
      </c>
      <c r="DY12" s="40" t="str">
        <f t="shared" si="84"/>
        <v>Fr</v>
      </c>
      <c r="DZ12" s="40" t="str">
        <f t="shared" si="84"/>
        <v>Sa</v>
      </c>
      <c r="EA12" s="40" t="str">
        <f t="shared" si="84"/>
        <v>So</v>
      </c>
      <c r="EB12" s="40" t="str">
        <f t="shared" si="84"/>
        <v>Mo</v>
      </c>
      <c r="EC12" s="40" t="str">
        <f t="shared" si="84"/>
        <v>Di</v>
      </c>
      <c r="ED12" s="40" t="str">
        <f t="shared" si="84"/>
        <v>Mi</v>
      </c>
      <c r="EE12" s="40" t="str">
        <f t="shared" si="84"/>
        <v>Do</v>
      </c>
      <c r="EF12" s="40" t="str">
        <f t="shared" si="84"/>
        <v>Fr</v>
      </c>
      <c r="EG12" s="40" t="str">
        <f t="shared" si="84"/>
        <v>Sa</v>
      </c>
      <c r="EH12" s="40" t="str">
        <f t="shared" si="84"/>
        <v>So</v>
      </c>
      <c r="EI12" s="40" t="str">
        <f t="shared" si="84"/>
        <v>Mo</v>
      </c>
      <c r="EJ12" s="40" t="str">
        <f t="shared" si="84"/>
        <v>Di</v>
      </c>
      <c r="EK12" s="40" t="str">
        <f t="shared" ref="EK12:GV12" si="85">TEXT(EK13,"TTT")</f>
        <v>Mi</v>
      </c>
      <c r="EL12" s="40" t="str">
        <f t="shared" si="85"/>
        <v>Do</v>
      </c>
      <c r="EM12" s="40" t="str">
        <f t="shared" si="85"/>
        <v>Fr</v>
      </c>
      <c r="EN12" s="40" t="str">
        <f t="shared" si="85"/>
        <v>Sa</v>
      </c>
      <c r="EO12" s="40" t="str">
        <f t="shared" si="85"/>
        <v>So</v>
      </c>
      <c r="EP12" s="40" t="str">
        <f t="shared" si="85"/>
        <v>Mo</v>
      </c>
      <c r="EQ12" s="40" t="str">
        <f t="shared" si="85"/>
        <v>Di</v>
      </c>
      <c r="ER12" s="40" t="str">
        <f t="shared" si="85"/>
        <v>Mi</v>
      </c>
      <c r="ES12" s="40" t="str">
        <f t="shared" si="85"/>
        <v>Do</v>
      </c>
      <c r="ET12" s="40" t="str">
        <f t="shared" si="85"/>
        <v>Fr</v>
      </c>
      <c r="EU12" s="40" t="str">
        <f t="shared" si="85"/>
        <v>Sa</v>
      </c>
      <c r="EV12" s="40" t="str">
        <f t="shared" si="85"/>
        <v>So</v>
      </c>
      <c r="EW12" s="40" t="str">
        <f t="shared" si="85"/>
        <v>Mo</v>
      </c>
      <c r="EX12" s="40" t="str">
        <f t="shared" si="85"/>
        <v>Di</v>
      </c>
      <c r="EY12" s="40" t="str">
        <f t="shared" si="85"/>
        <v>Mi</v>
      </c>
      <c r="EZ12" s="40" t="str">
        <f t="shared" si="85"/>
        <v>Do</v>
      </c>
      <c r="FA12" s="40" t="str">
        <f t="shared" si="85"/>
        <v>Fr</v>
      </c>
      <c r="FB12" s="40" t="str">
        <f t="shared" si="85"/>
        <v>Sa</v>
      </c>
      <c r="FC12" s="40" t="str">
        <f t="shared" si="85"/>
        <v>So</v>
      </c>
      <c r="FD12" s="40" t="str">
        <f t="shared" si="85"/>
        <v>Mo</v>
      </c>
      <c r="FE12" s="40" t="str">
        <f t="shared" si="85"/>
        <v>Di</v>
      </c>
      <c r="FF12" s="40" t="str">
        <f t="shared" si="85"/>
        <v>Mi</v>
      </c>
      <c r="FG12" s="40" t="str">
        <f t="shared" si="85"/>
        <v>Do</v>
      </c>
      <c r="FH12" s="40" t="str">
        <f t="shared" si="85"/>
        <v>Fr</v>
      </c>
      <c r="FI12" s="40" t="str">
        <f t="shared" si="85"/>
        <v>Sa</v>
      </c>
      <c r="FJ12" s="40" t="str">
        <f t="shared" si="85"/>
        <v>So</v>
      </c>
      <c r="FK12" s="40" t="str">
        <f t="shared" si="85"/>
        <v>Mo</v>
      </c>
      <c r="FL12" s="40" t="str">
        <f t="shared" si="85"/>
        <v>Di</v>
      </c>
      <c r="FM12" s="40" t="str">
        <f t="shared" si="85"/>
        <v>Mi</v>
      </c>
      <c r="FN12" s="40" t="str">
        <f t="shared" si="85"/>
        <v>Do</v>
      </c>
      <c r="FO12" s="40" t="str">
        <f t="shared" si="85"/>
        <v>Fr</v>
      </c>
      <c r="FP12" s="40" t="str">
        <f t="shared" si="85"/>
        <v>Sa</v>
      </c>
      <c r="FQ12" s="40" t="str">
        <f t="shared" si="85"/>
        <v>So</v>
      </c>
      <c r="FR12" s="40" t="str">
        <f t="shared" si="85"/>
        <v>Mo</v>
      </c>
      <c r="FS12" s="40" t="str">
        <f t="shared" si="85"/>
        <v>Di</v>
      </c>
      <c r="FT12" s="40" t="str">
        <f t="shared" si="85"/>
        <v>Mi</v>
      </c>
      <c r="FU12" s="40" t="str">
        <f t="shared" si="85"/>
        <v>Do</v>
      </c>
      <c r="FV12" s="40" t="str">
        <f t="shared" si="85"/>
        <v>Fr</v>
      </c>
      <c r="FW12" s="40" t="str">
        <f t="shared" si="85"/>
        <v>Sa</v>
      </c>
      <c r="FX12" s="40" t="str">
        <f t="shared" si="85"/>
        <v>So</v>
      </c>
      <c r="FY12" s="40" t="str">
        <f t="shared" si="85"/>
        <v>Mo</v>
      </c>
      <c r="FZ12" s="40" t="str">
        <f t="shared" si="85"/>
        <v>Di</v>
      </c>
      <c r="GA12" s="40" t="str">
        <f t="shared" si="85"/>
        <v>Mi</v>
      </c>
      <c r="GB12" s="40" t="str">
        <f t="shared" si="85"/>
        <v>Do</v>
      </c>
      <c r="GC12" s="40" t="str">
        <f t="shared" si="85"/>
        <v>Fr</v>
      </c>
      <c r="GD12" s="40" t="str">
        <f t="shared" si="85"/>
        <v>Sa</v>
      </c>
      <c r="GE12" s="40" t="str">
        <f t="shared" si="85"/>
        <v>So</v>
      </c>
      <c r="GF12" s="40" t="str">
        <f t="shared" si="85"/>
        <v>Mo</v>
      </c>
      <c r="GG12" s="40" t="str">
        <f t="shared" si="85"/>
        <v>Di</v>
      </c>
      <c r="GH12" s="40" t="str">
        <f t="shared" si="85"/>
        <v>Mi</v>
      </c>
      <c r="GI12" s="40" t="str">
        <f t="shared" si="85"/>
        <v>Do</v>
      </c>
      <c r="GJ12" s="40" t="str">
        <f t="shared" si="85"/>
        <v>Fr</v>
      </c>
      <c r="GK12" s="40" t="str">
        <f t="shared" si="85"/>
        <v>Sa</v>
      </c>
      <c r="GL12" s="40" t="str">
        <f t="shared" si="85"/>
        <v>So</v>
      </c>
      <c r="GM12" s="40" t="str">
        <f t="shared" si="85"/>
        <v>Mo</v>
      </c>
      <c r="GN12" s="40" t="str">
        <f t="shared" si="85"/>
        <v>Di</v>
      </c>
      <c r="GO12" s="40" t="str">
        <f t="shared" si="85"/>
        <v>Mi</v>
      </c>
      <c r="GP12" s="40" t="str">
        <f t="shared" si="85"/>
        <v>Do</v>
      </c>
      <c r="GQ12" s="40" t="str">
        <f t="shared" si="85"/>
        <v>Fr</v>
      </c>
      <c r="GR12" s="40" t="str">
        <f t="shared" si="85"/>
        <v>Sa</v>
      </c>
      <c r="GS12" s="40" t="str">
        <f t="shared" si="85"/>
        <v>So</v>
      </c>
      <c r="GT12" s="40" t="str">
        <f t="shared" si="85"/>
        <v>Mo</v>
      </c>
      <c r="GU12" s="40" t="str">
        <f t="shared" si="85"/>
        <v>Di</v>
      </c>
      <c r="GV12" s="40" t="str">
        <f t="shared" si="85"/>
        <v>Mi</v>
      </c>
      <c r="GW12" s="40" t="str">
        <f t="shared" ref="GW12:JH12" si="86">TEXT(GW13,"TTT")</f>
        <v>Do</v>
      </c>
      <c r="GX12" s="40" t="str">
        <f t="shared" si="86"/>
        <v>Fr</v>
      </c>
      <c r="GY12" s="40" t="str">
        <f t="shared" si="86"/>
        <v>Sa</v>
      </c>
      <c r="GZ12" s="40" t="str">
        <f t="shared" si="86"/>
        <v>So</v>
      </c>
      <c r="HA12" s="40" t="str">
        <f t="shared" si="86"/>
        <v>Mo</v>
      </c>
      <c r="HB12" s="40" t="str">
        <f t="shared" si="86"/>
        <v>Di</v>
      </c>
      <c r="HC12" s="40" t="str">
        <f t="shared" si="86"/>
        <v>Mi</v>
      </c>
      <c r="HD12" s="40" t="str">
        <f t="shared" si="86"/>
        <v>Do</v>
      </c>
      <c r="HE12" s="40" t="str">
        <f t="shared" si="86"/>
        <v>Fr</v>
      </c>
      <c r="HF12" s="40" t="str">
        <f t="shared" si="86"/>
        <v>Sa</v>
      </c>
      <c r="HG12" s="40" t="str">
        <f t="shared" si="86"/>
        <v>So</v>
      </c>
      <c r="HH12" s="40" t="str">
        <f t="shared" si="86"/>
        <v>Mo</v>
      </c>
      <c r="HI12" s="40" t="str">
        <f t="shared" si="86"/>
        <v>Di</v>
      </c>
      <c r="HJ12" s="40" t="str">
        <f t="shared" si="86"/>
        <v>Mi</v>
      </c>
      <c r="HK12" s="40" t="str">
        <f t="shared" si="86"/>
        <v>Do</v>
      </c>
      <c r="HL12" s="40" t="str">
        <f t="shared" si="86"/>
        <v>Fr</v>
      </c>
      <c r="HM12" s="40" t="str">
        <f t="shared" si="86"/>
        <v>Sa</v>
      </c>
      <c r="HN12" s="40" t="str">
        <f t="shared" si="86"/>
        <v>So</v>
      </c>
      <c r="HO12" s="40" t="str">
        <f t="shared" si="86"/>
        <v>Mo</v>
      </c>
      <c r="HP12" s="40" t="str">
        <f t="shared" si="86"/>
        <v>Di</v>
      </c>
      <c r="HQ12" s="40" t="str">
        <f t="shared" si="86"/>
        <v>Mi</v>
      </c>
      <c r="HR12" s="40" t="str">
        <f t="shared" si="86"/>
        <v>Do</v>
      </c>
      <c r="HS12" s="40" t="str">
        <f t="shared" si="86"/>
        <v>Fr</v>
      </c>
      <c r="HT12" s="40" t="str">
        <f t="shared" si="86"/>
        <v>Sa</v>
      </c>
      <c r="HU12" s="40" t="str">
        <f t="shared" si="86"/>
        <v>So</v>
      </c>
      <c r="HV12" s="40" t="str">
        <f t="shared" si="86"/>
        <v>Mo</v>
      </c>
      <c r="HW12" s="40" t="str">
        <f t="shared" si="86"/>
        <v>Di</v>
      </c>
      <c r="HX12" s="40" t="str">
        <f t="shared" si="86"/>
        <v>Mi</v>
      </c>
      <c r="HY12" s="40" t="str">
        <f t="shared" si="86"/>
        <v>Do</v>
      </c>
      <c r="HZ12" s="40" t="str">
        <f t="shared" si="86"/>
        <v>Fr</v>
      </c>
      <c r="IA12" s="40" t="str">
        <f t="shared" si="86"/>
        <v>Sa</v>
      </c>
      <c r="IB12" s="40" t="str">
        <f t="shared" si="86"/>
        <v>So</v>
      </c>
      <c r="IC12" s="40" t="str">
        <f t="shared" si="86"/>
        <v>Mo</v>
      </c>
      <c r="ID12" s="40" t="str">
        <f t="shared" si="86"/>
        <v>Di</v>
      </c>
      <c r="IE12" s="40" t="str">
        <f t="shared" si="86"/>
        <v>Mi</v>
      </c>
      <c r="IF12" s="40" t="str">
        <f t="shared" si="86"/>
        <v>Do</v>
      </c>
      <c r="IG12" s="40" t="str">
        <f t="shared" si="86"/>
        <v>Fr</v>
      </c>
      <c r="IH12" s="40" t="str">
        <f t="shared" si="86"/>
        <v>Sa</v>
      </c>
      <c r="II12" s="40" t="str">
        <f t="shared" si="86"/>
        <v>So</v>
      </c>
      <c r="IJ12" s="40" t="str">
        <f t="shared" si="86"/>
        <v>Mo</v>
      </c>
      <c r="IK12" s="40" t="str">
        <f t="shared" si="86"/>
        <v>Di</v>
      </c>
      <c r="IL12" s="40" t="str">
        <f t="shared" si="86"/>
        <v>Mi</v>
      </c>
      <c r="IM12" s="40" t="str">
        <f t="shared" si="86"/>
        <v>Do</v>
      </c>
      <c r="IN12" s="40" t="str">
        <f t="shared" si="86"/>
        <v>Fr</v>
      </c>
      <c r="IO12" s="40" t="str">
        <f t="shared" si="86"/>
        <v>Sa</v>
      </c>
      <c r="IP12" s="40" t="str">
        <f t="shared" si="86"/>
        <v>So</v>
      </c>
      <c r="IQ12" s="40" t="str">
        <f t="shared" si="86"/>
        <v>Mo</v>
      </c>
      <c r="IR12" s="40" t="str">
        <f t="shared" si="86"/>
        <v>Di</v>
      </c>
      <c r="IS12" s="40" t="str">
        <f t="shared" si="86"/>
        <v>Mi</v>
      </c>
      <c r="IT12" s="40" t="str">
        <f t="shared" si="86"/>
        <v>Do</v>
      </c>
      <c r="IU12" s="40" t="str">
        <f t="shared" si="86"/>
        <v>Fr</v>
      </c>
      <c r="IV12" s="40" t="str">
        <f t="shared" si="86"/>
        <v>Sa</v>
      </c>
      <c r="IW12" s="40" t="str">
        <f t="shared" si="86"/>
        <v>So</v>
      </c>
      <c r="IX12" s="40" t="str">
        <f t="shared" si="86"/>
        <v>Mo</v>
      </c>
      <c r="IY12" s="40" t="str">
        <f t="shared" si="86"/>
        <v>Di</v>
      </c>
      <c r="IZ12" s="40" t="str">
        <f t="shared" si="86"/>
        <v>Mi</v>
      </c>
      <c r="JA12" s="40" t="str">
        <f t="shared" si="86"/>
        <v>Do</v>
      </c>
      <c r="JB12" s="40" t="str">
        <f t="shared" si="86"/>
        <v>Fr</v>
      </c>
      <c r="JC12" s="40" t="str">
        <f t="shared" si="86"/>
        <v>Sa</v>
      </c>
      <c r="JD12" s="40" t="str">
        <f t="shared" si="86"/>
        <v>So</v>
      </c>
      <c r="JE12" s="40" t="str">
        <f t="shared" si="86"/>
        <v>Mo</v>
      </c>
      <c r="JF12" s="40" t="str">
        <f t="shared" si="86"/>
        <v>Di</v>
      </c>
      <c r="JG12" s="40" t="str">
        <f t="shared" si="86"/>
        <v>Mi</v>
      </c>
      <c r="JH12" s="40" t="str">
        <f t="shared" si="86"/>
        <v>Do</v>
      </c>
      <c r="JI12" s="40" t="str">
        <f t="shared" ref="JI12:LT12" si="87">TEXT(JI13,"TTT")</f>
        <v>Fr</v>
      </c>
      <c r="JJ12" s="40" t="str">
        <f t="shared" si="87"/>
        <v>Sa</v>
      </c>
      <c r="JK12" s="40" t="str">
        <f t="shared" si="87"/>
        <v>So</v>
      </c>
      <c r="JL12" s="40" t="str">
        <f t="shared" si="87"/>
        <v>Mo</v>
      </c>
      <c r="JM12" s="40" t="str">
        <f t="shared" si="87"/>
        <v>Di</v>
      </c>
      <c r="JN12" s="40" t="str">
        <f t="shared" si="87"/>
        <v>Mi</v>
      </c>
      <c r="JO12" s="40" t="str">
        <f t="shared" si="87"/>
        <v>Do</v>
      </c>
      <c r="JP12" s="40" t="str">
        <f t="shared" si="87"/>
        <v>Fr</v>
      </c>
      <c r="JQ12" s="40" t="str">
        <f t="shared" si="87"/>
        <v>Sa</v>
      </c>
      <c r="JR12" s="40" t="str">
        <f t="shared" si="87"/>
        <v>So</v>
      </c>
      <c r="JS12" s="40" t="str">
        <f t="shared" si="87"/>
        <v>Mo</v>
      </c>
      <c r="JT12" s="40" t="str">
        <f t="shared" si="87"/>
        <v>Di</v>
      </c>
      <c r="JU12" s="40" t="str">
        <f t="shared" si="87"/>
        <v>Mi</v>
      </c>
      <c r="JV12" s="40" t="str">
        <f t="shared" si="87"/>
        <v>Do</v>
      </c>
      <c r="JW12" s="40" t="str">
        <f t="shared" si="87"/>
        <v>Fr</v>
      </c>
      <c r="JX12" s="40" t="str">
        <f t="shared" si="87"/>
        <v>Sa</v>
      </c>
      <c r="JY12" s="40" t="str">
        <f t="shared" si="87"/>
        <v>So</v>
      </c>
      <c r="JZ12" s="40" t="str">
        <f t="shared" si="87"/>
        <v>Mo</v>
      </c>
      <c r="KA12" s="40" t="str">
        <f t="shared" si="87"/>
        <v>Di</v>
      </c>
      <c r="KB12" s="40" t="str">
        <f t="shared" si="87"/>
        <v>Mi</v>
      </c>
      <c r="KC12" s="40" t="str">
        <f t="shared" si="87"/>
        <v>Do</v>
      </c>
      <c r="KD12" s="40" t="str">
        <f t="shared" si="87"/>
        <v>Fr</v>
      </c>
      <c r="KE12" s="40" t="str">
        <f t="shared" si="87"/>
        <v>Sa</v>
      </c>
      <c r="KF12" s="40" t="str">
        <f t="shared" si="87"/>
        <v>So</v>
      </c>
      <c r="KG12" s="40" t="str">
        <f t="shared" si="87"/>
        <v>Mo</v>
      </c>
      <c r="KH12" s="40" t="str">
        <f t="shared" si="87"/>
        <v>Di</v>
      </c>
      <c r="KI12" s="40" t="str">
        <f t="shared" si="87"/>
        <v>Mi</v>
      </c>
      <c r="KJ12" s="40" t="str">
        <f t="shared" si="87"/>
        <v>Do</v>
      </c>
      <c r="KK12" s="40" t="str">
        <f t="shared" si="87"/>
        <v>Fr</v>
      </c>
      <c r="KL12" s="40" t="str">
        <f t="shared" si="87"/>
        <v>Sa</v>
      </c>
      <c r="KM12" s="40" t="str">
        <f t="shared" si="87"/>
        <v>So</v>
      </c>
      <c r="KN12" s="40" t="str">
        <f t="shared" si="87"/>
        <v>Mo</v>
      </c>
      <c r="KO12" s="40" t="str">
        <f t="shared" si="87"/>
        <v>Di</v>
      </c>
      <c r="KP12" s="40" t="str">
        <f t="shared" si="87"/>
        <v>Mi</v>
      </c>
      <c r="KQ12" s="40" t="str">
        <f t="shared" si="87"/>
        <v>Do</v>
      </c>
      <c r="KR12" s="40" t="str">
        <f t="shared" si="87"/>
        <v>Fr</v>
      </c>
      <c r="KS12" s="40" t="str">
        <f t="shared" si="87"/>
        <v>Sa</v>
      </c>
      <c r="KT12" s="40" t="str">
        <f t="shared" si="87"/>
        <v>So</v>
      </c>
      <c r="KU12" s="40" t="str">
        <f t="shared" si="87"/>
        <v>Mo</v>
      </c>
      <c r="KV12" s="40" t="str">
        <f t="shared" si="87"/>
        <v>Di</v>
      </c>
      <c r="KW12" s="40" t="str">
        <f t="shared" si="87"/>
        <v>Mi</v>
      </c>
      <c r="KX12" s="40" t="str">
        <f t="shared" si="87"/>
        <v>Do</v>
      </c>
      <c r="KY12" s="40" t="str">
        <f t="shared" si="87"/>
        <v>Fr</v>
      </c>
      <c r="KZ12" s="40" t="str">
        <f t="shared" si="87"/>
        <v>Sa</v>
      </c>
      <c r="LA12" s="40" t="str">
        <f t="shared" si="87"/>
        <v>So</v>
      </c>
      <c r="LB12" s="40" t="str">
        <f t="shared" si="87"/>
        <v>Mo</v>
      </c>
      <c r="LC12" s="40" t="str">
        <f t="shared" si="87"/>
        <v>Di</v>
      </c>
      <c r="LD12" s="40" t="str">
        <f t="shared" si="87"/>
        <v>Mi</v>
      </c>
      <c r="LE12" s="40" t="str">
        <f t="shared" si="87"/>
        <v>Do</v>
      </c>
      <c r="LF12" s="40" t="str">
        <f t="shared" si="87"/>
        <v>Fr</v>
      </c>
      <c r="LG12" s="40" t="str">
        <f t="shared" si="87"/>
        <v>Sa</v>
      </c>
      <c r="LH12" s="40" t="str">
        <f t="shared" si="87"/>
        <v>So</v>
      </c>
      <c r="LI12" s="40" t="str">
        <f t="shared" si="87"/>
        <v>Mo</v>
      </c>
      <c r="LJ12" s="40" t="str">
        <f t="shared" si="87"/>
        <v>Di</v>
      </c>
      <c r="LK12" s="40" t="str">
        <f t="shared" si="87"/>
        <v>Mi</v>
      </c>
      <c r="LL12" s="40" t="str">
        <f t="shared" si="87"/>
        <v>Do</v>
      </c>
      <c r="LM12" s="40" t="str">
        <f t="shared" si="87"/>
        <v>Fr</v>
      </c>
      <c r="LN12" s="40" t="str">
        <f t="shared" si="87"/>
        <v>Sa</v>
      </c>
      <c r="LO12" s="40" t="str">
        <f t="shared" si="87"/>
        <v>So</v>
      </c>
      <c r="LP12" s="40" t="str">
        <f t="shared" si="87"/>
        <v>Mo</v>
      </c>
      <c r="LQ12" s="40" t="str">
        <f t="shared" si="87"/>
        <v>Di</v>
      </c>
      <c r="LR12" s="40" t="str">
        <f t="shared" si="87"/>
        <v>Mi</v>
      </c>
      <c r="LS12" s="40" t="str">
        <f t="shared" si="87"/>
        <v>Do</v>
      </c>
      <c r="LT12" s="40" t="str">
        <f t="shared" si="87"/>
        <v>Fr</v>
      </c>
      <c r="LU12" s="40" t="str">
        <f t="shared" ref="LU12:OF12" si="88">TEXT(LU13,"TTT")</f>
        <v>Sa</v>
      </c>
      <c r="LV12" s="40" t="str">
        <f t="shared" si="88"/>
        <v>So</v>
      </c>
      <c r="LW12" s="40" t="str">
        <f t="shared" si="88"/>
        <v>Mo</v>
      </c>
      <c r="LX12" s="40" t="str">
        <f t="shared" si="88"/>
        <v>Di</v>
      </c>
      <c r="LY12" s="40" t="str">
        <f t="shared" si="88"/>
        <v>Mi</v>
      </c>
      <c r="LZ12" s="40" t="str">
        <f t="shared" si="88"/>
        <v>Do</v>
      </c>
      <c r="MA12" s="40" t="str">
        <f t="shared" si="88"/>
        <v>Fr</v>
      </c>
      <c r="MB12" s="40" t="str">
        <f t="shared" si="88"/>
        <v>Sa</v>
      </c>
      <c r="MC12" s="40" t="str">
        <f t="shared" si="88"/>
        <v>So</v>
      </c>
      <c r="MD12" s="40" t="str">
        <f t="shared" si="88"/>
        <v>Mo</v>
      </c>
      <c r="ME12" s="40" t="str">
        <f t="shared" si="88"/>
        <v>Di</v>
      </c>
      <c r="MF12" s="40" t="str">
        <f t="shared" si="88"/>
        <v>Mi</v>
      </c>
      <c r="MG12" s="40" t="str">
        <f t="shared" si="88"/>
        <v>Do</v>
      </c>
      <c r="MH12" s="40" t="str">
        <f t="shared" si="88"/>
        <v>Fr</v>
      </c>
      <c r="MI12" s="40" t="str">
        <f t="shared" si="88"/>
        <v>Sa</v>
      </c>
      <c r="MJ12" s="40" t="str">
        <f t="shared" si="88"/>
        <v>So</v>
      </c>
      <c r="MK12" s="40" t="str">
        <f t="shared" si="88"/>
        <v>Mo</v>
      </c>
      <c r="ML12" s="40" t="str">
        <f t="shared" si="88"/>
        <v>Di</v>
      </c>
      <c r="MM12" s="40" t="str">
        <f t="shared" si="88"/>
        <v>Mi</v>
      </c>
      <c r="MN12" s="40" t="str">
        <f t="shared" si="88"/>
        <v>Do</v>
      </c>
      <c r="MO12" s="40" t="str">
        <f t="shared" si="88"/>
        <v>Fr</v>
      </c>
      <c r="MP12" s="40" t="str">
        <f t="shared" si="88"/>
        <v>Sa</v>
      </c>
      <c r="MQ12" s="40" t="str">
        <f t="shared" si="88"/>
        <v>So</v>
      </c>
      <c r="MR12" s="40" t="str">
        <f t="shared" si="88"/>
        <v>Mo</v>
      </c>
      <c r="MS12" s="40" t="str">
        <f t="shared" si="88"/>
        <v>Di</v>
      </c>
      <c r="MT12" s="40" t="str">
        <f t="shared" si="88"/>
        <v>Mi</v>
      </c>
      <c r="MU12" s="40" t="str">
        <f t="shared" si="88"/>
        <v>Do</v>
      </c>
      <c r="MV12" s="40" t="str">
        <f t="shared" si="88"/>
        <v>Fr</v>
      </c>
      <c r="MW12" s="40" t="str">
        <f t="shared" si="88"/>
        <v>Sa</v>
      </c>
      <c r="MX12" s="40" t="str">
        <f t="shared" si="88"/>
        <v>So</v>
      </c>
      <c r="MY12" s="40" t="str">
        <f t="shared" si="88"/>
        <v>Mo</v>
      </c>
      <c r="MZ12" s="40" t="str">
        <f t="shared" si="88"/>
        <v>Di</v>
      </c>
      <c r="NA12" s="40" t="str">
        <f t="shared" si="88"/>
        <v>Mi</v>
      </c>
      <c r="NB12" s="40" t="str">
        <f t="shared" si="88"/>
        <v>Do</v>
      </c>
      <c r="NC12" s="40" t="str">
        <f t="shared" si="88"/>
        <v>Fr</v>
      </c>
      <c r="ND12" s="40" t="str">
        <f t="shared" si="88"/>
        <v>Sa</v>
      </c>
      <c r="NE12" s="40" t="str">
        <f t="shared" si="88"/>
        <v>So</v>
      </c>
      <c r="NF12" s="40" t="str">
        <f t="shared" si="88"/>
        <v>Mo</v>
      </c>
      <c r="NG12" s="40" t="str">
        <f t="shared" si="88"/>
        <v>Di</v>
      </c>
      <c r="NH12" s="40" t="str">
        <f t="shared" si="88"/>
        <v>Mi</v>
      </c>
      <c r="NI12" s="40" t="str">
        <f t="shared" si="88"/>
        <v>Do</v>
      </c>
      <c r="NJ12" s="40" t="str">
        <f t="shared" si="88"/>
        <v>Fr</v>
      </c>
      <c r="NK12" s="40" t="str">
        <f t="shared" si="88"/>
        <v>Sa</v>
      </c>
      <c r="NL12" s="40" t="str">
        <f t="shared" si="88"/>
        <v>So</v>
      </c>
      <c r="NM12" s="40" t="str">
        <f t="shared" si="88"/>
        <v>Mo</v>
      </c>
      <c r="NN12" s="40" t="str">
        <f t="shared" si="88"/>
        <v>Di</v>
      </c>
      <c r="NO12" s="40" t="str">
        <f t="shared" si="88"/>
        <v>Mi</v>
      </c>
      <c r="NP12" s="40" t="str">
        <f t="shared" si="88"/>
        <v>Do</v>
      </c>
      <c r="NQ12" s="40" t="str">
        <f t="shared" si="88"/>
        <v>Fr</v>
      </c>
      <c r="NR12" s="40" t="str">
        <f t="shared" si="88"/>
        <v>Sa</v>
      </c>
      <c r="NS12" s="40" t="str">
        <f t="shared" si="88"/>
        <v>So</v>
      </c>
      <c r="NT12" s="40" t="str">
        <f t="shared" si="88"/>
        <v>Mo</v>
      </c>
      <c r="NU12" s="40" t="str">
        <f t="shared" si="88"/>
        <v>Di</v>
      </c>
      <c r="NV12" s="40" t="str">
        <f t="shared" si="88"/>
        <v>Mi</v>
      </c>
      <c r="NW12" s="40" t="str">
        <f t="shared" si="88"/>
        <v>Do</v>
      </c>
      <c r="NX12" s="40" t="str">
        <f t="shared" si="88"/>
        <v>Fr</v>
      </c>
      <c r="NY12" s="40" t="str">
        <f t="shared" si="88"/>
        <v>Sa</v>
      </c>
      <c r="NZ12" s="40" t="str">
        <f t="shared" si="88"/>
        <v>So</v>
      </c>
      <c r="OA12" s="40" t="str">
        <f t="shared" si="88"/>
        <v>Mo</v>
      </c>
      <c r="OB12" s="40" t="str">
        <f t="shared" si="88"/>
        <v>Di</v>
      </c>
      <c r="OC12" s="40" t="str">
        <f t="shared" si="88"/>
        <v>Mi</v>
      </c>
      <c r="OD12" s="40" t="str">
        <f t="shared" si="88"/>
        <v>Do</v>
      </c>
      <c r="OE12" s="40" t="str">
        <f t="shared" si="88"/>
        <v>Fr</v>
      </c>
      <c r="OF12" s="40" t="str">
        <f t="shared" si="88"/>
        <v>Sa</v>
      </c>
      <c r="OG12" s="40" t="str">
        <f t="shared" ref="OG12:PB12" si="89">TEXT(OG13,"TTT")</f>
        <v>So</v>
      </c>
      <c r="OH12" s="40" t="str">
        <f t="shared" si="89"/>
        <v>Mo</v>
      </c>
      <c r="OI12" s="40" t="str">
        <f t="shared" si="89"/>
        <v>Di</v>
      </c>
      <c r="OJ12" s="40" t="str">
        <f t="shared" si="89"/>
        <v>Mi</v>
      </c>
      <c r="OK12" s="40" t="str">
        <f t="shared" si="89"/>
        <v>Do</v>
      </c>
      <c r="OL12" s="40" t="str">
        <f t="shared" si="89"/>
        <v>Fr</v>
      </c>
      <c r="OM12" s="40" t="str">
        <f t="shared" si="89"/>
        <v>Sa</v>
      </c>
      <c r="ON12" s="40" t="str">
        <f t="shared" si="89"/>
        <v>So</v>
      </c>
      <c r="OO12" s="40" t="str">
        <f t="shared" si="89"/>
        <v>Mo</v>
      </c>
      <c r="OP12" s="40" t="str">
        <f t="shared" si="89"/>
        <v>Di</v>
      </c>
      <c r="OQ12" s="40" t="str">
        <f t="shared" si="89"/>
        <v>Mi</v>
      </c>
      <c r="OR12" s="40" t="str">
        <f t="shared" si="89"/>
        <v>Do</v>
      </c>
      <c r="OS12" s="40" t="str">
        <f t="shared" si="89"/>
        <v>Fr</v>
      </c>
      <c r="OT12" s="40" t="str">
        <f t="shared" si="89"/>
        <v>Sa</v>
      </c>
      <c r="OU12" s="40" t="str">
        <f t="shared" si="89"/>
        <v>So</v>
      </c>
      <c r="OV12" s="40" t="str">
        <f t="shared" si="89"/>
        <v>Mo</v>
      </c>
      <c r="OW12" s="40" t="str">
        <f t="shared" si="89"/>
        <v>Di</v>
      </c>
      <c r="OX12" s="40" t="str">
        <f t="shared" si="89"/>
        <v>Mi</v>
      </c>
      <c r="OY12" s="40" t="str">
        <f t="shared" si="89"/>
        <v>Do</v>
      </c>
      <c r="OZ12" s="40" t="str">
        <f t="shared" si="89"/>
        <v>Fr</v>
      </c>
      <c r="PA12" s="40" t="str">
        <f t="shared" si="89"/>
        <v>Sa</v>
      </c>
      <c r="PB12" s="40" t="str">
        <f t="shared" si="89"/>
        <v>So</v>
      </c>
    </row>
    <row r="13" spans="2:418" ht="15" thickBot="1" x14ac:dyDescent="0.45">
      <c r="B13" s="106" t="s">
        <v>106</v>
      </c>
      <c r="E13" s="41"/>
      <c r="F13" s="41"/>
      <c r="G13" s="41"/>
      <c r="H13" s="41"/>
      <c r="I13" s="41"/>
      <c r="J13" s="41"/>
      <c r="K13" s="41"/>
      <c r="L13" s="42" t="s">
        <v>5</v>
      </c>
      <c r="M13" s="43">
        <f>H10</f>
        <v>42996</v>
      </c>
      <c r="N13" s="43">
        <f>M13+1</f>
        <v>42997</v>
      </c>
      <c r="O13" s="43">
        <f t="shared" ref="O13:BZ13" si="90">N13+1</f>
        <v>42998</v>
      </c>
      <c r="P13" s="43">
        <f t="shared" si="90"/>
        <v>42999</v>
      </c>
      <c r="Q13" s="43">
        <f t="shared" si="90"/>
        <v>43000</v>
      </c>
      <c r="R13" s="43">
        <f t="shared" si="90"/>
        <v>43001</v>
      </c>
      <c r="S13" s="43">
        <f t="shared" si="90"/>
        <v>43002</v>
      </c>
      <c r="T13" s="43">
        <f t="shared" si="90"/>
        <v>43003</v>
      </c>
      <c r="U13" s="43">
        <f t="shared" si="90"/>
        <v>43004</v>
      </c>
      <c r="V13" s="43">
        <f t="shared" si="90"/>
        <v>43005</v>
      </c>
      <c r="W13" s="43">
        <f t="shared" si="90"/>
        <v>43006</v>
      </c>
      <c r="X13" s="43">
        <f t="shared" si="90"/>
        <v>43007</v>
      </c>
      <c r="Y13" s="43">
        <f t="shared" si="90"/>
        <v>43008</v>
      </c>
      <c r="Z13" s="43">
        <f t="shared" si="90"/>
        <v>43009</v>
      </c>
      <c r="AA13" s="43">
        <f t="shared" si="90"/>
        <v>43010</v>
      </c>
      <c r="AB13" s="43">
        <f t="shared" si="90"/>
        <v>43011</v>
      </c>
      <c r="AC13" s="43">
        <f t="shared" si="90"/>
        <v>43012</v>
      </c>
      <c r="AD13" s="43">
        <f t="shared" si="90"/>
        <v>43013</v>
      </c>
      <c r="AE13" s="43">
        <f t="shared" si="90"/>
        <v>43014</v>
      </c>
      <c r="AF13" s="43">
        <f t="shared" si="90"/>
        <v>43015</v>
      </c>
      <c r="AG13" s="43">
        <f t="shared" si="90"/>
        <v>43016</v>
      </c>
      <c r="AH13" s="43">
        <f t="shared" si="90"/>
        <v>43017</v>
      </c>
      <c r="AI13" s="43">
        <f t="shared" si="90"/>
        <v>43018</v>
      </c>
      <c r="AJ13" s="43">
        <f t="shared" si="90"/>
        <v>43019</v>
      </c>
      <c r="AK13" s="43">
        <f t="shared" si="90"/>
        <v>43020</v>
      </c>
      <c r="AL13" s="43">
        <f t="shared" si="90"/>
        <v>43021</v>
      </c>
      <c r="AM13" s="43">
        <f t="shared" si="90"/>
        <v>43022</v>
      </c>
      <c r="AN13" s="43">
        <f t="shared" si="90"/>
        <v>43023</v>
      </c>
      <c r="AO13" s="43">
        <f t="shared" si="90"/>
        <v>43024</v>
      </c>
      <c r="AP13" s="43">
        <f t="shared" si="90"/>
        <v>43025</v>
      </c>
      <c r="AQ13" s="43">
        <f t="shared" si="90"/>
        <v>43026</v>
      </c>
      <c r="AR13" s="43">
        <f t="shared" si="90"/>
        <v>43027</v>
      </c>
      <c r="AS13" s="43">
        <f t="shared" si="90"/>
        <v>43028</v>
      </c>
      <c r="AT13" s="43">
        <f t="shared" si="90"/>
        <v>43029</v>
      </c>
      <c r="AU13" s="43">
        <f t="shared" si="90"/>
        <v>43030</v>
      </c>
      <c r="AV13" s="43">
        <f t="shared" si="90"/>
        <v>43031</v>
      </c>
      <c r="AW13" s="43">
        <f t="shared" si="90"/>
        <v>43032</v>
      </c>
      <c r="AX13" s="43">
        <f t="shared" si="90"/>
        <v>43033</v>
      </c>
      <c r="AY13" s="43">
        <f t="shared" si="90"/>
        <v>43034</v>
      </c>
      <c r="AZ13" s="43">
        <f t="shared" si="90"/>
        <v>43035</v>
      </c>
      <c r="BA13" s="43">
        <f t="shared" si="90"/>
        <v>43036</v>
      </c>
      <c r="BB13" s="43">
        <f t="shared" si="90"/>
        <v>43037</v>
      </c>
      <c r="BC13" s="43">
        <f t="shared" si="90"/>
        <v>43038</v>
      </c>
      <c r="BD13" s="43">
        <f t="shared" si="90"/>
        <v>43039</v>
      </c>
      <c r="BE13" s="43">
        <f t="shared" si="90"/>
        <v>43040</v>
      </c>
      <c r="BF13" s="43">
        <f t="shared" si="90"/>
        <v>43041</v>
      </c>
      <c r="BG13" s="43">
        <f t="shared" si="90"/>
        <v>43042</v>
      </c>
      <c r="BH13" s="43">
        <f t="shared" si="90"/>
        <v>43043</v>
      </c>
      <c r="BI13" s="43">
        <f t="shared" si="90"/>
        <v>43044</v>
      </c>
      <c r="BJ13" s="43">
        <f t="shared" si="90"/>
        <v>43045</v>
      </c>
      <c r="BK13" s="43">
        <f t="shared" si="90"/>
        <v>43046</v>
      </c>
      <c r="BL13" s="43">
        <f t="shared" si="90"/>
        <v>43047</v>
      </c>
      <c r="BM13" s="43">
        <f t="shared" si="90"/>
        <v>43048</v>
      </c>
      <c r="BN13" s="43">
        <f t="shared" si="90"/>
        <v>43049</v>
      </c>
      <c r="BO13" s="43">
        <f t="shared" si="90"/>
        <v>43050</v>
      </c>
      <c r="BP13" s="43">
        <f t="shared" si="90"/>
        <v>43051</v>
      </c>
      <c r="BQ13" s="43">
        <f t="shared" si="90"/>
        <v>43052</v>
      </c>
      <c r="BR13" s="43">
        <f t="shared" si="90"/>
        <v>43053</v>
      </c>
      <c r="BS13" s="43">
        <f t="shared" si="90"/>
        <v>43054</v>
      </c>
      <c r="BT13" s="43">
        <f t="shared" si="90"/>
        <v>43055</v>
      </c>
      <c r="BU13" s="43">
        <f t="shared" si="90"/>
        <v>43056</v>
      </c>
      <c r="BV13" s="43">
        <f t="shared" si="90"/>
        <v>43057</v>
      </c>
      <c r="BW13" s="43">
        <f t="shared" si="90"/>
        <v>43058</v>
      </c>
      <c r="BX13" s="43">
        <f t="shared" si="90"/>
        <v>43059</v>
      </c>
      <c r="BY13" s="43">
        <f t="shared" si="90"/>
        <v>43060</v>
      </c>
      <c r="BZ13" s="43">
        <f t="shared" si="90"/>
        <v>43061</v>
      </c>
      <c r="CA13" s="43">
        <f t="shared" ref="CA13:EL13" si="91">BZ13+1</f>
        <v>43062</v>
      </c>
      <c r="CB13" s="43">
        <f t="shared" si="91"/>
        <v>43063</v>
      </c>
      <c r="CC13" s="43">
        <f t="shared" si="91"/>
        <v>43064</v>
      </c>
      <c r="CD13" s="43">
        <f t="shared" si="91"/>
        <v>43065</v>
      </c>
      <c r="CE13" s="43">
        <f t="shared" si="91"/>
        <v>43066</v>
      </c>
      <c r="CF13" s="43">
        <f t="shared" si="91"/>
        <v>43067</v>
      </c>
      <c r="CG13" s="43">
        <f t="shared" si="91"/>
        <v>43068</v>
      </c>
      <c r="CH13" s="43">
        <f t="shared" si="91"/>
        <v>43069</v>
      </c>
      <c r="CI13" s="43">
        <f t="shared" si="91"/>
        <v>43070</v>
      </c>
      <c r="CJ13" s="43">
        <f t="shared" si="91"/>
        <v>43071</v>
      </c>
      <c r="CK13" s="43">
        <f t="shared" si="91"/>
        <v>43072</v>
      </c>
      <c r="CL13" s="43">
        <f t="shared" si="91"/>
        <v>43073</v>
      </c>
      <c r="CM13" s="43">
        <f t="shared" si="91"/>
        <v>43074</v>
      </c>
      <c r="CN13" s="43">
        <f t="shared" si="91"/>
        <v>43075</v>
      </c>
      <c r="CO13" s="43">
        <f t="shared" si="91"/>
        <v>43076</v>
      </c>
      <c r="CP13" s="43">
        <f t="shared" si="91"/>
        <v>43077</v>
      </c>
      <c r="CQ13" s="43">
        <f t="shared" si="91"/>
        <v>43078</v>
      </c>
      <c r="CR13" s="43">
        <f t="shared" si="91"/>
        <v>43079</v>
      </c>
      <c r="CS13" s="43">
        <f t="shared" si="91"/>
        <v>43080</v>
      </c>
      <c r="CT13" s="43">
        <f t="shared" si="91"/>
        <v>43081</v>
      </c>
      <c r="CU13" s="43">
        <f t="shared" si="91"/>
        <v>43082</v>
      </c>
      <c r="CV13" s="43">
        <f t="shared" si="91"/>
        <v>43083</v>
      </c>
      <c r="CW13" s="43">
        <f t="shared" si="91"/>
        <v>43084</v>
      </c>
      <c r="CX13" s="43">
        <f t="shared" si="91"/>
        <v>43085</v>
      </c>
      <c r="CY13" s="43">
        <f t="shared" si="91"/>
        <v>43086</v>
      </c>
      <c r="CZ13" s="43">
        <f t="shared" si="91"/>
        <v>43087</v>
      </c>
      <c r="DA13" s="43">
        <f t="shared" si="91"/>
        <v>43088</v>
      </c>
      <c r="DB13" s="43">
        <f t="shared" si="91"/>
        <v>43089</v>
      </c>
      <c r="DC13" s="43">
        <f t="shared" si="91"/>
        <v>43090</v>
      </c>
      <c r="DD13" s="43">
        <f t="shared" si="91"/>
        <v>43091</v>
      </c>
      <c r="DE13" s="43">
        <f t="shared" si="91"/>
        <v>43092</v>
      </c>
      <c r="DF13" s="43">
        <f t="shared" si="91"/>
        <v>43093</v>
      </c>
      <c r="DG13" s="43">
        <f t="shared" si="91"/>
        <v>43094</v>
      </c>
      <c r="DH13" s="43">
        <f t="shared" si="91"/>
        <v>43095</v>
      </c>
      <c r="DI13" s="43">
        <f t="shared" si="91"/>
        <v>43096</v>
      </c>
      <c r="DJ13" s="43">
        <f t="shared" si="91"/>
        <v>43097</v>
      </c>
      <c r="DK13" s="43">
        <f t="shared" si="91"/>
        <v>43098</v>
      </c>
      <c r="DL13" s="43">
        <f t="shared" si="91"/>
        <v>43099</v>
      </c>
      <c r="DM13" s="43">
        <f t="shared" si="91"/>
        <v>43100</v>
      </c>
      <c r="DN13" s="43">
        <f t="shared" si="91"/>
        <v>43101</v>
      </c>
      <c r="DO13" s="43">
        <f t="shared" si="91"/>
        <v>43102</v>
      </c>
      <c r="DP13" s="43">
        <f t="shared" si="91"/>
        <v>43103</v>
      </c>
      <c r="DQ13" s="43">
        <f t="shared" si="91"/>
        <v>43104</v>
      </c>
      <c r="DR13" s="43">
        <f t="shared" si="91"/>
        <v>43105</v>
      </c>
      <c r="DS13" s="43">
        <f t="shared" si="91"/>
        <v>43106</v>
      </c>
      <c r="DT13" s="43">
        <f t="shared" si="91"/>
        <v>43107</v>
      </c>
      <c r="DU13" s="43">
        <f t="shared" si="91"/>
        <v>43108</v>
      </c>
      <c r="DV13" s="43">
        <f t="shared" si="91"/>
        <v>43109</v>
      </c>
      <c r="DW13" s="43">
        <f t="shared" si="91"/>
        <v>43110</v>
      </c>
      <c r="DX13" s="43">
        <f t="shared" si="91"/>
        <v>43111</v>
      </c>
      <c r="DY13" s="43">
        <f t="shared" si="91"/>
        <v>43112</v>
      </c>
      <c r="DZ13" s="43">
        <f t="shared" si="91"/>
        <v>43113</v>
      </c>
      <c r="EA13" s="43">
        <f t="shared" si="91"/>
        <v>43114</v>
      </c>
      <c r="EB13" s="43">
        <f t="shared" si="91"/>
        <v>43115</v>
      </c>
      <c r="EC13" s="43">
        <f t="shared" si="91"/>
        <v>43116</v>
      </c>
      <c r="ED13" s="43">
        <f t="shared" si="91"/>
        <v>43117</v>
      </c>
      <c r="EE13" s="43">
        <f t="shared" si="91"/>
        <v>43118</v>
      </c>
      <c r="EF13" s="43">
        <f t="shared" si="91"/>
        <v>43119</v>
      </c>
      <c r="EG13" s="43">
        <f t="shared" si="91"/>
        <v>43120</v>
      </c>
      <c r="EH13" s="43">
        <f t="shared" si="91"/>
        <v>43121</v>
      </c>
      <c r="EI13" s="43">
        <f t="shared" si="91"/>
        <v>43122</v>
      </c>
      <c r="EJ13" s="43">
        <f t="shared" si="91"/>
        <v>43123</v>
      </c>
      <c r="EK13" s="43">
        <f t="shared" si="91"/>
        <v>43124</v>
      </c>
      <c r="EL13" s="43">
        <f t="shared" si="91"/>
        <v>43125</v>
      </c>
      <c r="EM13" s="43">
        <f t="shared" ref="EM13:GX13" si="92">EL13+1</f>
        <v>43126</v>
      </c>
      <c r="EN13" s="43">
        <f t="shared" si="92"/>
        <v>43127</v>
      </c>
      <c r="EO13" s="43">
        <f t="shared" si="92"/>
        <v>43128</v>
      </c>
      <c r="EP13" s="43">
        <f t="shared" si="92"/>
        <v>43129</v>
      </c>
      <c r="EQ13" s="43">
        <f t="shared" si="92"/>
        <v>43130</v>
      </c>
      <c r="ER13" s="43">
        <f t="shared" si="92"/>
        <v>43131</v>
      </c>
      <c r="ES13" s="43">
        <f t="shared" si="92"/>
        <v>43132</v>
      </c>
      <c r="ET13" s="43">
        <f t="shared" si="92"/>
        <v>43133</v>
      </c>
      <c r="EU13" s="43">
        <f t="shared" si="92"/>
        <v>43134</v>
      </c>
      <c r="EV13" s="43">
        <f t="shared" si="92"/>
        <v>43135</v>
      </c>
      <c r="EW13" s="43">
        <f t="shared" si="92"/>
        <v>43136</v>
      </c>
      <c r="EX13" s="43">
        <f t="shared" si="92"/>
        <v>43137</v>
      </c>
      <c r="EY13" s="43">
        <f t="shared" si="92"/>
        <v>43138</v>
      </c>
      <c r="EZ13" s="43">
        <f t="shared" si="92"/>
        <v>43139</v>
      </c>
      <c r="FA13" s="43">
        <f t="shared" si="92"/>
        <v>43140</v>
      </c>
      <c r="FB13" s="43">
        <f t="shared" si="92"/>
        <v>43141</v>
      </c>
      <c r="FC13" s="43">
        <f t="shared" si="92"/>
        <v>43142</v>
      </c>
      <c r="FD13" s="43">
        <f t="shared" si="92"/>
        <v>43143</v>
      </c>
      <c r="FE13" s="43">
        <f t="shared" si="92"/>
        <v>43144</v>
      </c>
      <c r="FF13" s="43">
        <f t="shared" si="92"/>
        <v>43145</v>
      </c>
      <c r="FG13" s="43">
        <f t="shared" si="92"/>
        <v>43146</v>
      </c>
      <c r="FH13" s="43">
        <f t="shared" si="92"/>
        <v>43147</v>
      </c>
      <c r="FI13" s="43">
        <f t="shared" si="92"/>
        <v>43148</v>
      </c>
      <c r="FJ13" s="43">
        <f t="shared" si="92"/>
        <v>43149</v>
      </c>
      <c r="FK13" s="43">
        <f t="shared" si="92"/>
        <v>43150</v>
      </c>
      <c r="FL13" s="43">
        <f t="shared" si="92"/>
        <v>43151</v>
      </c>
      <c r="FM13" s="43">
        <f t="shared" si="92"/>
        <v>43152</v>
      </c>
      <c r="FN13" s="43">
        <f t="shared" si="92"/>
        <v>43153</v>
      </c>
      <c r="FO13" s="43">
        <f t="shared" si="92"/>
        <v>43154</v>
      </c>
      <c r="FP13" s="43">
        <f t="shared" si="92"/>
        <v>43155</v>
      </c>
      <c r="FQ13" s="43">
        <f t="shared" si="92"/>
        <v>43156</v>
      </c>
      <c r="FR13" s="43">
        <f t="shared" si="92"/>
        <v>43157</v>
      </c>
      <c r="FS13" s="43">
        <f t="shared" si="92"/>
        <v>43158</v>
      </c>
      <c r="FT13" s="43">
        <f t="shared" si="92"/>
        <v>43159</v>
      </c>
      <c r="FU13" s="43">
        <f t="shared" si="92"/>
        <v>43160</v>
      </c>
      <c r="FV13" s="43">
        <f t="shared" si="92"/>
        <v>43161</v>
      </c>
      <c r="FW13" s="43">
        <f t="shared" si="92"/>
        <v>43162</v>
      </c>
      <c r="FX13" s="43">
        <f t="shared" si="92"/>
        <v>43163</v>
      </c>
      <c r="FY13" s="43">
        <f t="shared" si="92"/>
        <v>43164</v>
      </c>
      <c r="FZ13" s="43">
        <f t="shared" si="92"/>
        <v>43165</v>
      </c>
      <c r="GA13" s="43">
        <f t="shared" si="92"/>
        <v>43166</v>
      </c>
      <c r="GB13" s="43">
        <f t="shared" si="92"/>
        <v>43167</v>
      </c>
      <c r="GC13" s="43">
        <f t="shared" si="92"/>
        <v>43168</v>
      </c>
      <c r="GD13" s="43">
        <f t="shared" si="92"/>
        <v>43169</v>
      </c>
      <c r="GE13" s="43">
        <f t="shared" si="92"/>
        <v>43170</v>
      </c>
      <c r="GF13" s="43">
        <f t="shared" si="92"/>
        <v>43171</v>
      </c>
      <c r="GG13" s="43">
        <f t="shared" si="92"/>
        <v>43172</v>
      </c>
      <c r="GH13" s="43">
        <f t="shared" si="92"/>
        <v>43173</v>
      </c>
      <c r="GI13" s="43">
        <f t="shared" si="92"/>
        <v>43174</v>
      </c>
      <c r="GJ13" s="43">
        <f t="shared" si="92"/>
        <v>43175</v>
      </c>
      <c r="GK13" s="43">
        <f t="shared" si="92"/>
        <v>43176</v>
      </c>
      <c r="GL13" s="43">
        <f t="shared" si="92"/>
        <v>43177</v>
      </c>
      <c r="GM13" s="43">
        <f t="shared" si="92"/>
        <v>43178</v>
      </c>
      <c r="GN13" s="43">
        <f t="shared" si="92"/>
        <v>43179</v>
      </c>
      <c r="GO13" s="43">
        <f t="shared" si="92"/>
        <v>43180</v>
      </c>
      <c r="GP13" s="43">
        <f t="shared" si="92"/>
        <v>43181</v>
      </c>
      <c r="GQ13" s="43">
        <f t="shared" si="92"/>
        <v>43182</v>
      </c>
      <c r="GR13" s="43">
        <f t="shared" si="92"/>
        <v>43183</v>
      </c>
      <c r="GS13" s="43">
        <f t="shared" si="92"/>
        <v>43184</v>
      </c>
      <c r="GT13" s="43">
        <f t="shared" si="92"/>
        <v>43185</v>
      </c>
      <c r="GU13" s="43">
        <f t="shared" si="92"/>
        <v>43186</v>
      </c>
      <c r="GV13" s="43">
        <f t="shared" si="92"/>
        <v>43187</v>
      </c>
      <c r="GW13" s="43">
        <f t="shared" si="92"/>
        <v>43188</v>
      </c>
      <c r="GX13" s="43">
        <f t="shared" si="92"/>
        <v>43189</v>
      </c>
      <c r="GY13" s="43">
        <f t="shared" ref="GY13:JJ13" si="93">GX13+1</f>
        <v>43190</v>
      </c>
      <c r="GZ13" s="43">
        <f t="shared" si="93"/>
        <v>43191</v>
      </c>
      <c r="HA13" s="43">
        <f t="shared" si="93"/>
        <v>43192</v>
      </c>
      <c r="HB13" s="43">
        <f t="shared" si="93"/>
        <v>43193</v>
      </c>
      <c r="HC13" s="43">
        <f t="shared" si="93"/>
        <v>43194</v>
      </c>
      <c r="HD13" s="43">
        <f t="shared" si="93"/>
        <v>43195</v>
      </c>
      <c r="HE13" s="43">
        <f t="shared" si="93"/>
        <v>43196</v>
      </c>
      <c r="HF13" s="43">
        <f t="shared" si="93"/>
        <v>43197</v>
      </c>
      <c r="HG13" s="43">
        <f t="shared" si="93"/>
        <v>43198</v>
      </c>
      <c r="HH13" s="43">
        <f t="shared" si="93"/>
        <v>43199</v>
      </c>
      <c r="HI13" s="43">
        <f t="shared" si="93"/>
        <v>43200</v>
      </c>
      <c r="HJ13" s="43">
        <f t="shared" si="93"/>
        <v>43201</v>
      </c>
      <c r="HK13" s="43">
        <f t="shared" si="93"/>
        <v>43202</v>
      </c>
      <c r="HL13" s="43">
        <f t="shared" si="93"/>
        <v>43203</v>
      </c>
      <c r="HM13" s="43">
        <f t="shared" si="93"/>
        <v>43204</v>
      </c>
      <c r="HN13" s="43">
        <f t="shared" si="93"/>
        <v>43205</v>
      </c>
      <c r="HO13" s="43">
        <f t="shared" si="93"/>
        <v>43206</v>
      </c>
      <c r="HP13" s="43">
        <f t="shared" si="93"/>
        <v>43207</v>
      </c>
      <c r="HQ13" s="43">
        <f t="shared" si="93"/>
        <v>43208</v>
      </c>
      <c r="HR13" s="43">
        <f t="shared" si="93"/>
        <v>43209</v>
      </c>
      <c r="HS13" s="43">
        <f t="shared" si="93"/>
        <v>43210</v>
      </c>
      <c r="HT13" s="43">
        <f t="shared" si="93"/>
        <v>43211</v>
      </c>
      <c r="HU13" s="43">
        <f t="shared" si="93"/>
        <v>43212</v>
      </c>
      <c r="HV13" s="43">
        <f t="shared" si="93"/>
        <v>43213</v>
      </c>
      <c r="HW13" s="43">
        <f t="shared" si="93"/>
        <v>43214</v>
      </c>
      <c r="HX13" s="43">
        <f t="shared" si="93"/>
        <v>43215</v>
      </c>
      <c r="HY13" s="43">
        <f t="shared" si="93"/>
        <v>43216</v>
      </c>
      <c r="HZ13" s="43">
        <f t="shared" si="93"/>
        <v>43217</v>
      </c>
      <c r="IA13" s="43">
        <f t="shared" si="93"/>
        <v>43218</v>
      </c>
      <c r="IB13" s="43">
        <f t="shared" si="93"/>
        <v>43219</v>
      </c>
      <c r="IC13" s="43">
        <f t="shared" si="93"/>
        <v>43220</v>
      </c>
      <c r="ID13" s="43">
        <f t="shared" si="93"/>
        <v>43221</v>
      </c>
      <c r="IE13" s="43">
        <f t="shared" si="93"/>
        <v>43222</v>
      </c>
      <c r="IF13" s="43">
        <f t="shared" si="93"/>
        <v>43223</v>
      </c>
      <c r="IG13" s="43">
        <f t="shared" si="93"/>
        <v>43224</v>
      </c>
      <c r="IH13" s="43">
        <f t="shared" si="93"/>
        <v>43225</v>
      </c>
      <c r="II13" s="43">
        <f t="shared" si="93"/>
        <v>43226</v>
      </c>
      <c r="IJ13" s="43">
        <f t="shared" si="93"/>
        <v>43227</v>
      </c>
      <c r="IK13" s="43">
        <f t="shared" si="93"/>
        <v>43228</v>
      </c>
      <c r="IL13" s="43">
        <f t="shared" si="93"/>
        <v>43229</v>
      </c>
      <c r="IM13" s="43">
        <f t="shared" si="93"/>
        <v>43230</v>
      </c>
      <c r="IN13" s="43">
        <f t="shared" si="93"/>
        <v>43231</v>
      </c>
      <c r="IO13" s="43">
        <f t="shared" si="93"/>
        <v>43232</v>
      </c>
      <c r="IP13" s="43">
        <f t="shared" si="93"/>
        <v>43233</v>
      </c>
      <c r="IQ13" s="43">
        <f t="shared" si="93"/>
        <v>43234</v>
      </c>
      <c r="IR13" s="43">
        <f t="shared" si="93"/>
        <v>43235</v>
      </c>
      <c r="IS13" s="43">
        <f t="shared" si="93"/>
        <v>43236</v>
      </c>
      <c r="IT13" s="43">
        <f t="shared" si="93"/>
        <v>43237</v>
      </c>
      <c r="IU13" s="43">
        <f t="shared" si="93"/>
        <v>43238</v>
      </c>
      <c r="IV13" s="43">
        <f t="shared" si="93"/>
        <v>43239</v>
      </c>
      <c r="IW13" s="43">
        <f t="shared" si="93"/>
        <v>43240</v>
      </c>
      <c r="IX13" s="43">
        <f t="shared" si="93"/>
        <v>43241</v>
      </c>
      <c r="IY13" s="43">
        <f t="shared" si="93"/>
        <v>43242</v>
      </c>
      <c r="IZ13" s="43">
        <f t="shared" si="93"/>
        <v>43243</v>
      </c>
      <c r="JA13" s="43">
        <f t="shared" si="93"/>
        <v>43244</v>
      </c>
      <c r="JB13" s="43">
        <f t="shared" si="93"/>
        <v>43245</v>
      </c>
      <c r="JC13" s="43">
        <f t="shared" si="93"/>
        <v>43246</v>
      </c>
      <c r="JD13" s="43">
        <f t="shared" si="93"/>
        <v>43247</v>
      </c>
      <c r="JE13" s="43">
        <f t="shared" si="93"/>
        <v>43248</v>
      </c>
      <c r="JF13" s="43">
        <f t="shared" si="93"/>
        <v>43249</v>
      </c>
      <c r="JG13" s="43">
        <f t="shared" si="93"/>
        <v>43250</v>
      </c>
      <c r="JH13" s="43">
        <f t="shared" si="93"/>
        <v>43251</v>
      </c>
      <c r="JI13" s="43">
        <f t="shared" si="93"/>
        <v>43252</v>
      </c>
      <c r="JJ13" s="43">
        <f t="shared" si="93"/>
        <v>43253</v>
      </c>
      <c r="JK13" s="43">
        <f t="shared" ref="JK13:LV13" si="94">JJ13+1</f>
        <v>43254</v>
      </c>
      <c r="JL13" s="43">
        <f t="shared" si="94"/>
        <v>43255</v>
      </c>
      <c r="JM13" s="43">
        <f t="shared" si="94"/>
        <v>43256</v>
      </c>
      <c r="JN13" s="43">
        <f t="shared" si="94"/>
        <v>43257</v>
      </c>
      <c r="JO13" s="43">
        <f t="shared" si="94"/>
        <v>43258</v>
      </c>
      <c r="JP13" s="43">
        <f t="shared" si="94"/>
        <v>43259</v>
      </c>
      <c r="JQ13" s="43">
        <f t="shared" si="94"/>
        <v>43260</v>
      </c>
      <c r="JR13" s="43">
        <f t="shared" si="94"/>
        <v>43261</v>
      </c>
      <c r="JS13" s="43">
        <f t="shared" si="94"/>
        <v>43262</v>
      </c>
      <c r="JT13" s="43">
        <f t="shared" si="94"/>
        <v>43263</v>
      </c>
      <c r="JU13" s="43">
        <f t="shared" si="94"/>
        <v>43264</v>
      </c>
      <c r="JV13" s="43">
        <f t="shared" si="94"/>
        <v>43265</v>
      </c>
      <c r="JW13" s="43">
        <f t="shared" si="94"/>
        <v>43266</v>
      </c>
      <c r="JX13" s="43">
        <f t="shared" si="94"/>
        <v>43267</v>
      </c>
      <c r="JY13" s="43">
        <f t="shared" si="94"/>
        <v>43268</v>
      </c>
      <c r="JZ13" s="43">
        <f t="shared" si="94"/>
        <v>43269</v>
      </c>
      <c r="KA13" s="43">
        <f t="shared" si="94"/>
        <v>43270</v>
      </c>
      <c r="KB13" s="43">
        <f t="shared" si="94"/>
        <v>43271</v>
      </c>
      <c r="KC13" s="43">
        <f t="shared" si="94"/>
        <v>43272</v>
      </c>
      <c r="KD13" s="43">
        <f t="shared" si="94"/>
        <v>43273</v>
      </c>
      <c r="KE13" s="43">
        <f t="shared" si="94"/>
        <v>43274</v>
      </c>
      <c r="KF13" s="43">
        <f t="shared" si="94"/>
        <v>43275</v>
      </c>
      <c r="KG13" s="43">
        <f t="shared" si="94"/>
        <v>43276</v>
      </c>
      <c r="KH13" s="43">
        <f t="shared" si="94"/>
        <v>43277</v>
      </c>
      <c r="KI13" s="43">
        <f t="shared" si="94"/>
        <v>43278</v>
      </c>
      <c r="KJ13" s="43">
        <f t="shared" si="94"/>
        <v>43279</v>
      </c>
      <c r="KK13" s="43">
        <f t="shared" si="94"/>
        <v>43280</v>
      </c>
      <c r="KL13" s="43">
        <f t="shared" si="94"/>
        <v>43281</v>
      </c>
      <c r="KM13" s="43">
        <f t="shared" si="94"/>
        <v>43282</v>
      </c>
      <c r="KN13" s="43">
        <f t="shared" si="94"/>
        <v>43283</v>
      </c>
      <c r="KO13" s="43">
        <f t="shared" si="94"/>
        <v>43284</v>
      </c>
      <c r="KP13" s="43">
        <f t="shared" si="94"/>
        <v>43285</v>
      </c>
      <c r="KQ13" s="43">
        <f t="shared" si="94"/>
        <v>43286</v>
      </c>
      <c r="KR13" s="43">
        <f t="shared" si="94"/>
        <v>43287</v>
      </c>
      <c r="KS13" s="43">
        <f t="shared" si="94"/>
        <v>43288</v>
      </c>
      <c r="KT13" s="43">
        <f t="shared" si="94"/>
        <v>43289</v>
      </c>
      <c r="KU13" s="43">
        <f t="shared" si="94"/>
        <v>43290</v>
      </c>
      <c r="KV13" s="43">
        <f t="shared" si="94"/>
        <v>43291</v>
      </c>
      <c r="KW13" s="43">
        <f t="shared" si="94"/>
        <v>43292</v>
      </c>
      <c r="KX13" s="43">
        <f t="shared" si="94"/>
        <v>43293</v>
      </c>
      <c r="KY13" s="43">
        <f t="shared" si="94"/>
        <v>43294</v>
      </c>
      <c r="KZ13" s="43">
        <f t="shared" si="94"/>
        <v>43295</v>
      </c>
      <c r="LA13" s="43">
        <f t="shared" si="94"/>
        <v>43296</v>
      </c>
      <c r="LB13" s="43">
        <f t="shared" si="94"/>
        <v>43297</v>
      </c>
      <c r="LC13" s="43">
        <f t="shared" si="94"/>
        <v>43298</v>
      </c>
      <c r="LD13" s="43">
        <f t="shared" si="94"/>
        <v>43299</v>
      </c>
      <c r="LE13" s="43">
        <f t="shared" si="94"/>
        <v>43300</v>
      </c>
      <c r="LF13" s="43">
        <f t="shared" si="94"/>
        <v>43301</v>
      </c>
      <c r="LG13" s="43">
        <f t="shared" si="94"/>
        <v>43302</v>
      </c>
      <c r="LH13" s="43">
        <f t="shared" si="94"/>
        <v>43303</v>
      </c>
      <c r="LI13" s="43">
        <f t="shared" si="94"/>
        <v>43304</v>
      </c>
      <c r="LJ13" s="43">
        <f t="shared" si="94"/>
        <v>43305</v>
      </c>
      <c r="LK13" s="43">
        <f t="shared" si="94"/>
        <v>43306</v>
      </c>
      <c r="LL13" s="43">
        <f t="shared" si="94"/>
        <v>43307</v>
      </c>
      <c r="LM13" s="43">
        <f t="shared" si="94"/>
        <v>43308</v>
      </c>
      <c r="LN13" s="43">
        <f t="shared" si="94"/>
        <v>43309</v>
      </c>
      <c r="LO13" s="43">
        <f t="shared" si="94"/>
        <v>43310</v>
      </c>
      <c r="LP13" s="43">
        <f t="shared" si="94"/>
        <v>43311</v>
      </c>
      <c r="LQ13" s="43">
        <f t="shared" si="94"/>
        <v>43312</v>
      </c>
      <c r="LR13" s="43">
        <f t="shared" si="94"/>
        <v>43313</v>
      </c>
      <c r="LS13" s="43">
        <f t="shared" si="94"/>
        <v>43314</v>
      </c>
      <c r="LT13" s="43">
        <f t="shared" si="94"/>
        <v>43315</v>
      </c>
      <c r="LU13" s="43">
        <f t="shared" si="94"/>
        <v>43316</v>
      </c>
      <c r="LV13" s="43">
        <f t="shared" si="94"/>
        <v>43317</v>
      </c>
      <c r="LW13" s="43">
        <f t="shared" ref="LW13:OH13" si="95">LV13+1</f>
        <v>43318</v>
      </c>
      <c r="LX13" s="43">
        <f t="shared" si="95"/>
        <v>43319</v>
      </c>
      <c r="LY13" s="43">
        <f t="shared" si="95"/>
        <v>43320</v>
      </c>
      <c r="LZ13" s="43">
        <f t="shared" si="95"/>
        <v>43321</v>
      </c>
      <c r="MA13" s="43">
        <f t="shared" si="95"/>
        <v>43322</v>
      </c>
      <c r="MB13" s="43">
        <f t="shared" si="95"/>
        <v>43323</v>
      </c>
      <c r="MC13" s="43">
        <f t="shared" si="95"/>
        <v>43324</v>
      </c>
      <c r="MD13" s="43">
        <f t="shared" si="95"/>
        <v>43325</v>
      </c>
      <c r="ME13" s="43">
        <f t="shared" si="95"/>
        <v>43326</v>
      </c>
      <c r="MF13" s="43">
        <f t="shared" si="95"/>
        <v>43327</v>
      </c>
      <c r="MG13" s="43">
        <f t="shared" si="95"/>
        <v>43328</v>
      </c>
      <c r="MH13" s="43">
        <f t="shared" si="95"/>
        <v>43329</v>
      </c>
      <c r="MI13" s="43">
        <f t="shared" si="95"/>
        <v>43330</v>
      </c>
      <c r="MJ13" s="43">
        <f t="shared" si="95"/>
        <v>43331</v>
      </c>
      <c r="MK13" s="43">
        <f t="shared" si="95"/>
        <v>43332</v>
      </c>
      <c r="ML13" s="43">
        <f t="shared" si="95"/>
        <v>43333</v>
      </c>
      <c r="MM13" s="43">
        <f t="shared" si="95"/>
        <v>43334</v>
      </c>
      <c r="MN13" s="43">
        <f t="shared" si="95"/>
        <v>43335</v>
      </c>
      <c r="MO13" s="43">
        <f t="shared" si="95"/>
        <v>43336</v>
      </c>
      <c r="MP13" s="43">
        <f t="shared" si="95"/>
        <v>43337</v>
      </c>
      <c r="MQ13" s="43">
        <f t="shared" si="95"/>
        <v>43338</v>
      </c>
      <c r="MR13" s="43">
        <f t="shared" si="95"/>
        <v>43339</v>
      </c>
      <c r="MS13" s="43">
        <f t="shared" si="95"/>
        <v>43340</v>
      </c>
      <c r="MT13" s="43">
        <f t="shared" si="95"/>
        <v>43341</v>
      </c>
      <c r="MU13" s="43">
        <f t="shared" si="95"/>
        <v>43342</v>
      </c>
      <c r="MV13" s="43">
        <f t="shared" si="95"/>
        <v>43343</v>
      </c>
      <c r="MW13" s="43">
        <f t="shared" si="95"/>
        <v>43344</v>
      </c>
      <c r="MX13" s="43">
        <f t="shared" si="95"/>
        <v>43345</v>
      </c>
      <c r="MY13" s="43">
        <f t="shared" si="95"/>
        <v>43346</v>
      </c>
      <c r="MZ13" s="43">
        <f t="shared" si="95"/>
        <v>43347</v>
      </c>
      <c r="NA13" s="43">
        <f t="shared" si="95"/>
        <v>43348</v>
      </c>
      <c r="NB13" s="43">
        <f t="shared" si="95"/>
        <v>43349</v>
      </c>
      <c r="NC13" s="43">
        <f t="shared" si="95"/>
        <v>43350</v>
      </c>
      <c r="ND13" s="43">
        <f t="shared" si="95"/>
        <v>43351</v>
      </c>
      <c r="NE13" s="43">
        <f t="shared" si="95"/>
        <v>43352</v>
      </c>
      <c r="NF13" s="43">
        <f t="shared" si="95"/>
        <v>43353</v>
      </c>
      <c r="NG13" s="43">
        <f t="shared" si="95"/>
        <v>43354</v>
      </c>
      <c r="NH13" s="43">
        <f t="shared" si="95"/>
        <v>43355</v>
      </c>
      <c r="NI13" s="43">
        <f t="shared" si="95"/>
        <v>43356</v>
      </c>
      <c r="NJ13" s="43">
        <f t="shared" si="95"/>
        <v>43357</v>
      </c>
      <c r="NK13" s="43">
        <f t="shared" si="95"/>
        <v>43358</v>
      </c>
      <c r="NL13" s="43">
        <f t="shared" si="95"/>
        <v>43359</v>
      </c>
      <c r="NM13" s="43">
        <f t="shared" si="95"/>
        <v>43360</v>
      </c>
      <c r="NN13" s="43">
        <f t="shared" si="95"/>
        <v>43361</v>
      </c>
      <c r="NO13" s="43">
        <f t="shared" si="95"/>
        <v>43362</v>
      </c>
      <c r="NP13" s="43">
        <f t="shared" si="95"/>
        <v>43363</v>
      </c>
      <c r="NQ13" s="43">
        <f t="shared" si="95"/>
        <v>43364</v>
      </c>
      <c r="NR13" s="43">
        <f t="shared" si="95"/>
        <v>43365</v>
      </c>
      <c r="NS13" s="43">
        <f t="shared" si="95"/>
        <v>43366</v>
      </c>
      <c r="NT13" s="43">
        <f t="shared" si="95"/>
        <v>43367</v>
      </c>
      <c r="NU13" s="43">
        <f t="shared" si="95"/>
        <v>43368</v>
      </c>
      <c r="NV13" s="43">
        <f t="shared" si="95"/>
        <v>43369</v>
      </c>
      <c r="NW13" s="43">
        <f t="shared" si="95"/>
        <v>43370</v>
      </c>
      <c r="NX13" s="43">
        <f t="shared" si="95"/>
        <v>43371</v>
      </c>
      <c r="NY13" s="43">
        <f t="shared" si="95"/>
        <v>43372</v>
      </c>
      <c r="NZ13" s="43">
        <f t="shared" si="95"/>
        <v>43373</v>
      </c>
      <c r="OA13" s="43">
        <f t="shared" si="95"/>
        <v>43374</v>
      </c>
      <c r="OB13" s="43">
        <f t="shared" si="95"/>
        <v>43375</v>
      </c>
      <c r="OC13" s="43">
        <f t="shared" si="95"/>
        <v>43376</v>
      </c>
      <c r="OD13" s="43">
        <f t="shared" si="95"/>
        <v>43377</v>
      </c>
      <c r="OE13" s="43">
        <f t="shared" si="95"/>
        <v>43378</v>
      </c>
      <c r="OF13" s="43">
        <f t="shared" si="95"/>
        <v>43379</v>
      </c>
      <c r="OG13" s="43">
        <f t="shared" si="95"/>
        <v>43380</v>
      </c>
      <c r="OH13" s="43">
        <f t="shared" si="95"/>
        <v>43381</v>
      </c>
      <c r="OI13" s="43">
        <f t="shared" ref="OI13:PB13" si="96">OH13+1</f>
        <v>43382</v>
      </c>
      <c r="OJ13" s="43">
        <f t="shared" si="96"/>
        <v>43383</v>
      </c>
      <c r="OK13" s="43">
        <f t="shared" si="96"/>
        <v>43384</v>
      </c>
      <c r="OL13" s="43">
        <f t="shared" si="96"/>
        <v>43385</v>
      </c>
      <c r="OM13" s="43">
        <f t="shared" si="96"/>
        <v>43386</v>
      </c>
      <c r="ON13" s="43">
        <f t="shared" si="96"/>
        <v>43387</v>
      </c>
      <c r="OO13" s="43">
        <f t="shared" si="96"/>
        <v>43388</v>
      </c>
      <c r="OP13" s="43">
        <f t="shared" si="96"/>
        <v>43389</v>
      </c>
      <c r="OQ13" s="43">
        <f t="shared" si="96"/>
        <v>43390</v>
      </c>
      <c r="OR13" s="43">
        <f t="shared" si="96"/>
        <v>43391</v>
      </c>
      <c r="OS13" s="43">
        <f t="shared" si="96"/>
        <v>43392</v>
      </c>
      <c r="OT13" s="43">
        <f t="shared" si="96"/>
        <v>43393</v>
      </c>
      <c r="OU13" s="43">
        <f t="shared" si="96"/>
        <v>43394</v>
      </c>
      <c r="OV13" s="43">
        <f t="shared" si="96"/>
        <v>43395</v>
      </c>
      <c r="OW13" s="43">
        <f t="shared" si="96"/>
        <v>43396</v>
      </c>
      <c r="OX13" s="43">
        <f t="shared" si="96"/>
        <v>43397</v>
      </c>
      <c r="OY13" s="43">
        <f t="shared" si="96"/>
        <v>43398</v>
      </c>
      <c r="OZ13" s="43">
        <f t="shared" si="96"/>
        <v>43399</v>
      </c>
      <c r="PA13" s="43">
        <f t="shared" si="96"/>
        <v>43400</v>
      </c>
      <c r="PB13" s="43">
        <f t="shared" si="96"/>
        <v>43401</v>
      </c>
    </row>
    <row r="14" spans="2:418" ht="36.9" thickBot="1" x14ac:dyDescent="0.45">
      <c r="B14" s="44" t="s">
        <v>0</v>
      </c>
      <c r="C14" s="45" t="s">
        <v>15</v>
      </c>
      <c r="D14" s="46" t="s">
        <v>14</v>
      </c>
      <c r="E14" s="45" t="s">
        <v>11</v>
      </c>
      <c r="F14" s="45" t="str">
        <f>IF(H10="x","Ende nach [AT]","Endet nach [Tagen]")</f>
        <v>Endet nach [Tagen]</v>
      </c>
      <c r="G14" s="45" t="s">
        <v>66</v>
      </c>
      <c r="H14" s="45" t="s">
        <v>12</v>
      </c>
      <c r="I14" s="45" t="s">
        <v>13</v>
      </c>
      <c r="J14" s="45" t="s">
        <v>19</v>
      </c>
      <c r="K14" s="45" t="s">
        <v>20</v>
      </c>
      <c r="L14" s="47" t="s">
        <v>21</v>
      </c>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c r="NW14" s="48"/>
      <c r="NX14" s="48"/>
      <c r="NY14" s="48"/>
      <c r="NZ14" s="48"/>
      <c r="OA14" s="48"/>
      <c r="OB14" s="48"/>
      <c r="OC14" s="48"/>
      <c r="OD14" s="48"/>
      <c r="OE14" s="48"/>
      <c r="OF14" s="48"/>
      <c r="OG14" s="48"/>
      <c r="OH14" s="48"/>
      <c r="OI14" s="48"/>
      <c r="OJ14" s="48"/>
      <c r="OK14" s="48"/>
      <c r="OL14" s="48"/>
      <c r="OM14" s="48"/>
      <c r="ON14" s="48"/>
      <c r="OO14" s="48"/>
      <c r="OP14" s="48"/>
      <c r="OQ14" s="48"/>
      <c r="OR14" s="48"/>
      <c r="OS14" s="48"/>
      <c r="OT14" s="48"/>
      <c r="OU14" s="48"/>
      <c r="OV14" s="48"/>
      <c r="OW14" s="48"/>
      <c r="OX14" s="48"/>
      <c r="OY14" s="48"/>
      <c r="OZ14" s="48"/>
      <c r="PA14" s="48"/>
      <c r="PB14" s="48"/>
    </row>
    <row r="15" spans="2:418" x14ac:dyDescent="0.4">
      <c r="B15" s="49">
        <f>ROW()-15+1</f>
        <v>1</v>
      </c>
      <c r="C15" s="50"/>
      <c r="D15" s="51" t="s">
        <v>22</v>
      </c>
      <c r="E15" s="52">
        <v>42753</v>
      </c>
      <c r="F15" s="50">
        <v>1</v>
      </c>
      <c r="G15" s="53">
        <f t="shared" ref="G15:G107" si="97">IF(F15&lt;&gt;"",IF(H$11="x",WORKDAY(IF(WEEKDAY(E15,1)=7,E15+2,IF(WEEKDAY(E15,1)=1,E15+1,E15)),F15-1),E15+F15-1),"")</f>
        <v>42753</v>
      </c>
      <c r="H15" s="54">
        <v>1</v>
      </c>
      <c r="I15" s="52">
        <v>42996</v>
      </c>
      <c r="J15" s="55" t="s">
        <v>19</v>
      </c>
      <c r="K15" s="56">
        <v>0</v>
      </c>
      <c r="L15" s="57">
        <v>0</v>
      </c>
      <c r="M15" s="58"/>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59"/>
      <c r="KR15" s="59"/>
      <c r="KS15" s="59"/>
      <c r="KT15" s="59"/>
      <c r="KU15" s="59"/>
      <c r="KV15" s="59"/>
      <c r="KW15" s="59"/>
      <c r="KX15" s="59"/>
      <c r="KY15" s="59"/>
      <c r="KZ15" s="59"/>
      <c r="LA15" s="59"/>
      <c r="LB15" s="59"/>
      <c r="LC15" s="59"/>
      <c r="LD15" s="59"/>
      <c r="LE15" s="59"/>
      <c r="LF15" s="59"/>
      <c r="LG15" s="59"/>
      <c r="LH15" s="59"/>
      <c r="LI15" s="59"/>
      <c r="LJ15" s="59"/>
      <c r="LK15" s="59"/>
      <c r="LL15" s="59"/>
      <c r="LM15" s="59"/>
      <c r="LN15" s="59"/>
      <c r="LO15" s="59"/>
      <c r="LP15" s="59"/>
      <c r="LQ15" s="59"/>
      <c r="LR15" s="59"/>
      <c r="LS15" s="59"/>
      <c r="LT15" s="59"/>
      <c r="LU15" s="59"/>
      <c r="LV15" s="59"/>
      <c r="LW15" s="59"/>
      <c r="LX15" s="59"/>
      <c r="LY15" s="59"/>
      <c r="LZ15" s="59"/>
      <c r="MA15" s="59"/>
      <c r="MB15" s="59"/>
      <c r="MC15" s="59"/>
      <c r="MD15" s="59"/>
      <c r="ME15" s="59"/>
      <c r="MF15" s="59"/>
      <c r="MG15" s="59"/>
      <c r="MH15" s="59"/>
      <c r="MI15" s="59"/>
      <c r="MJ15" s="59"/>
      <c r="MK15" s="59"/>
      <c r="ML15" s="59"/>
      <c r="MM15" s="59"/>
      <c r="MN15" s="59"/>
      <c r="MO15" s="59"/>
      <c r="MP15" s="59"/>
      <c r="MQ15" s="59"/>
      <c r="MR15" s="59"/>
      <c r="MS15" s="59"/>
      <c r="MT15" s="59"/>
      <c r="MU15" s="59"/>
      <c r="MV15" s="59"/>
      <c r="MW15" s="59"/>
      <c r="MX15" s="59"/>
      <c r="MY15" s="59"/>
      <c r="MZ15" s="59"/>
      <c r="NA15" s="59"/>
      <c r="NB15" s="59"/>
      <c r="NC15" s="59"/>
      <c r="ND15" s="59"/>
      <c r="NE15" s="59"/>
      <c r="NF15" s="59"/>
      <c r="NG15" s="59"/>
      <c r="NH15" s="59"/>
      <c r="NI15" s="59"/>
      <c r="NJ15" s="59"/>
      <c r="NK15" s="59"/>
      <c r="NL15" s="59"/>
      <c r="NM15" s="59"/>
      <c r="NN15" s="59"/>
      <c r="NO15" s="59"/>
      <c r="NP15" s="59"/>
      <c r="NQ15" s="59"/>
      <c r="NR15" s="59"/>
      <c r="NS15" s="59"/>
      <c r="NT15" s="59"/>
      <c r="NU15" s="59"/>
      <c r="NV15" s="59"/>
      <c r="NW15" s="59"/>
      <c r="NX15" s="59"/>
      <c r="NY15" s="59"/>
      <c r="NZ15" s="59"/>
      <c r="OA15" s="59"/>
      <c r="OB15" s="59"/>
      <c r="OC15" s="59"/>
      <c r="OD15" s="59"/>
      <c r="OE15" s="59"/>
      <c r="OF15" s="59"/>
      <c r="OG15" s="59"/>
      <c r="OH15" s="59"/>
      <c r="OI15" s="59"/>
      <c r="OJ15" s="59"/>
      <c r="OK15" s="59"/>
      <c r="OL15" s="59"/>
      <c r="OM15" s="59"/>
      <c r="ON15" s="59"/>
      <c r="OO15" s="59"/>
      <c r="OP15" s="59"/>
      <c r="OQ15" s="59"/>
      <c r="OR15" s="59"/>
      <c r="OS15" s="59"/>
      <c r="OT15" s="59"/>
      <c r="OU15" s="59"/>
      <c r="OV15" s="59"/>
      <c r="OW15" s="59"/>
      <c r="OX15" s="59"/>
      <c r="OY15" s="59"/>
      <c r="OZ15" s="60"/>
      <c r="PA15" s="60"/>
      <c r="PB15" s="61"/>
    </row>
    <row r="16" spans="2:418" x14ac:dyDescent="0.4">
      <c r="B16" s="49">
        <f t="shared" ref="B16:B107" si="98">ROW()-15+1</f>
        <v>2</v>
      </c>
      <c r="C16" s="62"/>
      <c r="D16" s="63" t="s">
        <v>53</v>
      </c>
      <c r="E16" s="64">
        <v>43003</v>
      </c>
      <c r="F16" s="62">
        <v>1</v>
      </c>
      <c r="G16" s="53">
        <f t="shared" si="97"/>
        <v>43003</v>
      </c>
      <c r="H16" s="65">
        <v>1</v>
      </c>
      <c r="I16" s="66">
        <v>43003</v>
      </c>
      <c r="J16" s="66" t="s">
        <v>19</v>
      </c>
      <c r="K16" s="67">
        <v>1</v>
      </c>
      <c r="L16" s="68">
        <v>1.5</v>
      </c>
      <c r="M16" s="58"/>
      <c r="N16" s="59"/>
      <c r="O16" s="59"/>
      <c r="P16" s="59"/>
      <c r="Q16" s="59"/>
      <c r="R16" s="69"/>
      <c r="S16" s="69"/>
      <c r="T16" s="70"/>
      <c r="U16" s="69"/>
      <c r="V16" s="70"/>
      <c r="W16" s="6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59"/>
      <c r="KR16" s="59"/>
      <c r="KS16" s="59"/>
      <c r="KT16" s="59"/>
      <c r="KU16" s="59"/>
      <c r="KV16" s="59"/>
      <c r="KW16" s="59"/>
      <c r="KX16" s="59"/>
      <c r="KY16" s="59"/>
      <c r="KZ16" s="59"/>
      <c r="LA16" s="59"/>
      <c r="LB16" s="59"/>
      <c r="LC16" s="59"/>
      <c r="LD16" s="59"/>
      <c r="LE16" s="59"/>
      <c r="LF16" s="59"/>
      <c r="LG16" s="59"/>
      <c r="LH16" s="59"/>
      <c r="LI16" s="59"/>
      <c r="LJ16" s="59"/>
      <c r="LK16" s="59"/>
      <c r="LL16" s="59"/>
      <c r="LM16" s="59"/>
      <c r="LN16" s="59"/>
      <c r="LO16" s="59"/>
      <c r="LP16" s="59"/>
      <c r="LQ16" s="59"/>
      <c r="LR16" s="59"/>
      <c r="LS16" s="59"/>
      <c r="LT16" s="59"/>
      <c r="LU16" s="59"/>
      <c r="LV16" s="59"/>
      <c r="LW16" s="59"/>
      <c r="LX16" s="59"/>
      <c r="LY16" s="59"/>
      <c r="LZ16" s="59"/>
      <c r="MA16" s="59"/>
      <c r="MB16" s="59"/>
      <c r="MC16" s="59"/>
      <c r="MD16" s="59"/>
      <c r="ME16" s="59"/>
      <c r="MF16" s="59"/>
      <c r="MG16" s="59"/>
      <c r="MH16" s="59"/>
      <c r="MI16" s="59"/>
      <c r="MJ16" s="59"/>
      <c r="MK16" s="59"/>
      <c r="ML16" s="59"/>
      <c r="MM16" s="59"/>
      <c r="MN16" s="59"/>
      <c r="MO16" s="59"/>
      <c r="MP16" s="59"/>
      <c r="MQ16" s="59"/>
      <c r="MR16" s="59"/>
      <c r="MS16" s="59"/>
      <c r="MT16" s="59"/>
      <c r="MU16" s="59"/>
      <c r="MV16" s="59"/>
      <c r="MW16" s="59"/>
      <c r="MX16" s="59"/>
      <c r="MY16" s="59"/>
      <c r="MZ16" s="59"/>
      <c r="NA16" s="59"/>
      <c r="NB16" s="59"/>
      <c r="NC16" s="59"/>
      <c r="ND16" s="59"/>
      <c r="NE16" s="59"/>
      <c r="NF16" s="59"/>
      <c r="NG16" s="59"/>
      <c r="NH16" s="59"/>
      <c r="NI16" s="59"/>
      <c r="NJ16" s="59"/>
      <c r="NK16" s="59"/>
      <c r="NL16" s="59"/>
      <c r="NM16" s="59"/>
      <c r="NN16" s="59"/>
      <c r="NO16" s="59"/>
      <c r="NP16" s="59"/>
      <c r="NQ16" s="59"/>
      <c r="NR16" s="59"/>
      <c r="NS16" s="59"/>
      <c r="NT16" s="59"/>
      <c r="NU16" s="59"/>
      <c r="NV16" s="59"/>
      <c r="NW16" s="59"/>
      <c r="NX16" s="59"/>
      <c r="NY16" s="59"/>
      <c r="NZ16" s="59"/>
      <c r="OA16" s="59"/>
      <c r="OB16" s="59"/>
      <c r="OC16" s="59"/>
      <c r="OD16" s="59"/>
      <c r="OE16" s="59"/>
      <c r="OF16" s="59"/>
      <c r="OG16" s="59"/>
      <c r="OH16" s="59"/>
      <c r="OI16" s="59"/>
      <c r="OJ16" s="59"/>
      <c r="OK16" s="59"/>
      <c r="OL16" s="59"/>
      <c r="OM16" s="59"/>
      <c r="ON16" s="59"/>
      <c r="OO16" s="59"/>
      <c r="OP16" s="59"/>
      <c r="OQ16" s="59"/>
      <c r="OR16" s="59"/>
      <c r="OS16" s="59"/>
      <c r="OT16" s="59"/>
      <c r="OU16" s="59"/>
      <c r="OV16" s="59"/>
      <c r="OW16" s="59"/>
      <c r="OX16" s="59"/>
      <c r="OY16" s="59"/>
      <c r="OZ16" s="59"/>
      <c r="PA16" s="59"/>
      <c r="PB16" s="71"/>
    </row>
    <row r="17" spans="1:418" x14ac:dyDescent="0.4">
      <c r="B17" s="49">
        <f t="shared" si="98"/>
        <v>3</v>
      </c>
      <c r="C17" s="62"/>
      <c r="D17" s="63" t="s">
        <v>23</v>
      </c>
      <c r="E17" s="64">
        <v>42996</v>
      </c>
      <c r="F17" s="62">
        <v>12</v>
      </c>
      <c r="G17" s="53">
        <f t="shared" si="97"/>
        <v>43007</v>
      </c>
      <c r="H17" s="65">
        <f>100*AVERAGE(H18:H24)%</f>
        <v>1</v>
      </c>
      <c r="I17" s="66">
        <v>43007</v>
      </c>
      <c r="J17" s="66" t="s">
        <v>19</v>
      </c>
      <c r="K17" s="67">
        <f>SUM(K18:K24)</f>
        <v>9</v>
      </c>
      <c r="L17" s="68">
        <f>SUM(L18:L24)</f>
        <v>12</v>
      </c>
      <c r="M17" s="95"/>
      <c r="N17" s="96"/>
      <c r="O17" s="96"/>
      <c r="P17" s="96"/>
      <c r="Q17" s="96"/>
      <c r="R17" s="96"/>
      <c r="S17" s="96"/>
      <c r="T17" s="96"/>
      <c r="U17" s="96"/>
      <c r="V17" s="96"/>
      <c r="W17" s="96"/>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59"/>
      <c r="KR17" s="59"/>
      <c r="KS17" s="59"/>
      <c r="KT17" s="59"/>
      <c r="KU17" s="59"/>
      <c r="KV17" s="59"/>
      <c r="KW17" s="59"/>
      <c r="KX17" s="59"/>
      <c r="KY17" s="59"/>
      <c r="KZ17" s="59"/>
      <c r="LA17" s="59"/>
      <c r="LB17" s="59"/>
      <c r="LC17" s="59"/>
      <c r="LD17" s="59"/>
      <c r="LE17" s="59"/>
      <c r="LF17" s="59"/>
      <c r="LG17" s="59"/>
      <c r="LH17" s="59"/>
      <c r="LI17" s="59"/>
      <c r="LJ17" s="59"/>
      <c r="LK17" s="59"/>
      <c r="LL17" s="59"/>
      <c r="LM17" s="59"/>
      <c r="LN17" s="59"/>
      <c r="LO17" s="59"/>
      <c r="LP17" s="59"/>
      <c r="LQ17" s="59"/>
      <c r="LR17" s="59"/>
      <c r="LS17" s="59"/>
      <c r="LT17" s="59"/>
      <c r="LU17" s="59"/>
      <c r="LV17" s="59"/>
      <c r="LW17" s="59"/>
      <c r="LX17" s="59"/>
      <c r="LY17" s="59"/>
      <c r="LZ17" s="59"/>
      <c r="MA17" s="59"/>
      <c r="MB17" s="59"/>
      <c r="MC17" s="59"/>
      <c r="MD17" s="59"/>
      <c r="ME17" s="59"/>
      <c r="MF17" s="59"/>
      <c r="MG17" s="59"/>
      <c r="MH17" s="59"/>
      <c r="MI17" s="59"/>
      <c r="MJ17" s="59"/>
      <c r="MK17" s="59"/>
      <c r="ML17" s="59"/>
      <c r="MM17" s="59"/>
      <c r="MN17" s="59"/>
      <c r="MO17" s="59"/>
      <c r="MP17" s="59"/>
      <c r="MQ17" s="59"/>
      <c r="MR17" s="59"/>
      <c r="MS17" s="59"/>
      <c r="MT17" s="59"/>
      <c r="MU17" s="59"/>
      <c r="MV17" s="59"/>
      <c r="MW17" s="59"/>
      <c r="MX17" s="59"/>
      <c r="MY17" s="59"/>
      <c r="MZ17" s="59"/>
      <c r="NA17" s="59"/>
      <c r="NB17" s="59"/>
      <c r="NC17" s="59"/>
      <c r="ND17" s="59"/>
      <c r="NE17" s="59"/>
      <c r="NF17" s="59"/>
      <c r="NG17" s="59"/>
      <c r="NH17" s="59"/>
      <c r="NI17" s="59"/>
      <c r="NJ17" s="59"/>
      <c r="NK17" s="59"/>
      <c r="NL17" s="59"/>
      <c r="NM17" s="59"/>
      <c r="NN17" s="59"/>
      <c r="NO17" s="59"/>
      <c r="NP17" s="59"/>
      <c r="NQ17" s="59"/>
      <c r="NR17" s="59"/>
      <c r="NS17" s="59"/>
      <c r="NT17" s="59"/>
      <c r="NU17" s="59"/>
      <c r="NV17" s="59"/>
      <c r="NW17" s="59"/>
      <c r="NX17" s="59"/>
      <c r="NY17" s="59"/>
      <c r="NZ17" s="59"/>
      <c r="OA17" s="59"/>
      <c r="OB17" s="59"/>
      <c r="OC17" s="59"/>
      <c r="OD17" s="59"/>
      <c r="OE17" s="59"/>
      <c r="OF17" s="59"/>
      <c r="OG17" s="59"/>
      <c r="OH17" s="59"/>
      <c r="OI17" s="59"/>
      <c r="OJ17" s="59"/>
      <c r="OK17" s="59"/>
      <c r="OL17" s="59"/>
      <c r="OM17" s="59"/>
      <c r="ON17" s="59"/>
      <c r="OO17" s="59"/>
      <c r="OP17" s="59"/>
      <c r="OQ17" s="59"/>
      <c r="OR17" s="59"/>
      <c r="OS17" s="59"/>
      <c r="OT17" s="59"/>
      <c r="OU17" s="59"/>
      <c r="OV17" s="59"/>
      <c r="OW17" s="59"/>
      <c r="OX17" s="59"/>
      <c r="OY17" s="59"/>
      <c r="OZ17" s="59"/>
      <c r="PA17" s="59"/>
      <c r="PB17" s="71"/>
    </row>
    <row r="18" spans="1:418" x14ac:dyDescent="0.4">
      <c r="B18" s="49">
        <f t="shared" si="98"/>
        <v>4</v>
      </c>
      <c r="C18" s="73"/>
      <c r="D18" s="74" t="s">
        <v>41</v>
      </c>
      <c r="E18" s="75">
        <v>42998</v>
      </c>
      <c r="F18" s="73">
        <v>3</v>
      </c>
      <c r="G18" s="76">
        <f t="shared" si="97"/>
        <v>43000</v>
      </c>
      <c r="H18" s="77">
        <v>1</v>
      </c>
      <c r="I18" s="78"/>
      <c r="J18" s="78"/>
      <c r="K18" s="79">
        <v>1</v>
      </c>
      <c r="L18" s="80">
        <v>3</v>
      </c>
      <c r="M18" s="58"/>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59"/>
      <c r="KR18" s="59"/>
      <c r="KS18" s="59"/>
      <c r="KT18" s="59"/>
      <c r="KU18" s="59"/>
      <c r="KV18" s="59"/>
      <c r="KW18" s="59"/>
      <c r="KX18" s="59"/>
      <c r="KY18" s="59"/>
      <c r="KZ18" s="59"/>
      <c r="LA18" s="59"/>
      <c r="LB18" s="59"/>
      <c r="LC18" s="59"/>
      <c r="LD18" s="59"/>
      <c r="LE18" s="59"/>
      <c r="LF18" s="59"/>
      <c r="LG18" s="59"/>
      <c r="LH18" s="59"/>
      <c r="LI18" s="59"/>
      <c r="LJ18" s="59"/>
      <c r="LK18" s="59"/>
      <c r="LL18" s="59"/>
      <c r="LM18" s="59"/>
      <c r="LN18" s="59"/>
      <c r="LO18" s="59"/>
      <c r="LP18" s="59"/>
      <c r="LQ18" s="59"/>
      <c r="LR18" s="59"/>
      <c r="LS18" s="59"/>
      <c r="LT18" s="59"/>
      <c r="LU18" s="59"/>
      <c r="LV18" s="59"/>
      <c r="LW18" s="59"/>
      <c r="LX18" s="59"/>
      <c r="LY18" s="59"/>
      <c r="LZ18" s="59"/>
      <c r="MA18" s="59"/>
      <c r="MB18" s="59"/>
      <c r="MC18" s="59"/>
      <c r="MD18" s="59"/>
      <c r="ME18" s="59"/>
      <c r="MF18" s="59"/>
      <c r="MG18" s="59"/>
      <c r="MH18" s="59"/>
      <c r="MI18" s="59"/>
      <c r="MJ18" s="59"/>
      <c r="MK18" s="59"/>
      <c r="ML18" s="59"/>
      <c r="MM18" s="59"/>
      <c r="MN18" s="59"/>
      <c r="MO18" s="59"/>
      <c r="MP18" s="59"/>
      <c r="MQ18" s="59"/>
      <c r="MR18" s="59"/>
      <c r="MS18" s="59"/>
      <c r="MT18" s="59"/>
      <c r="MU18" s="59"/>
      <c r="MV18" s="59"/>
      <c r="MW18" s="59"/>
      <c r="MX18" s="59"/>
      <c r="MY18" s="59"/>
      <c r="MZ18" s="59"/>
      <c r="NA18" s="59"/>
      <c r="NB18" s="59"/>
      <c r="NC18" s="59"/>
      <c r="ND18" s="59"/>
      <c r="NE18" s="59"/>
      <c r="NF18" s="59"/>
      <c r="NG18" s="59"/>
      <c r="NH18" s="59"/>
      <c r="NI18" s="59"/>
      <c r="NJ18" s="59"/>
      <c r="NK18" s="59"/>
      <c r="NL18" s="59"/>
      <c r="NM18" s="59"/>
      <c r="NN18" s="59"/>
      <c r="NO18" s="59"/>
      <c r="NP18" s="59"/>
      <c r="NQ18" s="59"/>
      <c r="NR18" s="59"/>
      <c r="NS18" s="59"/>
      <c r="NT18" s="59"/>
      <c r="NU18" s="59"/>
      <c r="NV18" s="59"/>
      <c r="NW18" s="59"/>
      <c r="NX18" s="59"/>
      <c r="NY18" s="59"/>
      <c r="NZ18" s="59"/>
      <c r="OA18" s="59"/>
      <c r="OB18" s="59"/>
      <c r="OC18" s="59"/>
      <c r="OD18" s="59"/>
      <c r="OE18" s="59"/>
      <c r="OF18" s="59"/>
      <c r="OG18" s="59"/>
      <c r="OH18" s="59"/>
      <c r="OI18" s="59"/>
      <c r="OJ18" s="59"/>
      <c r="OK18" s="59"/>
      <c r="OL18" s="59"/>
      <c r="OM18" s="59"/>
      <c r="ON18" s="59"/>
      <c r="OO18" s="59"/>
      <c r="OP18" s="59"/>
      <c r="OQ18" s="59"/>
      <c r="OR18" s="59"/>
      <c r="OS18" s="59"/>
      <c r="OT18" s="59"/>
      <c r="OU18" s="59"/>
      <c r="OV18" s="59"/>
      <c r="OW18" s="59"/>
      <c r="OX18" s="59"/>
      <c r="OY18" s="59"/>
      <c r="OZ18" s="59"/>
      <c r="PA18" s="59"/>
      <c r="PB18" s="71"/>
    </row>
    <row r="19" spans="1:418" x14ac:dyDescent="0.4">
      <c r="B19" s="49">
        <f t="shared" si="98"/>
        <v>5</v>
      </c>
      <c r="C19" s="73"/>
      <c r="D19" s="74" t="s">
        <v>55</v>
      </c>
      <c r="E19" s="75">
        <v>42998</v>
      </c>
      <c r="F19" s="73">
        <v>1</v>
      </c>
      <c r="G19" s="76">
        <f t="shared" si="97"/>
        <v>42998</v>
      </c>
      <c r="H19" s="77">
        <v>1</v>
      </c>
      <c r="I19" s="78"/>
      <c r="J19" s="78"/>
      <c r="K19" s="79">
        <v>0.5</v>
      </c>
      <c r="L19" s="80">
        <v>0.5</v>
      </c>
      <c r="M19" s="58"/>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59"/>
      <c r="KR19" s="59"/>
      <c r="KS19" s="59"/>
      <c r="KT19" s="59"/>
      <c r="KU19" s="59"/>
      <c r="KV19" s="59"/>
      <c r="KW19" s="59"/>
      <c r="KX19" s="59"/>
      <c r="KY19" s="59"/>
      <c r="KZ19" s="59"/>
      <c r="LA19" s="59"/>
      <c r="LB19" s="59"/>
      <c r="LC19" s="59"/>
      <c r="LD19" s="59"/>
      <c r="LE19" s="59"/>
      <c r="LF19" s="59"/>
      <c r="LG19" s="59"/>
      <c r="LH19" s="59"/>
      <c r="LI19" s="59"/>
      <c r="LJ19" s="59"/>
      <c r="LK19" s="59"/>
      <c r="LL19" s="59"/>
      <c r="LM19" s="59"/>
      <c r="LN19" s="59"/>
      <c r="LO19" s="59"/>
      <c r="LP19" s="59"/>
      <c r="LQ19" s="59"/>
      <c r="LR19" s="59"/>
      <c r="LS19" s="59"/>
      <c r="LT19" s="59"/>
      <c r="LU19" s="59"/>
      <c r="LV19" s="59"/>
      <c r="LW19" s="59"/>
      <c r="LX19" s="59"/>
      <c r="LY19" s="59"/>
      <c r="LZ19" s="59"/>
      <c r="MA19" s="59"/>
      <c r="MB19" s="59"/>
      <c r="MC19" s="59"/>
      <c r="MD19" s="59"/>
      <c r="ME19" s="59"/>
      <c r="MF19" s="59"/>
      <c r="MG19" s="59"/>
      <c r="MH19" s="59"/>
      <c r="MI19" s="59"/>
      <c r="MJ19" s="59"/>
      <c r="MK19" s="59"/>
      <c r="ML19" s="59"/>
      <c r="MM19" s="59"/>
      <c r="MN19" s="59"/>
      <c r="MO19" s="59"/>
      <c r="MP19" s="59"/>
      <c r="MQ19" s="59"/>
      <c r="MR19" s="59"/>
      <c r="MS19" s="59"/>
      <c r="MT19" s="59"/>
      <c r="MU19" s="59"/>
      <c r="MV19" s="59"/>
      <c r="MW19" s="59"/>
      <c r="MX19" s="59"/>
      <c r="MY19" s="59"/>
      <c r="MZ19" s="59"/>
      <c r="NA19" s="59"/>
      <c r="NB19" s="59"/>
      <c r="NC19" s="59"/>
      <c r="ND19" s="59"/>
      <c r="NE19" s="59"/>
      <c r="NF19" s="59"/>
      <c r="NG19" s="59"/>
      <c r="NH19" s="59"/>
      <c r="NI19" s="59"/>
      <c r="NJ19" s="59"/>
      <c r="NK19" s="59"/>
      <c r="NL19" s="59"/>
      <c r="NM19" s="59"/>
      <c r="NN19" s="59"/>
      <c r="NO19" s="59"/>
      <c r="NP19" s="59"/>
      <c r="NQ19" s="59"/>
      <c r="NR19" s="59"/>
      <c r="NS19" s="59"/>
      <c r="NT19" s="59"/>
      <c r="NU19" s="59"/>
      <c r="NV19" s="59"/>
      <c r="NW19" s="59"/>
      <c r="NX19" s="59"/>
      <c r="NY19" s="59"/>
      <c r="NZ19" s="59"/>
      <c r="OA19" s="59"/>
      <c r="OB19" s="59"/>
      <c r="OC19" s="59"/>
      <c r="OD19" s="59"/>
      <c r="OE19" s="59"/>
      <c r="OF19" s="59"/>
      <c r="OG19" s="59"/>
      <c r="OH19" s="59"/>
      <c r="OI19" s="59"/>
      <c r="OJ19" s="59"/>
      <c r="OK19" s="59"/>
      <c r="OL19" s="59"/>
      <c r="OM19" s="59"/>
      <c r="ON19" s="59"/>
      <c r="OO19" s="59"/>
      <c r="OP19" s="59"/>
      <c r="OQ19" s="59"/>
      <c r="OR19" s="59"/>
      <c r="OS19" s="59"/>
      <c r="OT19" s="59"/>
      <c r="OU19" s="59"/>
      <c r="OV19" s="59"/>
      <c r="OW19" s="59"/>
      <c r="OX19" s="59"/>
      <c r="OY19" s="59"/>
      <c r="OZ19" s="59"/>
      <c r="PA19" s="59"/>
      <c r="PB19" s="71"/>
    </row>
    <row r="20" spans="1:418" x14ac:dyDescent="0.4">
      <c r="B20" s="49">
        <f t="shared" si="98"/>
        <v>6</v>
      </c>
      <c r="C20" s="73"/>
      <c r="D20" s="74" t="s">
        <v>40</v>
      </c>
      <c r="E20" s="75">
        <v>43003</v>
      </c>
      <c r="F20" s="73">
        <v>1</v>
      </c>
      <c r="G20" s="76">
        <f t="shared" ref="G20" si="99">IF(F20&lt;&gt;"",IF(H$11="x",WORKDAY(IF(WEEKDAY(E20,1)=7,E20+2,IF(WEEKDAY(E20,1)=1,E20+1,E20)),F20-1),E20+F20-1),"")</f>
        <v>43003</v>
      </c>
      <c r="H20" s="77">
        <v>1</v>
      </c>
      <c r="I20" s="78"/>
      <c r="J20" s="78"/>
      <c r="K20" s="79">
        <v>0.5</v>
      </c>
      <c r="L20" s="80">
        <v>0.5</v>
      </c>
      <c r="M20" s="58"/>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59"/>
      <c r="KR20" s="59"/>
      <c r="KS20" s="59"/>
      <c r="KT20" s="59"/>
      <c r="KU20" s="59"/>
      <c r="KV20" s="59"/>
      <c r="KW20" s="59"/>
      <c r="KX20" s="59"/>
      <c r="KY20" s="59"/>
      <c r="KZ20" s="59"/>
      <c r="LA20" s="59"/>
      <c r="LB20" s="59"/>
      <c r="LC20" s="59"/>
      <c r="LD20" s="59"/>
      <c r="LE20" s="59"/>
      <c r="LF20" s="59"/>
      <c r="LG20" s="59"/>
      <c r="LH20" s="59"/>
      <c r="LI20" s="59"/>
      <c r="LJ20" s="59"/>
      <c r="LK20" s="59"/>
      <c r="LL20" s="59"/>
      <c r="LM20" s="59"/>
      <c r="LN20" s="59"/>
      <c r="LO20" s="59"/>
      <c r="LP20" s="59"/>
      <c r="LQ20" s="59"/>
      <c r="LR20" s="59"/>
      <c r="LS20" s="59"/>
      <c r="LT20" s="59"/>
      <c r="LU20" s="59"/>
      <c r="LV20" s="59"/>
      <c r="LW20" s="59"/>
      <c r="LX20" s="59"/>
      <c r="LY20" s="59"/>
      <c r="LZ20" s="59"/>
      <c r="MA20" s="59"/>
      <c r="MB20" s="59"/>
      <c r="MC20" s="59"/>
      <c r="MD20" s="59"/>
      <c r="ME20" s="59"/>
      <c r="MF20" s="59"/>
      <c r="MG20" s="59"/>
      <c r="MH20" s="59"/>
      <c r="MI20" s="59"/>
      <c r="MJ20" s="59"/>
      <c r="MK20" s="59"/>
      <c r="ML20" s="59"/>
      <c r="MM20" s="59"/>
      <c r="MN20" s="59"/>
      <c r="MO20" s="59"/>
      <c r="MP20" s="59"/>
      <c r="MQ20" s="59"/>
      <c r="MR20" s="59"/>
      <c r="MS20" s="59"/>
      <c r="MT20" s="59"/>
      <c r="MU20" s="59"/>
      <c r="MV20" s="59"/>
      <c r="MW20" s="59"/>
      <c r="MX20" s="59"/>
      <c r="MY20" s="59"/>
      <c r="MZ20" s="59"/>
      <c r="NA20" s="59"/>
      <c r="NB20" s="59"/>
      <c r="NC20" s="59"/>
      <c r="ND20" s="59"/>
      <c r="NE20" s="59"/>
      <c r="NF20" s="59"/>
      <c r="NG20" s="59"/>
      <c r="NH20" s="59"/>
      <c r="NI20" s="59"/>
      <c r="NJ20" s="59"/>
      <c r="NK20" s="59"/>
      <c r="NL20" s="59"/>
      <c r="NM20" s="59"/>
      <c r="NN20" s="59"/>
      <c r="NO20" s="59"/>
      <c r="NP20" s="59"/>
      <c r="NQ20" s="59"/>
      <c r="NR20" s="59"/>
      <c r="NS20" s="59"/>
      <c r="NT20" s="59"/>
      <c r="NU20" s="59"/>
      <c r="NV20" s="59"/>
      <c r="NW20" s="59"/>
      <c r="NX20" s="59"/>
      <c r="NY20" s="59"/>
      <c r="NZ20" s="59"/>
      <c r="OA20" s="59"/>
      <c r="OB20" s="59"/>
      <c r="OC20" s="59"/>
      <c r="OD20" s="59"/>
      <c r="OE20" s="59"/>
      <c r="OF20" s="59"/>
      <c r="OG20" s="59"/>
      <c r="OH20" s="59"/>
      <c r="OI20" s="59"/>
      <c r="OJ20" s="59"/>
      <c r="OK20" s="59"/>
      <c r="OL20" s="59"/>
      <c r="OM20" s="59"/>
      <c r="ON20" s="59"/>
      <c r="OO20" s="59"/>
      <c r="OP20" s="59"/>
      <c r="OQ20" s="59"/>
      <c r="OR20" s="59"/>
      <c r="OS20" s="59"/>
      <c r="OT20" s="59"/>
      <c r="OU20" s="59"/>
      <c r="OV20" s="59"/>
      <c r="OW20" s="59"/>
      <c r="OX20" s="59"/>
      <c r="OY20" s="59"/>
      <c r="OZ20" s="59"/>
      <c r="PA20" s="59"/>
      <c r="PB20" s="71"/>
    </row>
    <row r="21" spans="1:418" x14ac:dyDescent="0.4">
      <c r="B21" s="49">
        <f t="shared" si="98"/>
        <v>7</v>
      </c>
      <c r="C21" s="73"/>
      <c r="D21" s="74" t="s">
        <v>42</v>
      </c>
      <c r="E21" s="75">
        <v>43005</v>
      </c>
      <c r="F21" s="73">
        <v>1</v>
      </c>
      <c r="G21" s="76">
        <f t="shared" si="97"/>
        <v>43005</v>
      </c>
      <c r="H21" s="81">
        <v>1</v>
      </c>
      <c r="I21" s="78"/>
      <c r="J21" s="78"/>
      <c r="K21" s="79">
        <v>2</v>
      </c>
      <c r="L21" s="80">
        <v>2.5</v>
      </c>
      <c r="M21" s="58"/>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59"/>
      <c r="KR21" s="59"/>
      <c r="KS21" s="59"/>
      <c r="KT21" s="59"/>
      <c r="KU21" s="59"/>
      <c r="KV21" s="59"/>
      <c r="KW21" s="59"/>
      <c r="KX21" s="59"/>
      <c r="KY21" s="59"/>
      <c r="KZ21" s="59"/>
      <c r="LA21" s="59"/>
      <c r="LB21" s="59"/>
      <c r="LC21" s="59"/>
      <c r="LD21" s="59"/>
      <c r="LE21" s="59"/>
      <c r="LF21" s="59"/>
      <c r="LG21" s="59"/>
      <c r="LH21" s="59"/>
      <c r="LI21" s="59"/>
      <c r="LJ21" s="59"/>
      <c r="LK21" s="59"/>
      <c r="LL21" s="59"/>
      <c r="LM21" s="59"/>
      <c r="LN21" s="59"/>
      <c r="LO21" s="59"/>
      <c r="LP21" s="59"/>
      <c r="LQ21" s="59"/>
      <c r="LR21" s="59"/>
      <c r="LS21" s="59"/>
      <c r="LT21" s="59"/>
      <c r="LU21" s="59"/>
      <c r="LV21" s="59"/>
      <c r="LW21" s="59"/>
      <c r="LX21" s="59"/>
      <c r="LY21" s="59"/>
      <c r="LZ21" s="59"/>
      <c r="MA21" s="59"/>
      <c r="MB21" s="59"/>
      <c r="MC21" s="59"/>
      <c r="MD21" s="59"/>
      <c r="ME21" s="59"/>
      <c r="MF21" s="59"/>
      <c r="MG21" s="59"/>
      <c r="MH21" s="59"/>
      <c r="MI21" s="59"/>
      <c r="MJ21" s="59"/>
      <c r="MK21" s="59"/>
      <c r="ML21" s="59"/>
      <c r="MM21" s="59"/>
      <c r="MN21" s="59"/>
      <c r="MO21" s="59"/>
      <c r="MP21" s="59"/>
      <c r="MQ21" s="59"/>
      <c r="MR21" s="59"/>
      <c r="MS21" s="59"/>
      <c r="MT21" s="59"/>
      <c r="MU21" s="59"/>
      <c r="MV21" s="59"/>
      <c r="MW21" s="59"/>
      <c r="MX21" s="59"/>
      <c r="MY21" s="59"/>
      <c r="MZ21" s="59"/>
      <c r="NA21" s="59"/>
      <c r="NB21" s="59"/>
      <c r="NC21" s="59"/>
      <c r="ND21" s="59"/>
      <c r="NE21" s="59"/>
      <c r="NF21" s="59"/>
      <c r="NG21" s="59"/>
      <c r="NH21" s="59"/>
      <c r="NI21" s="59"/>
      <c r="NJ21" s="59"/>
      <c r="NK21" s="59"/>
      <c r="NL21" s="59"/>
      <c r="NM21" s="59"/>
      <c r="NN21" s="59"/>
      <c r="NO21" s="59"/>
      <c r="NP21" s="59"/>
      <c r="NQ21" s="59"/>
      <c r="NR21" s="59"/>
      <c r="NS21" s="59"/>
      <c r="NT21" s="59"/>
      <c r="NU21" s="59"/>
      <c r="NV21" s="59"/>
      <c r="NW21" s="59"/>
      <c r="NX21" s="59"/>
      <c r="NY21" s="59"/>
      <c r="NZ21" s="59"/>
      <c r="OA21" s="59"/>
      <c r="OB21" s="59"/>
      <c r="OC21" s="59"/>
      <c r="OD21" s="59"/>
      <c r="OE21" s="59"/>
      <c r="OF21" s="59"/>
      <c r="OG21" s="59"/>
      <c r="OH21" s="59"/>
      <c r="OI21" s="59"/>
      <c r="OJ21" s="59"/>
      <c r="OK21" s="59"/>
      <c r="OL21" s="59"/>
      <c r="OM21" s="59"/>
      <c r="ON21" s="59"/>
      <c r="OO21" s="59"/>
      <c r="OP21" s="59"/>
      <c r="OQ21" s="59"/>
      <c r="OR21" s="59"/>
      <c r="OS21" s="59"/>
      <c r="OT21" s="59"/>
      <c r="OU21" s="59"/>
      <c r="OV21" s="59"/>
      <c r="OW21" s="59"/>
      <c r="OX21" s="59"/>
      <c r="OY21" s="59"/>
      <c r="OZ21" s="59"/>
      <c r="PA21" s="59"/>
      <c r="PB21" s="71"/>
    </row>
    <row r="22" spans="1:418" x14ac:dyDescent="0.4">
      <c r="A22" s="49"/>
      <c r="B22" s="49">
        <f t="shared" si="98"/>
        <v>8</v>
      </c>
      <c r="C22" s="73"/>
      <c r="D22" s="74" t="s">
        <v>43</v>
      </c>
      <c r="E22" s="75">
        <v>43005</v>
      </c>
      <c r="F22" s="73">
        <v>1</v>
      </c>
      <c r="G22" s="76">
        <f t="shared" si="97"/>
        <v>43005</v>
      </c>
      <c r="H22" s="77">
        <v>1</v>
      </c>
      <c r="I22" s="78"/>
      <c r="J22" s="78"/>
      <c r="K22" s="79">
        <v>1</v>
      </c>
      <c r="L22" s="80">
        <v>1</v>
      </c>
      <c r="M22" s="58"/>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59"/>
      <c r="KR22" s="59"/>
      <c r="KS22" s="59"/>
      <c r="KT22" s="59"/>
      <c r="KU22" s="59"/>
      <c r="KV22" s="59"/>
      <c r="KW22" s="59"/>
      <c r="KX22" s="59"/>
      <c r="KY22" s="59"/>
      <c r="KZ22" s="59"/>
      <c r="LA22" s="59"/>
      <c r="LB22" s="59"/>
      <c r="LC22" s="59"/>
      <c r="LD22" s="59"/>
      <c r="LE22" s="59"/>
      <c r="LF22" s="59"/>
      <c r="LG22" s="59"/>
      <c r="LH22" s="59"/>
      <c r="LI22" s="59"/>
      <c r="LJ22" s="59"/>
      <c r="LK22" s="59"/>
      <c r="LL22" s="59"/>
      <c r="LM22" s="59"/>
      <c r="LN22" s="59"/>
      <c r="LO22" s="59"/>
      <c r="LP22" s="59"/>
      <c r="LQ22" s="59"/>
      <c r="LR22" s="59"/>
      <c r="LS22" s="59"/>
      <c r="LT22" s="59"/>
      <c r="LU22" s="59"/>
      <c r="LV22" s="59"/>
      <c r="LW22" s="59"/>
      <c r="LX22" s="59"/>
      <c r="LY22" s="59"/>
      <c r="LZ22" s="59"/>
      <c r="MA22" s="59"/>
      <c r="MB22" s="59"/>
      <c r="MC22" s="59"/>
      <c r="MD22" s="59"/>
      <c r="ME22" s="59"/>
      <c r="MF22" s="59"/>
      <c r="MG22" s="59"/>
      <c r="MH22" s="59"/>
      <c r="MI22" s="59"/>
      <c r="MJ22" s="59"/>
      <c r="MK22" s="59"/>
      <c r="ML22" s="59"/>
      <c r="MM22" s="59"/>
      <c r="MN22" s="59"/>
      <c r="MO22" s="59"/>
      <c r="MP22" s="59"/>
      <c r="MQ22" s="59"/>
      <c r="MR22" s="59"/>
      <c r="MS22" s="59"/>
      <c r="MT22" s="59"/>
      <c r="MU22" s="59"/>
      <c r="MV22" s="59"/>
      <c r="MW22" s="59"/>
      <c r="MX22" s="59"/>
      <c r="MY22" s="59"/>
      <c r="MZ22" s="59"/>
      <c r="NA22" s="59"/>
      <c r="NB22" s="59"/>
      <c r="NC22" s="59"/>
      <c r="ND22" s="59"/>
      <c r="NE22" s="59"/>
      <c r="NF22" s="59"/>
      <c r="NG22" s="59"/>
      <c r="NH22" s="59"/>
      <c r="NI22" s="59"/>
      <c r="NJ22" s="59"/>
      <c r="NK22" s="59"/>
      <c r="NL22" s="59"/>
      <c r="NM22" s="59"/>
      <c r="NN22" s="59"/>
      <c r="NO22" s="59"/>
      <c r="NP22" s="59"/>
      <c r="NQ22" s="59"/>
      <c r="NR22" s="59"/>
      <c r="NS22" s="59"/>
      <c r="NT22" s="59"/>
      <c r="NU22" s="59"/>
      <c r="NV22" s="59"/>
      <c r="NW22" s="59"/>
      <c r="NX22" s="59"/>
      <c r="NY22" s="59"/>
      <c r="NZ22" s="59"/>
      <c r="OA22" s="59"/>
      <c r="OB22" s="59"/>
      <c r="OC22" s="59"/>
      <c r="OD22" s="59"/>
      <c r="OE22" s="59"/>
      <c r="OF22" s="59"/>
      <c r="OG22" s="59"/>
      <c r="OH22" s="59"/>
      <c r="OI22" s="59"/>
      <c r="OJ22" s="59"/>
      <c r="OK22" s="59"/>
      <c r="OL22" s="59"/>
      <c r="OM22" s="59"/>
      <c r="ON22" s="59"/>
      <c r="OO22" s="59"/>
      <c r="OP22" s="59"/>
      <c r="OQ22" s="59"/>
      <c r="OR22" s="59"/>
      <c r="OS22" s="59"/>
      <c r="OT22" s="59"/>
      <c r="OU22" s="59"/>
      <c r="OV22" s="59"/>
      <c r="OW22" s="59"/>
      <c r="OX22" s="59"/>
      <c r="OY22" s="59"/>
      <c r="OZ22" s="59"/>
      <c r="PA22" s="59"/>
      <c r="PB22" s="71"/>
    </row>
    <row r="23" spans="1:418" x14ac:dyDescent="0.4">
      <c r="A23" s="49"/>
      <c r="B23" s="49">
        <f t="shared" si="98"/>
        <v>9</v>
      </c>
      <c r="C23" s="73"/>
      <c r="D23" s="74" t="s">
        <v>38</v>
      </c>
      <c r="E23" s="75">
        <v>43005</v>
      </c>
      <c r="F23" s="73">
        <v>3</v>
      </c>
      <c r="G23" s="76">
        <f t="shared" si="97"/>
        <v>43007</v>
      </c>
      <c r="H23" s="77">
        <v>1</v>
      </c>
      <c r="I23" s="78"/>
      <c r="J23" s="78"/>
      <c r="K23" s="79">
        <v>2</v>
      </c>
      <c r="L23" s="80">
        <v>1.5</v>
      </c>
      <c r="M23" s="58"/>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71"/>
    </row>
    <row r="24" spans="1:418" x14ac:dyDescent="0.4">
      <c r="A24" s="49"/>
      <c r="B24" s="49">
        <f t="shared" si="98"/>
        <v>10</v>
      </c>
      <c r="C24" s="73"/>
      <c r="D24" s="74" t="s">
        <v>70</v>
      </c>
      <c r="E24" s="75">
        <v>43012</v>
      </c>
      <c r="F24" s="73">
        <v>3</v>
      </c>
      <c r="G24" s="76">
        <v>43012</v>
      </c>
      <c r="H24" s="77">
        <v>1</v>
      </c>
      <c r="I24" s="78"/>
      <c r="J24" s="78"/>
      <c r="K24" s="79">
        <v>2</v>
      </c>
      <c r="L24" s="80">
        <v>3</v>
      </c>
      <c r="M24" s="58"/>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59"/>
      <c r="KR24" s="59"/>
      <c r="KS24" s="59"/>
      <c r="KT24" s="59"/>
      <c r="KU24" s="59"/>
      <c r="KV24" s="59"/>
      <c r="KW24" s="59"/>
      <c r="KX24" s="59"/>
      <c r="KY24" s="59"/>
      <c r="KZ24" s="59"/>
      <c r="LA24" s="59"/>
      <c r="LB24" s="59"/>
      <c r="LC24" s="59"/>
      <c r="LD24" s="59"/>
      <c r="LE24" s="59"/>
      <c r="LF24" s="59"/>
      <c r="LG24" s="59"/>
      <c r="LH24" s="59"/>
      <c r="LI24" s="59"/>
      <c r="LJ24" s="59"/>
      <c r="LK24" s="59"/>
      <c r="LL24" s="59"/>
      <c r="LM24" s="59"/>
      <c r="LN24" s="59"/>
      <c r="LO24" s="59"/>
      <c r="LP24" s="59"/>
      <c r="LQ24" s="59"/>
      <c r="LR24" s="59"/>
      <c r="LS24" s="59"/>
      <c r="LT24" s="59"/>
      <c r="LU24" s="59"/>
      <c r="LV24" s="59"/>
      <c r="LW24" s="59"/>
      <c r="LX24" s="59"/>
      <c r="LY24" s="59"/>
      <c r="LZ24" s="59"/>
      <c r="MA24" s="59"/>
      <c r="MB24" s="59"/>
      <c r="MC24" s="59"/>
      <c r="MD24" s="59"/>
      <c r="ME24" s="59"/>
      <c r="MF24" s="59"/>
      <c r="MG24" s="59"/>
      <c r="MH24" s="59"/>
      <c r="MI24" s="59"/>
      <c r="MJ24" s="59"/>
      <c r="MK24" s="59"/>
      <c r="ML24" s="59"/>
      <c r="MM24" s="59"/>
      <c r="MN24" s="59"/>
      <c r="MO24" s="59"/>
      <c r="MP24" s="59"/>
      <c r="MQ24" s="59"/>
      <c r="MR24" s="59"/>
      <c r="MS24" s="59"/>
      <c r="MT24" s="59"/>
      <c r="MU24" s="59"/>
      <c r="MV24" s="59"/>
      <c r="MW24" s="59"/>
      <c r="MX24" s="59"/>
      <c r="MY24" s="59"/>
      <c r="MZ24" s="59"/>
      <c r="NA24" s="59"/>
      <c r="NB24" s="59"/>
      <c r="NC24" s="59"/>
      <c r="ND24" s="59"/>
      <c r="NE24" s="59"/>
      <c r="NF24" s="59"/>
      <c r="NG24" s="59"/>
      <c r="NH24" s="59"/>
      <c r="NI24" s="59"/>
      <c r="NJ24" s="59"/>
      <c r="NK24" s="59"/>
      <c r="NL24" s="59"/>
      <c r="NM24" s="59"/>
      <c r="NN24" s="59"/>
      <c r="NO24" s="59"/>
      <c r="NP24" s="59"/>
      <c r="NQ24" s="59"/>
      <c r="NR24" s="59"/>
      <c r="NS24" s="59"/>
      <c r="NT24" s="59"/>
      <c r="NU24" s="59"/>
      <c r="NV24" s="59"/>
      <c r="NW24" s="59"/>
      <c r="NX24" s="59"/>
      <c r="NY24" s="59"/>
      <c r="NZ24" s="59"/>
      <c r="OA24" s="59"/>
      <c r="OB24" s="59"/>
      <c r="OC24" s="59"/>
      <c r="OD24" s="59"/>
      <c r="OE24" s="59"/>
      <c r="OF24" s="59"/>
      <c r="OG24" s="59"/>
      <c r="OH24" s="59"/>
      <c r="OI24" s="59"/>
      <c r="OJ24" s="59"/>
      <c r="OK24" s="59"/>
      <c r="OL24" s="59"/>
      <c r="OM24" s="59"/>
      <c r="ON24" s="59"/>
      <c r="OO24" s="59"/>
      <c r="OP24" s="59"/>
      <c r="OQ24" s="59"/>
      <c r="OR24" s="59"/>
      <c r="OS24" s="59"/>
      <c r="OT24" s="59"/>
      <c r="OU24" s="59"/>
      <c r="OV24" s="59"/>
      <c r="OW24" s="59"/>
      <c r="OX24" s="59"/>
      <c r="OY24" s="59"/>
      <c r="OZ24" s="59"/>
      <c r="PA24" s="59"/>
      <c r="PB24" s="71"/>
    </row>
    <row r="25" spans="1:418" x14ac:dyDescent="0.4">
      <c r="A25" s="49"/>
      <c r="B25" s="49">
        <f t="shared" ref="B25:B30" si="100">ROW()-15+1</f>
        <v>11</v>
      </c>
      <c r="C25" s="62"/>
      <c r="D25" s="63" t="s">
        <v>24</v>
      </c>
      <c r="E25" s="64">
        <v>43003</v>
      </c>
      <c r="F25" s="62">
        <v>21</v>
      </c>
      <c r="G25" s="53">
        <f t="shared" si="97"/>
        <v>43023</v>
      </c>
      <c r="H25" s="65">
        <f>100*AVERAGE(H26:H38)%</f>
        <v>1</v>
      </c>
      <c r="I25" s="66">
        <v>43023</v>
      </c>
      <c r="J25" s="66" t="s">
        <v>19</v>
      </c>
      <c r="K25" s="67">
        <f>SUM(K26:K38)</f>
        <v>26.5</v>
      </c>
      <c r="L25" s="68">
        <f>SUM(L26:L38)</f>
        <v>29.5</v>
      </c>
      <c r="M25" s="58"/>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59"/>
      <c r="KR25" s="59"/>
      <c r="KS25" s="59"/>
      <c r="KT25" s="59"/>
      <c r="KU25" s="59"/>
      <c r="KV25" s="59"/>
      <c r="KW25" s="59"/>
      <c r="KX25" s="59"/>
      <c r="KY25" s="59"/>
      <c r="KZ25" s="59"/>
      <c r="LA25" s="59"/>
      <c r="LB25" s="59"/>
      <c r="LC25" s="59"/>
      <c r="LD25" s="59"/>
      <c r="LE25" s="59"/>
      <c r="LF25" s="59"/>
      <c r="LG25" s="59"/>
      <c r="LH25" s="59"/>
      <c r="LI25" s="59"/>
      <c r="LJ25" s="59"/>
      <c r="LK25" s="59"/>
      <c r="LL25" s="59"/>
      <c r="LM25" s="59"/>
      <c r="LN25" s="59"/>
      <c r="LO25" s="59"/>
      <c r="LP25" s="59"/>
      <c r="LQ25" s="59"/>
      <c r="LR25" s="59"/>
      <c r="LS25" s="59"/>
      <c r="LT25" s="59"/>
      <c r="LU25" s="59"/>
      <c r="LV25" s="59"/>
      <c r="LW25" s="59"/>
      <c r="LX25" s="59"/>
      <c r="LY25" s="59"/>
      <c r="LZ25" s="59"/>
      <c r="MA25" s="59"/>
      <c r="MB25" s="59"/>
      <c r="MC25" s="59"/>
      <c r="MD25" s="59"/>
      <c r="ME25" s="59"/>
      <c r="MF25" s="59"/>
      <c r="MG25" s="59"/>
      <c r="MH25" s="59"/>
      <c r="MI25" s="59"/>
      <c r="MJ25" s="59"/>
      <c r="MK25" s="59"/>
      <c r="ML25" s="59"/>
      <c r="MM25" s="59"/>
      <c r="MN25" s="59"/>
      <c r="MO25" s="59"/>
      <c r="MP25" s="59"/>
      <c r="MQ25" s="59"/>
      <c r="MR25" s="59"/>
      <c r="MS25" s="59"/>
      <c r="MT25" s="59"/>
      <c r="MU25" s="59"/>
      <c r="MV25" s="59"/>
      <c r="MW25" s="59"/>
      <c r="MX25" s="59"/>
      <c r="MY25" s="59"/>
      <c r="MZ25" s="59"/>
      <c r="NA25" s="59"/>
      <c r="NB25" s="59"/>
      <c r="NC25" s="59"/>
      <c r="ND25" s="59"/>
      <c r="NE25" s="59"/>
      <c r="NF25" s="59"/>
      <c r="NG25" s="59"/>
      <c r="NH25" s="59"/>
      <c r="NI25" s="59"/>
      <c r="NJ25" s="59"/>
      <c r="NK25" s="59"/>
      <c r="NL25" s="59"/>
      <c r="NM25" s="59"/>
      <c r="NN25" s="59"/>
      <c r="NO25" s="59"/>
      <c r="NP25" s="59"/>
      <c r="NQ25" s="59"/>
      <c r="NR25" s="59"/>
      <c r="NS25" s="59"/>
      <c r="NT25" s="59"/>
      <c r="NU25" s="59"/>
      <c r="NV25" s="59"/>
      <c r="NW25" s="59"/>
      <c r="NX25" s="59"/>
      <c r="NY25" s="59"/>
      <c r="NZ25" s="59"/>
      <c r="OA25" s="59"/>
      <c r="OB25" s="59"/>
      <c r="OC25" s="59"/>
      <c r="OD25" s="59"/>
      <c r="OE25" s="59"/>
      <c r="OF25" s="59"/>
      <c r="OG25" s="59"/>
      <c r="OH25" s="59"/>
      <c r="OI25" s="59"/>
      <c r="OJ25" s="59"/>
      <c r="OK25" s="59"/>
      <c r="OL25" s="59"/>
      <c r="OM25" s="59"/>
      <c r="ON25" s="59"/>
      <c r="OO25" s="59"/>
      <c r="OP25" s="59"/>
      <c r="OQ25" s="59"/>
      <c r="OR25" s="59"/>
      <c r="OS25" s="59"/>
      <c r="OT25" s="59"/>
      <c r="OU25" s="59"/>
      <c r="OV25" s="59"/>
      <c r="OW25" s="59"/>
      <c r="OX25" s="59"/>
      <c r="OY25" s="59"/>
      <c r="OZ25" s="59"/>
      <c r="PA25" s="59"/>
      <c r="PB25" s="71"/>
    </row>
    <row r="26" spans="1:418" x14ac:dyDescent="0.4">
      <c r="A26" s="49"/>
      <c r="B26" s="49">
        <f t="shared" si="100"/>
        <v>12</v>
      </c>
      <c r="C26" s="73"/>
      <c r="D26" s="74" t="s">
        <v>52</v>
      </c>
      <c r="E26" s="75">
        <v>43003</v>
      </c>
      <c r="F26" s="73">
        <v>1</v>
      </c>
      <c r="G26" s="76">
        <f t="shared" ref="G26:G38" si="101">IF(F26&lt;&gt;"",IF(H$11="x",WORKDAY(IF(WEEKDAY(E26,1)=7,E26+2,IF(WEEKDAY(E26,1)=1,E26+1,E26)),F26-1),E26+F26-1),"")</f>
        <v>43003</v>
      </c>
      <c r="H26" s="77">
        <v>1</v>
      </c>
      <c r="I26" s="78"/>
      <c r="J26" s="78"/>
      <c r="K26" s="79">
        <v>0.5</v>
      </c>
      <c r="L26" s="80">
        <v>2</v>
      </c>
      <c r="M26" s="58"/>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71"/>
    </row>
    <row r="27" spans="1:418" ht="14.25" customHeight="1" x14ac:dyDescent="0.4">
      <c r="A27" s="49"/>
      <c r="B27" s="49">
        <f t="shared" si="100"/>
        <v>13</v>
      </c>
      <c r="C27" s="73"/>
      <c r="D27" s="74" t="s">
        <v>61</v>
      </c>
      <c r="E27" s="75">
        <v>43007</v>
      </c>
      <c r="F27" s="73">
        <v>2</v>
      </c>
      <c r="G27" s="76">
        <f t="shared" si="101"/>
        <v>43008</v>
      </c>
      <c r="H27" s="77">
        <v>1</v>
      </c>
      <c r="I27" s="78"/>
      <c r="J27" s="78"/>
      <c r="K27" s="79">
        <v>3</v>
      </c>
      <c r="L27" s="80">
        <v>2</v>
      </c>
      <c r="M27" s="58"/>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71"/>
    </row>
    <row r="28" spans="1:418" ht="14.25" customHeight="1" x14ac:dyDescent="0.4">
      <c r="A28" s="49"/>
      <c r="B28" s="49">
        <f t="shared" si="100"/>
        <v>14</v>
      </c>
      <c r="C28" s="73"/>
      <c r="D28" s="74" t="s">
        <v>59</v>
      </c>
      <c r="E28" s="75">
        <v>43005</v>
      </c>
      <c r="F28" s="73">
        <v>1</v>
      </c>
      <c r="G28" s="76">
        <f t="shared" si="101"/>
        <v>43005</v>
      </c>
      <c r="H28" s="77">
        <v>1</v>
      </c>
      <c r="I28" s="78"/>
      <c r="J28" s="78"/>
      <c r="K28" s="79">
        <v>3</v>
      </c>
      <c r="L28" s="80">
        <v>2</v>
      </c>
      <c r="M28" s="58"/>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71"/>
    </row>
    <row r="29" spans="1:418" ht="14.25" customHeight="1" x14ac:dyDescent="0.4">
      <c r="A29" s="49"/>
      <c r="B29" s="49">
        <f t="shared" si="100"/>
        <v>15</v>
      </c>
      <c r="C29" s="73"/>
      <c r="D29" s="74" t="s">
        <v>62</v>
      </c>
      <c r="E29" s="75">
        <v>43006</v>
      </c>
      <c r="F29" s="73">
        <v>2</v>
      </c>
      <c r="G29" s="76">
        <f t="shared" si="101"/>
        <v>43007</v>
      </c>
      <c r="H29" s="77">
        <v>1</v>
      </c>
      <c r="I29" s="78"/>
      <c r="J29" s="78"/>
      <c r="K29" s="79">
        <v>3</v>
      </c>
      <c r="L29" s="80">
        <v>3</v>
      </c>
      <c r="M29" s="58"/>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59"/>
      <c r="KR29" s="59"/>
      <c r="KS29" s="59"/>
      <c r="KT29" s="59"/>
      <c r="KU29" s="59"/>
      <c r="KV29" s="59"/>
      <c r="KW29" s="59"/>
      <c r="KX29" s="59"/>
      <c r="KY29" s="59"/>
      <c r="KZ29" s="59"/>
      <c r="LA29" s="59"/>
      <c r="LB29" s="59"/>
      <c r="LC29" s="59"/>
      <c r="LD29" s="59"/>
      <c r="LE29" s="59"/>
      <c r="LF29" s="59"/>
      <c r="LG29" s="59"/>
      <c r="LH29" s="59"/>
      <c r="LI29" s="59"/>
      <c r="LJ29" s="59"/>
      <c r="LK29" s="59"/>
      <c r="LL29" s="59"/>
      <c r="LM29" s="59"/>
      <c r="LN29" s="59"/>
      <c r="LO29" s="59"/>
      <c r="LP29" s="59"/>
      <c r="LQ29" s="59"/>
      <c r="LR29" s="59"/>
      <c r="LS29" s="59"/>
      <c r="LT29" s="59"/>
      <c r="LU29" s="59"/>
      <c r="LV29" s="59"/>
      <c r="LW29" s="59"/>
      <c r="LX29" s="59"/>
      <c r="LY29" s="59"/>
      <c r="LZ29" s="59"/>
      <c r="MA29" s="59"/>
      <c r="MB29" s="59"/>
      <c r="MC29" s="59"/>
      <c r="MD29" s="59"/>
      <c r="ME29" s="59"/>
      <c r="MF29" s="59"/>
      <c r="MG29" s="59"/>
      <c r="MH29" s="59"/>
      <c r="MI29" s="59"/>
      <c r="MJ29" s="59"/>
      <c r="MK29" s="59"/>
      <c r="ML29" s="59"/>
      <c r="MM29" s="59"/>
      <c r="MN29" s="59"/>
      <c r="MO29" s="59"/>
      <c r="MP29" s="59"/>
      <c r="MQ29" s="59"/>
      <c r="MR29" s="59"/>
      <c r="MS29" s="59"/>
      <c r="MT29" s="59"/>
      <c r="MU29" s="59"/>
      <c r="MV29" s="59"/>
      <c r="MW29" s="59"/>
      <c r="MX29" s="59"/>
      <c r="MY29" s="59"/>
      <c r="MZ29" s="59"/>
      <c r="NA29" s="59"/>
      <c r="NB29" s="59"/>
      <c r="NC29" s="59"/>
      <c r="ND29" s="59"/>
      <c r="NE29" s="59"/>
      <c r="NF29" s="59"/>
      <c r="NG29" s="59"/>
      <c r="NH29" s="59"/>
      <c r="NI29" s="59"/>
      <c r="NJ29" s="59"/>
      <c r="NK29" s="59"/>
      <c r="NL29" s="59"/>
      <c r="NM29" s="59"/>
      <c r="NN29" s="59"/>
      <c r="NO29" s="59"/>
      <c r="NP29" s="59"/>
      <c r="NQ29" s="59"/>
      <c r="NR29" s="59"/>
      <c r="NS29" s="59"/>
      <c r="NT29" s="59"/>
      <c r="NU29" s="59"/>
      <c r="NV29" s="59"/>
      <c r="NW29" s="59"/>
      <c r="NX29" s="59"/>
      <c r="NY29" s="59"/>
      <c r="NZ29" s="59"/>
      <c r="OA29" s="59"/>
      <c r="OB29" s="59"/>
      <c r="OC29" s="59"/>
      <c r="OD29" s="59"/>
      <c r="OE29" s="59"/>
      <c r="OF29" s="59"/>
      <c r="OG29" s="59"/>
      <c r="OH29" s="59"/>
      <c r="OI29" s="59"/>
      <c r="OJ29" s="59"/>
      <c r="OK29" s="59"/>
      <c r="OL29" s="59"/>
      <c r="OM29" s="59"/>
      <c r="ON29" s="59"/>
      <c r="OO29" s="59"/>
      <c r="OP29" s="59"/>
      <c r="OQ29" s="59"/>
      <c r="OR29" s="59"/>
      <c r="OS29" s="59"/>
      <c r="OT29" s="59"/>
      <c r="OU29" s="59"/>
      <c r="OV29" s="59"/>
      <c r="OW29" s="59"/>
      <c r="OX29" s="59"/>
      <c r="OY29" s="59"/>
      <c r="OZ29" s="59"/>
      <c r="PA29" s="59"/>
      <c r="PB29" s="71"/>
    </row>
    <row r="30" spans="1:418" ht="14.25" customHeight="1" x14ac:dyDescent="0.4">
      <c r="A30" s="49"/>
      <c r="B30" s="49">
        <f t="shared" si="100"/>
        <v>16</v>
      </c>
      <c r="C30" s="73"/>
      <c r="D30" s="74" t="s">
        <v>51</v>
      </c>
      <c r="E30" s="75">
        <v>43010</v>
      </c>
      <c r="F30" s="73">
        <v>3</v>
      </c>
      <c r="G30" s="76">
        <f t="shared" si="101"/>
        <v>43012</v>
      </c>
      <c r="H30" s="77">
        <v>1</v>
      </c>
      <c r="I30" s="78"/>
      <c r="J30" s="78"/>
      <c r="K30" s="79">
        <v>3</v>
      </c>
      <c r="L30" s="80">
        <v>7</v>
      </c>
      <c r="M30" s="58"/>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59"/>
      <c r="KR30" s="59"/>
      <c r="KS30" s="59"/>
      <c r="KT30" s="59"/>
      <c r="KU30" s="59"/>
      <c r="KV30" s="59"/>
      <c r="KW30" s="59"/>
      <c r="KX30" s="59"/>
      <c r="KY30" s="59"/>
      <c r="KZ30" s="59"/>
      <c r="LA30" s="59"/>
      <c r="LB30" s="59"/>
      <c r="LC30" s="59"/>
      <c r="LD30" s="59"/>
      <c r="LE30" s="59"/>
      <c r="LF30" s="59"/>
      <c r="LG30" s="59"/>
      <c r="LH30" s="59"/>
      <c r="LI30" s="59"/>
      <c r="LJ30" s="59"/>
      <c r="LK30" s="59"/>
      <c r="LL30" s="59"/>
      <c r="LM30" s="59"/>
      <c r="LN30" s="59"/>
      <c r="LO30" s="59"/>
      <c r="LP30" s="59"/>
      <c r="LQ30" s="59"/>
      <c r="LR30" s="59"/>
      <c r="LS30" s="59"/>
      <c r="LT30" s="59"/>
      <c r="LU30" s="59"/>
      <c r="LV30" s="59"/>
      <c r="LW30" s="59"/>
      <c r="LX30" s="59"/>
      <c r="LY30" s="59"/>
      <c r="LZ30" s="59"/>
      <c r="MA30" s="59"/>
      <c r="MB30" s="59"/>
      <c r="MC30" s="59"/>
      <c r="MD30" s="59"/>
      <c r="ME30" s="59"/>
      <c r="MF30" s="59"/>
      <c r="MG30" s="59"/>
      <c r="MH30" s="59"/>
      <c r="MI30" s="59"/>
      <c r="MJ30" s="59"/>
      <c r="MK30" s="59"/>
      <c r="ML30" s="59"/>
      <c r="MM30" s="59"/>
      <c r="MN30" s="59"/>
      <c r="MO30" s="59"/>
      <c r="MP30" s="59"/>
      <c r="MQ30" s="59"/>
      <c r="MR30" s="59"/>
      <c r="MS30" s="59"/>
      <c r="MT30" s="59"/>
      <c r="MU30" s="59"/>
      <c r="MV30" s="59"/>
      <c r="MW30" s="59"/>
      <c r="MX30" s="59"/>
      <c r="MY30" s="59"/>
      <c r="MZ30" s="59"/>
      <c r="NA30" s="59"/>
      <c r="NB30" s="59"/>
      <c r="NC30" s="59"/>
      <c r="ND30" s="59"/>
      <c r="NE30" s="59"/>
      <c r="NF30" s="59"/>
      <c r="NG30" s="59"/>
      <c r="NH30" s="59"/>
      <c r="NI30" s="59"/>
      <c r="NJ30" s="59"/>
      <c r="NK30" s="59"/>
      <c r="NL30" s="59"/>
      <c r="NM30" s="59"/>
      <c r="NN30" s="59"/>
      <c r="NO30" s="59"/>
      <c r="NP30" s="59"/>
      <c r="NQ30" s="59"/>
      <c r="NR30" s="59"/>
      <c r="NS30" s="59"/>
      <c r="NT30" s="59"/>
      <c r="NU30" s="59"/>
      <c r="NV30" s="59"/>
      <c r="NW30" s="59"/>
      <c r="NX30" s="59"/>
      <c r="NY30" s="59"/>
      <c r="NZ30" s="59"/>
      <c r="OA30" s="59"/>
      <c r="OB30" s="59"/>
      <c r="OC30" s="59"/>
      <c r="OD30" s="59"/>
      <c r="OE30" s="59"/>
      <c r="OF30" s="59"/>
      <c r="OG30" s="59"/>
      <c r="OH30" s="59"/>
      <c r="OI30" s="59"/>
      <c r="OJ30" s="59"/>
      <c r="OK30" s="59"/>
      <c r="OL30" s="59"/>
      <c r="OM30" s="59"/>
      <c r="ON30" s="59"/>
      <c r="OO30" s="59"/>
      <c r="OP30" s="59"/>
      <c r="OQ30" s="59"/>
      <c r="OR30" s="59"/>
      <c r="OS30" s="59"/>
      <c r="OT30" s="59"/>
      <c r="OU30" s="59"/>
      <c r="OV30" s="59"/>
      <c r="OW30" s="59"/>
      <c r="OX30" s="59"/>
      <c r="OY30" s="59"/>
      <c r="OZ30" s="59"/>
      <c r="PA30" s="59"/>
      <c r="PB30" s="71"/>
    </row>
    <row r="31" spans="1:418" ht="14.25" customHeight="1" x14ac:dyDescent="0.4">
      <c r="A31" s="49"/>
      <c r="B31" s="49">
        <f>ROW()-15+1</f>
        <v>17</v>
      </c>
      <c r="C31" s="73"/>
      <c r="D31" s="74" t="s">
        <v>63</v>
      </c>
      <c r="E31" s="75">
        <v>43012</v>
      </c>
      <c r="F31" s="73">
        <v>1</v>
      </c>
      <c r="G31" s="76">
        <f t="shared" si="101"/>
        <v>43012</v>
      </c>
      <c r="H31" s="77">
        <v>1</v>
      </c>
      <c r="I31" s="78"/>
      <c r="J31" s="78"/>
      <c r="K31" s="79">
        <v>1</v>
      </c>
      <c r="L31" s="80">
        <v>1</v>
      </c>
      <c r="M31" s="58"/>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71"/>
    </row>
    <row r="32" spans="1:418" ht="14.25" customHeight="1" x14ac:dyDescent="0.4">
      <c r="A32" s="49"/>
      <c r="B32" s="49">
        <f>ROW()-15+1</f>
        <v>18</v>
      </c>
      <c r="C32" s="73"/>
      <c r="D32" s="74" t="s">
        <v>72</v>
      </c>
      <c r="E32" s="75">
        <v>43012</v>
      </c>
      <c r="F32" s="73">
        <v>2</v>
      </c>
      <c r="G32" s="76">
        <f t="shared" si="101"/>
        <v>43013</v>
      </c>
      <c r="H32" s="77">
        <v>1</v>
      </c>
      <c r="I32" s="78"/>
      <c r="J32" s="78"/>
      <c r="K32" s="79">
        <v>2</v>
      </c>
      <c r="L32" s="80">
        <v>3</v>
      </c>
      <c r="M32" s="58"/>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71"/>
    </row>
    <row r="33" spans="1:418" x14ac:dyDescent="0.4">
      <c r="B33" s="49">
        <f t="shared" ref="B33:B38" si="102">ROW()-15+1</f>
        <v>19</v>
      </c>
      <c r="C33" s="62"/>
      <c r="D33" s="63" t="s">
        <v>68</v>
      </c>
      <c r="E33" s="64">
        <v>43012</v>
      </c>
      <c r="F33" s="62">
        <v>1</v>
      </c>
      <c r="G33" s="53">
        <f>IF(F33&lt;&gt;"",IF(H$11="x",WORKDAY(IF(WEEKDAY(E33,1)=7,E33+2,IF(WEEKDAY(E33,1)=1,E33+1,E33)),F33-1),E33+F33-1),"")</f>
        <v>43012</v>
      </c>
      <c r="H33" s="65">
        <v>1</v>
      </c>
      <c r="I33" s="66">
        <v>43012</v>
      </c>
      <c r="J33" s="66" t="s">
        <v>19</v>
      </c>
      <c r="K33" s="67">
        <v>1</v>
      </c>
      <c r="L33" s="68">
        <v>1</v>
      </c>
      <c r="M33" s="58"/>
      <c r="N33" s="59"/>
      <c r="O33" s="59"/>
      <c r="P33" s="59"/>
      <c r="Q33" s="59"/>
      <c r="R33" s="69"/>
      <c r="S33" s="69"/>
      <c r="T33" s="70"/>
      <c r="U33" s="69"/>
      <c r="V33" s="70"/>
      <c r="W33" s="6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59"/>
      <c r="KR33" s="59"/>
      <c r="KS33" s="59"/>
      <c r="KT33" s="59"/>
      <c r="KU33" s="59"/>
      <c r="KV33" s="59"/>
      <c r="KW33" s="59"/>
      <c r="KX33" s="59"/>
      <c r="KY33" s="59"/>
      <c r="KZ33" s="59"/>
      <c r="LA33" s="59"/>
      <c r="LB33" s="59"/>
      <c r="LC33" s="59"/>
      <c r="LD33" s="59"/>
      <c r="LE33" s="59"/>
      <c r="LF33" s="59"/>
      <c r="LG33" s="59"/>
      <c r="LH33" s="59"/>
      <c r="LI33" s="59"/>
      <c r="LJ33" s="59"/>
      <c r="LK33" s="59"/>
      <c r="LL33" s="59"/>
      <c r="LM33" s="59"/>
      <c r="LN33" s="59"/>
      <c r="LO33" s="59"/>
      <c r="LP33" s="59"/>
      <c r="LQ33" s="59"/>
      <c r="LR33" s="59"/>
      <c r="LS33" s="59"/>
      <c r="LT33" s="59"/>
      <c r="LU33" s="59"/>
      <c r="LV33" s="59"/>
      <c r="LW33" s="59"/>
      <c r="LX33" s="59"/>
      <c r="LY33" s="59"/>
      <c r="LZ33" s="59"/>
      <c r="MA33" s="59"/>
      <c r="MB33" s="59"/>
      <c r="MC33" s="59"/>
      <c r="MD33" s="59"/>
      <c r="ME33" s="59"/>
      <c r="MF33" s="59"/>
      <c r="MG33" s="59"/>
      <c r="MH33" s="59"/>
      <c r="MI33" s="59"/>
      <c r="MJ33" s="59"/>
      <c r="MK33" s="59"/>
      <c r="ML33" s="59"/>
      <c r="MM33" s="59"/>
      <c r="MN33" s="59"/>
      <c r="MO33" s="59"/>
      <c r="MP33" s="59"/>
      <c r="MQ33" s="59"/>
      <c r="MR33" s="59"/>
      <c r="MS33" s="59"/>
      <c r="MT33" s="59"/>
      <c r="MU33" s="59"/>
      <c r="MV33" s="59"/>
      <c r="MW33" s="59"/>
      <c r="MX33" s="59"/>
      <c r="MY33" s="59"/>
      <c r="MZ33" s="59"/>
      <c r="NA33" s="59"/>
      <c r="NB33" s="59"/>
      <c r="NC33" s="59"/>
      <c r="ND33" s="59"/>
      <c r="NE33" s="59"/>
      <c r="NF33" s="59"/>
      <c r="NG33" s="59"/>
      <c r="NH33" s="59"/>
      <c r="NI33" s="59"/>
      <c r="NJ33" s="59"/>
      <c r="NK33" s="59"/>
      <c r="NL33" s="59"/>
      <c r="NM33" s="59"/>
      <c r="NN33" s="59"/>
      <c r="NO33" s="59"/>
      <c r="NP33" s="59"/>
      <c r="NQ33" s="59"/>
      <c r="NR33" s="59"/>
      <c r="NS33" s="59"/>
      <c r="NT33" s="59"/>
      <c r="NU33" s="59"/>
      <c r="NV33" s="59"/>
      <c r="NW33" s="59"/>
      <c r="NX33" s="59"/>
      <c r="NY33" s="59"/>
      <c r="NZ33" s="59"/>
      <c r="OA33" s="59"/>
      <c r="OB33" s="59"/>
      <c r="OC33" s="59"/>
      <c r="OD33" s="59"/>
      <c r="OE33" s="59"/>
      <c r="OF33" s="59"/>
      <c r="OG33" s="59"/>
      <c r="OH33" s="59"/>
      <c r="OI33" s="59"/>
      <c r="OJ33" s="59"/>
      <c r="OK33" s="59"/>
      <c r="OL33" s="59"/>
      <c r="OM33" s="59"/>
      <c r="ON33" s="59"/>
      <c r="OO33" s="59"/>
      <c r="OP33" s="59"/>
      <c r="OQ33" s="59"/>
      <c r="OR33" s="59"/>
      <c r="OS33" s="59"/>
      <c r="OT33" s="59"/>
      <c r="OU33" s="59"/>
      <c r="OV33" s="59"/>
      <c r="OW33" s="59"/>
      <c r="OX33" s="59"/>
      <c r="OY33" s="59"/>
      <c r="OZ33" s="59"/>
      <c r="PA33" s="59"/>
      <c r="PB33" s="71"/>
    </row>
    <row r="34" spans="1:418" ht="14.25" customHeight="1" x14ac:dyDescent="0.4">
      <c r="A34" s="49"/>
      <c r="B34" s="49">
        <f t="shared" si="102"/>
        <v>20</v>
      </c>
      <c r="C34" s="73"/>
      <c r="D34" s="74" t="s">
        <v>69</v>
      </c>
      <c r="E34" s="75">
        <v>43013</v>
      </c>
      <c r="F34" s="73">
        <v>7</v>
      </c>
      <c r="G34" s="76">
        <f t="shared" si="101"/>
        <v>43019</v>
      </c>
      <c r="H34" s="77">
        <v>1</v>
      </c>
      <c r="I34" s="78"/>
      <c r="J34" s="78"/>
      <c r="K34" s="79">
        <v>2</v>
      </c>
      <c r="L34" s="80">
        <v>2.5</v>
      </c>
      <c r="M34" s="58"/>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59"/>
      <c r="KR34" s="59"/>
      <c r="KS34" s="59"/>
      <c r="KT34" s="59"/>
      <c r="KU34" s="59"/>
      <c r="KV34" s="59"/>
      <c r="KW34" s="59"/>
      <c r="KX34" s="59"/>
      <c r="KY34" s="59"/>
      <c r="KZ34" s="59"/>
      <c r="LA34" s="59"/>
      <c r="LB34" s="59"/>
      <c r="LC34" s="59"/>
      <c r="LD34" s="59"/>
      <c r="LE34" s="59"/>
      <c r="LF34" s="59"/>
      <c r="LG34" s="59"/>
      <c r="LH34" s="59"/>
      <c r="LI34" s="59"/>
      <c r="LJ34" s="59"/>
      <c r="LK34" s="59"/>
      <c r="LL34" s="59"/>
      <c r="LM34" s="59"/>
      <c r="LN34" s="59"/>
      <c r="LO34" s="59"/>
      <c r="LP34" s="59"/>
      <c r="LQ34" s="59"/>
      <c r="LR34" s="59"/>
      <c r="LS34" s="59"/>
      <c r="LT34" s="59"/>
      <c r="LU34" s="59"/>
      <c r="LV34" s="59"/>
      <c r="LW34" s="59"/>
      <c r="LX34" s="59"/>
      <c r="LY34" s="59"/>
      <c r="LZ34" s="59"/>
      <c r="MA34" s="59"/>
      <c r="MB34" s="59"/>
      <c r="MC34" s="59"/>
      <c r="MD34" s="59"/>
      <c r="ME34" s="59"/>
      <c r="MF34" s="59"/>
      <c r="MG34" s="59"/>
      <c r="MH34" s="59"/>
      <c r="MI34" s="59"/>
      <c r="MJ34" s="59"/>
      <c r="MK34" s="59"/>
      <c r="ML34" s="59"/>
      <c r="MM34" s="59"/>
      <c r="MN34" s="59"/>
      <c r="MO34" s="59"/>
      <c r="MP34" s="59"/>
      <c r="MQ34" s="59"/>
      <c r="MR34" s="59"/>
      <c r="MS34" s="59"/>
      <c r="MT34" s="59"/>
      <c r="MU34" s="59"/>
      <c r="MV34" s="59"/>
      <c r="MW34" s="59"/>
      <c r="MX34" s="59"/>
      <c r="MY34" s="59"/>
      <c r="MZ34" s="59"/>
      <c r="NA34" s="59"/>
      <c r="NB34" s="59"/>
      <c r="NC34" s="59"/>
      <c r="ND34" s="59"/>
      <c r="NE34" s="59"/>
      <c r="NF34" s="59"/>
      <c r="NG34" s="59"/>
      <c r="NH34" s="59"/>
      <c r="NI34" s="59"/>
      <c r="NJ34" s="59"/>
      <c r="NK34" s="59"/>
      <c r="NL34" s="59"/>
      <c r="NM34" s="59"/>
      <c r="NN34" s="59"/>
      <c r="NO34" s="59"/>
      <c r="NP34" s="59"/>
      <c r="NQ34" s="59"/>
      <c r="NR34" s="59"/>
      <c r="NS34" s="59"/>
      <c r="NT34" s="59"/>
      <c r="NU34" s="59"/>
      <c r="NV34" s="59"/>
      <c r="NW34" s="59"/>
      <c r="NX34" s="59"/>
      <c r="NY34" s="59"/>
      <c r="NZ34" s="59"/>
      <c r="OA34" s="59"/>
      <c r="OB34" s="59"/>
      <c r="OC34" s="59"/>
      <c r="OD34" s="59"/>
      <c r="OE34" s="59"/>
      <c r="OF34" s="59"/>
      <c r="OG34" s="59"/>
      <c r="OH34" s="59"/>
      <c r="OI34" s="59"/>
      <c r="OJ34" s="59"/>
      <c r="OK34" s="59"/>
      <c r="OL34" s="59"/>
      <c r="OM34" s="59"/>
      <c r="ON34" s="59"/>
      <c r="OO34" s="59"/>
      <c r="OP34" s="59"/>
      <c r="OQ34" s="59"/>
      <c r="OR34" s="59"/>
      <c r="OS34" s="59"/>
      <c r="OT34" s="59"/>
      <c r="OU34" s="59"/>
      <c r="OV34" s="59"/>
      <c r="OW34" s="59"/>
      <c r="OX34" s="59"/>
      <c r="OY34" s="59"/>
      <c r="OZ34" s="59"/>
      <c r="PA34" s="59"/>
      <c r="PB34" s="71"/>
    </row>
    <row r="35" spans="1:418" ht="14.25" customHeight="1" x14ac:dyDescent="0.4">
      <c r="A35" s="49"/>
      <c r="B35" s="49">
        <f t="shared" si="102"/>
        <v>21</v>
      </c>
      <c r="C35" s="73"/>
      <c r="D35" s="74" t="s">
        <v>73</v>
      </c>
      <c r="E35" s="75">
        <v>43013</v>
      </c>
      <c r="F35" s="73">
        <v>7</v>
      </c>
      <c r="G35" s="76">
        <f t="shared" si="101"/>
        <v>43019</v>
      </c>
      <c r="H35" s="77">
        <v>1</v>
      </c>
      <c r="I35" s="78"/>
      <c r="J35" s="78"/>
      <c r="K35" s="79">
        <v>2</v>
      </c>
      <c r="L35" s="80">
        <v>3</v>
      </c>
      <c r="M35" s="58"/>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59"/>
      <c r="KR35" s="59"/>
      <c r="KS35" s="59"/>
      <c r="KT35" s="59"/>
      <c r="KU35" s="59"/>
      <c r="KV35" s="59"/>
      <c r="KW35" s="59"/>
      <c r="KX35" s="59"/>
      <c r="KY35" s="59"/>
      <c r="KZ35" s="59"/>
      <c r="LA35" s="59"/>
      <c r="LB35" s="59"/>
      <c r="LC35" s="59"/>
      <c r="LD35" s="59"/>
      <c r="LE35" s="59"/>
      <c r="LF35" s="59"/>
      <c r="LG35" s="59"/>
      <c r="LH35" s="59"/>
      <c r="LI35" s="59"/>
      <c r="LJ35" s="59"/>
      <c r="LK35" s="59"/>
      <c r="LL35" s="59"/>
      <c r="LM35" s="59"/>
      <c r="LN35" s="59"/>
      <c r="LO35" s="59"/>
      <c r="LP35" s="59"/>
      <c r="LQ35" s="59"/>
      <c r="LR35" s="59"/>
      <c r="LS35" s="59"/>
      <c r="LT35" s="59"/>
      <c r="LU35" s="59"/>
      <c r="LV35" s="59"/>
      <c r="LW35" s="59"/>
      <c r="LX35" s="59"/>
      <c r="LY35" s="59"/>
      <c r="LZ35" s="59"/>
      <c r="MA35" s="59"/>
      <c r="MB35" s="59"/>
      <c r="MC35" s="59"/>
      <c r="MD35" s="59"/>
      <c r="ME35" s="59"/>
      <c r="MF35" s="59"/>
      <c r="MG35" s="59"/>
      <c r="MH35" s="59"/>
      <c r="MI35" s="59"/>
      <c r="MJ35" s="59"/>
      <c r="MK35" s="59"/>
      <c r="ML35" s="59"/>
      <c r="MM35" s="59"/>
      <c r="MN35" s="59"/>
      <c r="MO35" s="59"/>
      <c r="MP35" s="59"/>
      <c r="MQ35" s="59"/>
      <c r="MR35" s="59"/>
      <c r="MS35" s="59"/>
      <c r="MT35" s="59"/>
      <c r="MU35" s="59"/>
      <c r="MV35" s="59"/>
      <c r="MW35" s="59"/>
      <c r="MX35" s="59"/>
      <c r="MY35" s="59"/>
      <c r="MZ35" s="59"/>
      <c r="NA35" s="59"/>
      <c r="NB35" s="59"/>
      <c r="NC35" s="59"/>
      <c r="ND35" s="59"/>
      <c r="NE35" s="59"/>
      <c r="NF35" s="59"/>
      <c r="NG35" s="59"/>
      <c r="NH35" s="59"/>
      <c r="NI35" s="59"/>
      <c r="NJ35" s="59"/>
      <c r="NK35" s="59"/>
      <c r="NL35" s="59"/>
      <c r="NM35" s="59"/>
      <c r="NN35" s="59"/>
      <c r="NO35" s="59"/>
      <c r="NP35" s="59"/>
      <c r="NQ35" s="59"/>
      <c r="NR35" s="59"/>
      <c r="NS35" s="59"/>
      <c r="NT35" s="59"/>
      <c r="NU35" s="59"/>
      <c r="NV35" s="59"/>
      <c r="NW35" s="59"/>
      <c r="NX35" s="59"/>
      <c r="NY35" s="59"/>
      <c r="NZ35" s="59"/>
      <c r="OA35" s="59"/>
      <c r="OB35" s="59"/>
      <c r="OC35" s="59"/>
      <c r="OD35" s="59"/>
      <c r="OE35" s="59"/>
      <c r="OF35" s="59"/>
      <c r="OG35" s="59"/>
      <c r="OH35" s="59"/>
      <c r="OI35" s="59"/>
      <c r="OJ35" s="59"/>
      <c r="OK35" s="59"/>
      <c r="OL35" s="59"/>
      <c r="OM35" s="59"/>
      <c r="ON35" s="59"/>
      <c r="OO35" s="59"/>
      <c r="OP35" s="59"/>
      <c r="OQ35" s="59"/>
      <c r="OR35" s="59"/>
      <c r="OS35" s="59"/>
      <c r="OT35" s="59"/>
      <c r="OU35" s="59"/>
      <c r="OV35" s="59"/>
      <c r="OW35" s="59"/>
      <c r="OX35" s="59"/>
      <c r="OY35" s="59"/>
      <c r="OZ35" s="59"/>
      <c r="PA35" s="59"/>
      <c r="PB35" s="71"/>
    </row>
    <row r="36" spans="1:418" ht="14.25" customHeight="1" x14ac:dyDescent="0.4">
      <c r="A36" s="49"/>
      <c r="B36" s="49">
        <f>ROW()-15+1</f>
        <v>22</v>
      </c>
      <c r="C36" s="73"/>
      <c r="D36" s="74" t="s">
        <v>74</v>
      </c>
      <c r="E36" s="75">
        <v>43017</v>
      </c>
      <c r="F36" s="73">
        <v>2</v>
      </c>
      <c r="G36" s="76">
        <f t="shared" si="101"/>
        <v>43018</v>
      </c>
      <c r="H36" s="77">
        <v>1</v>
      </c>
      <c r="I36" s="78"/>
      <c r="J36" s="78"/>
      <c r="K36" s="79">
        <v>2</v>
      </c>
      <c r="L36" s="80">
        <v>1</v>
      </c>
      <c r="M36" s="58"/>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59"/>
      <c r="KR36" s="59"/>
      <c r="KS36" s="59"/>
      <c r="KT36" s="59"/>
      <c r="KU36" s="59"/>
      <c r="KV36" s="59"/>
      <c r="KW36" s="59"/>
      <c r="KX36" s="59"/>
      <c r="KY36" s="59"/>
      <c r="KZ36" s="59"/>
      <c r="LA36" s="59"/>
      <c r="LB36" s="59"/>
      <c r="LC36" s="59"/>
      <c r="LD36" s="59"/>
      <c r="LE36" s="59"/>
      <c r="LF36" s="59"/>
      <c r="LG36" s="59"/>
      <c r="LH36" s="59"/>
      <c r="LI36" s="59"/>
      <c r="LJ36" s="59"/>
      <c r="LK36" s="59"/>
      <c r="LL36" s="59"/>
      <c r="LM36" s="59"/>
      <c r="LN36" s="59"/>
      <c r="LO36" s="59"/>
      <c r="LP36" s="59"/>
      <c r="LQ36" s="59"/>
      <c r="LR36" s="59"/>
      <c r="LS36" s="59"/>
      <c r="LT36" s="59"/>
      <c r="LU36" s="59"/>
      <c r="LV36" s="59"/>
      <c r="LW36" s="59"/>
      <c r="LX36" s="59"/>
      <c r="LY36" s="59"/>
      <c r="LZ36" s="59"/>
      <c r="MA36" s="59"/>
      <c r="MB36" s="59"/>
      <c r="MC36" s="59"/>
      <c r="MD36" s="59"/>
      <c r="ME36" s="59"/>
      <c r="MF36" s="59"/>
      <c r="MG36" s="59"/>
      <c r="MH36" s="59"/>
      <c r="MI36" s="59"/>
      <c r="MJ36" s="59"/>
      <c r="MK36" s="59"/>
      <c r="ML36" s="59"/>
      <c r="MM36" s="59"/>
      <c r="MN36" s="59"/>
      <c r="MO36" s="59"/>
      <c r="MP36" s="59"/>
      <c r="MQ36" s="59"/>
      <c r="MR36" s="59"/>
      <c r="MS36" s="59"/>
      <c r="MT36" s="59"/>
      <c r="MU36" s="59"/>
      <c r="MV36" s="59"/>
      <c r="MW36" s="59"/>
      <c r="MX36" s="59"/>
      <c r="MY36" s="59"/>
      <c r="MZ36" s="59"/>
      <c r="NA36" s="59"/>
      <c r="NB36" s="59"/>
      <c r="NC36" s="59"/>
      <c r="ND36" s="59"/>
      <c r="NE36" s="59"/>
      <c r="NF36" s="59"/>
      <c r="NG36" s="59"/>
      <c r="NH36" s="59"/>
      <c r="NI36" s="59"/>
      <c r="NJ36" s="59"/>
      <c r="NK36" s="59"/>
      <c r="NL36" s="59"/>
      <c r="NM36" s="59"/>
      <c r="NN36" s="59"/>
      <c r="NO36" s="59"/>
      <c r="NP36" s="59"/>
      <c r="NQ36" s="59"/>
      <c r="NR36" s="59"/>
      <c r="NS36" s="59"/>
      <c r="NT36" s="59"/>
      <c r="NU36" s="59"/>
      <c r="NV36" s="59"/>
      <c r="NW36" s="59"/>
      <c r="NX36" s="59"/>
      <c r="NY36" s="59"/>
      <c r="NZ36" s="59"/>
      <c r="OA36" s="59"/>
      <c r="OB36" s="59"/>
      <c r="OC36" s="59"/>
      <c r="OD36" s="59"/>
      <c r="OE36" s="59"/>
      <c r="OF36" s="59"/>
      <c r="OG36" s="59"/>
      <c r="OH36" s="59"/>
      <c r="OI36" s="59"/>
      <c r="OJ36" s="59"/>
      <c r="OK36" s="59"/>
      <c r="OL36" s="59"/>
      <c r="OM36" s="59"/>
      <c r="ON36" s="59"/>
      <c r="OO36" s="59"/>
      <c r="OP36" s="59"/>
      <c r="OQ36" s="59"/>
      <c r="OR36" s="59"/>
      <c r="OS36" s="59"/>
      <c r="OT36" s="59"/>
      <c r="OU36" s="59"/>
      <c r="OV36" s="59"/>
      <c r="OW36" s="59"/>
      <c r="OX36" s="59"/>
      <c r="OY36" s="59"/>
      <c r="OZ36" s="59"/>
      <c r="PA36" s="59"/>
      <c r="PB36" s="71"/>
    </row>
    <row r="37" spans="1:418" ht="14.25" customHeight="1" x14ac:dyDescent="0.4">
      <c r="A37" s="49"/>
      <c r="B37" s="49">
        <f>ROW()-15+1</f>
        <v>23</v>
      </c>
      <c r="C37" s="73"/>
      <c r="D37" s="74" t="s">
        <v>108</v>
      </c>
      <c r="E37" s="75">
        <v>43019</v>
      </c>
      <c r="F37" s="73">
        <v>5</v>
      </c>
      <c r="G37" s="76">
        <f t="shared" si="101"/>
        <v>43023</v>
      </c>
      <c r="H37" s="77">
        <v>1</v>
      </c>
      <c r="I37" s="78"/>
      <c r="J37" s="78"/>
      <c r="K37" s="79">
        <v>1</v>
      </c>
      <c r="L37" s="80">
        <v>1</v>
      </c>
      <c r="M37" s="58"/>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59"/>
      <c r="KR37" s="59"/>
      <c r="KS37" s="59"/>
      <c r="KT37" s="59"/>
      <c r="KU37" s="59"/>
      <c r="KV37" s="59"/>
      <c r="KW37" s="59"/>
      <c r="KX37" s="59"/>
      <c r="KY37" s="59"/>
      <c r="KZ37" s="59"/>
      <c r="LA37" s="59"/>
      <c r="LB37" s="59"/>
      <c r="LC37" s="59"/>
      <c r="LD37" s="59"/>
      <c r="LE37" s="59"/>
      <c r="LF37" s="59"/>
      <c r="LG37" s="59"/>
      <c r="LH37" s="59"/>
      <c r="LI37" s="59"/>
      <c r="LJ37" s="59"/>
      <c r="LK37" s="59"/>
      <c r="LL37" s="59"/>
      <c r="LM37" s="59"/>
      <c r="LN37" s="59"/>
      <c r="LO37" s="59"/>
      <c r="LP37" s="59"/>
      <c r="LQ37" s="59"/>
      <c r="LR37" s="59"/>
      <c r="LS37" s="59"/>
      <c r="LT37" s="59"/>
      <c r="LU37" s="59"/>
      <c r="LV37" s="59"/>
      <c r="LW37" s="59"/>
      <c r="LX37" s="59"/>
      <c r="LY37" s="59"/>
      <c r="LZ37" s="59"/>
      <c r="MA37" s="59"/>
      <c r="MB37" s="59"/>
      <c r="MC37" s="59"/>
      <c r="MD37" s="59"/>
      <c r="ME37" s="59"/>
      <c r="MF37" s="59"/>
      <c r="MG37" s="59"/>
      <c r="MH37" s="59"/>
      <c r="MI37" s="59"/>
      <c r="MJ37" s="59"/>
      <c r="MK37" s="59"/>
      <c r="ML37" s="59"/>
      <c r="MM37" s="59"/>
      <c r="MN37" s="59"/>
      <c r="MO37" s="59"/>
      <c r="MP37" s="59"/>
      <c r="MQ37" s="59"/>
      <c r="MR37" s="59"/>
      <c r="MS37" s="59"/>
      <c r="MT37" s="59"/>
      <c r="MU37" s="59"/>
      <c r="MV37" s="59"/>
      <c r="MW37" s="59"/>
      <c r="MX37" s="59"/>
      <c r="MY37" s="59"/>
      <c r="MZ37" s="59"/>
      <c r="NA37" s="59"/>
      <c r="NB37" s="59"/>
      <c r="NC37" s="59"/>
      <c r="ND37" s="59"/>
      <c r="NE37" s="59"/>
      <c r="NF37" s="59"/>
      <c r="NG37" s="59"/>
      <c r="NH37" s="59"/>
      <c r="NI37" s="59"/>
      <c r="NJ37" s="59"/>
      <c r="NK37" s="59"/>
      <c r="NL37" s="59"/>
      <c r="NM37" s="59"/>
      <c r="NN37" s="59"/>
      <c r="NO37" s="59"/>
      <c r="NP37" s="59"/>
      <c r="NQ37" s="59"/>
      <c r="NR37" s="59"/>
      <c r="NS37" s="59"/>
      <c r="NT37" s="59"/>
      <c r="NU37" s="59"/>
      <c r="NV37" s="59"/>
      <c r="NW37" s="59"/>
      <c r="NX37" s="59"/>
      <c r="NY37" s="59"/>
      <c r="NZ37" s="59"/>
      <c r="OA37" s="59"/>
      <c r="OB37" s="59"/>
      <c r="OC37" s="59"/>
      <c r="OD37" s="59"/>
      <c r="OE37" s="59"/>
      <c r="OF37" s="59"/>
      <c r="OG37" s="59"/>
      <c r="OH37" s="59"/>
      <c r="OI37" s="59"/>
      <c r="OJ37" s="59"/>
      <c r="OK37" s="59"/>
      <c r="OL37" s="59"/>
      <c r="OM37" s="59"/>
      <c r="ON37" s="59"/>
      <c r="OO37" s="59"/>
      <c r="OP37" s="59"/>
      <c r="OQ37" s="59"/>
      <c r="OR37" s="59"/>
      <c r="OS37" s="59"/>
      <c r="OT37" s="59"/>
      <c r="OU37" s="59"/>
      <c r="OV37" s="59"/>
      <c r="OW37" s="59"/>
      <c r="OX37" s="59"/>
      <c r="OY37" s="59"/>
      <c r="OZ37" s="59"/>
      <c r="PA37" s="59"/>
      <c r="PB37" s="71"/>
    </row>
    <row r="38" spans="1:418" ht="14.25" customHeight="1" x14ac:dyDescent="0.4">
      <c r="B38" s="49">
        <f t="shared" si="102"/>
        <v>24</v>
      </c>
      <c r="C38" s="73"/>
      <c r="D38" s="74" t="s">
        <v>60</v>
      </c>
      <c r="E38" s="75">
        <v>43021</v>
      </c>
      <c r="F38" s="73">
        <v>1</v>
      </c>
      <c r="G38" s="76">
        <f t="shared" si="101"/>
        <v>43021</v>
      </c>
      <c r="H38" s="77">
        <v>1</v>
      </c>
      <c r="I38" s="78"/>
      <c r="J38" s="78"/>
      <c r="K38" s="79">
        <v>3</v>
      </c>
      <c r="L38" s="80">
        <v>1</v>
      </c>
      <c r="M38" s="58"/>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59"/>
      <c r="KR38" s="59"/>
      <c r="KS38" s="59"/>
      <c r="KT38" s="59"/>
      <c r="KU38" s="59"/>
      <c r="KV38" s="59"/>
      <c r="KW38" s="59"/>
      <c r="KX38" s="59"/>
      <c r="KY38" s="59"/>
      <c r="KZ38" s="59"/>
      <c r="LA38" s="59"/>
      <c r="LB38" s="59"/>
      <c r="LC38" s="59"/>
      <c r="LD38" s="59"/>
      <c r="LE38" s="59"/>
      <c r="LF38" s="59"/>
      <c r="LG38" s="59"/>
      <c r="LH38" s="59"/>
      <c r="LI38" s="59"/>
      <c r="LJ38" s="59"/>
      <c r="LK38" s="59"/>
      <c r="LL38" s="59"/>
      <c r="LM38" s="59"/>
      <c r="LN38" s="59"/>
      <c r="LO38" s="59"/>
      <c r="LP38" s="59"/>
      <c r="LQ38" s="59"/>
      <c r="LR38" s="59"/>
      <c r="LS38" s="59"/>
      <c r="LT38" s="59"/>
      <c r="LU38" s="59"/>
      <c r="LV38" s="59"/>
      <c r="LW38" s="59"/>
      <c r="LX38" s="59"/>
      <c r="LY38" s="59"/>
      <c r="LZ38" s="59"/>
      <c r="MA38" s="59"/>
      <c r="MB38" s="59"/>
      <c r="MC38" s="59"/>
      <c r="MD38" s="59"/>
      <c r="ME38" s="59"/>
      <c r="MF38" s="59"/>
      <c r="MG38" s="59"/>
      <c r="MH38" s="59"/>
      <c r="MI38" s="59"/>
      <c r="MJ38" s="59"/>
      <c r="MK38" s="59"/>
      <c r="ML38" s="59"/>
      <c r="MM38" s="59"/>
      <c r="MN38" s="59"/>
      <c r="MO38" s="59"/>
      <c r="MP38" s="59"/>
      <c r="MQ38" s="59"/>
      <c r="MR38" s="59"/>
      <c r="MS38" s="59"/>
      <c r="MT38" s="59"/>
      <c r="MU38" s="59"/>
      <c r="MV38" s="59"/>
      <c r="MW38" s="59"/>
      <c r="MX38" s="59"/>
      <c r="MY38" s="59"/>
      <c r="MZ38" s="59"/>
      <c r="NA38" s="59"/>
      <c r="NB38" s="59"/>
      <c r="NC38" s="59"/>
      <c r="ND38" s="59"/>
      <c r="NE38" s="59"/>
      <c r="NF38" s="59"/>
      <c r="NG38" s="59"/>
      <c r="NH38" s="59"/>
      <c r="NI38" s="59"/>
      <c r="NJ38" s="59"/>
      <c r="NK38" s="59"/>
      <c r="NL38" s="59"/>
      <c r="NM38" s="59"/>
      <c r="NN38" s="59"/>
      <c r="NO38" s="59"/>
      <c r="NP38" s="59"/>
      <c r="NQ38" s="59"/>
      <c r="NR38" s="59"/>
      <c r="NS38" s="59"/>
      <c r="NT38" s="59"/>
      <c r="NU38" s="59"/>
      <c r="NV38" s="59"/>
      <c r="NW38" s="59"/>
      <c r="NX38" s="59"/>
      <c r="NY38" s="59"/>
      <c r="NZ38" s="59"/>
      <c r="OA38" s="59"/>
      <c r="OB38" s="59"/>
      <c r="OC38" s="59"/>
      <c r="OD38" s="59"/>
      <c r="OE38" s="59"/>
      <c r="OF38" s="59"/>
      <c r="OG38" s="59"/>
      <c r="OH38" s="59"/>
      <c r="OI38" s="59"/>
      <c r="OJ38" s="59"/>
      <c r="OK38" s="59"/>
      <c r="OL38" s="59"/>
      <c r="OM38" s="59"/>
      <c r="ON38" s="59"/>
      <c r="OO38" s="59"/>
      <c r="OP38" s="59"/>
      <c r="OQ38" s="59"/>
      <c r="OR38" s="59"/>
      <c r="OS38" s="59"/>
      <c r="OT38" s="59"/>
      <c r="OU38" s="59"/>
      <c r="OV38" s="59"/>
      <c r="OW38" s="59"/>
      <c r="OX38" s="59"/>
      <c r="OY38" s="59"/>
      <c r="OZ38" s="59"/>
      <c r="PA38" s="59"/>
      <c r="PB38" s="71"/>
    </row>
    <row r="39" spans="1:418" x14ac:dyDescent="0.4">
      <c r="B39" s="49">
        <f t="shared" ref="B39:B49" si="103">ROW()-15+1</f>
        <v>25</v>
      </c>
      <c r="C39" s="62"/>
      <c r="D39" s="63" t="s">
        <v>71</v>
      </c>
      <c r="E39" s="64">
        <v>43019</v>
      </c>
      <c r="F39" s="62">
        <v>26</v>
      </c>
      <c r="G39" s="53">
        <f t="shared" si="97"/>
        <v>43044</v>
      </c>
      <c r="H39" s="65">
        <f>100*AVERAGE(H40:H49)%</f>
        <v>1</v>
      </c>
      <c r="I39" s="66">
        <v>43044</v>
      </c>
      <c r="J39" s="66" t="s">
        <v>19</v>
      </c>
      <c r="K39" s="67">
        <f>SUM(K40:K49)</f>
        <v>29</v>
      </c>
      <c r="L39" s="68">
        <f>SUM(L40:L49)</f>
        <v>26</v>
      </c>
      <c r="M39" s="58"/>
      <c r="N39" s="59"/>
      <c r="O39" s="59"/>
      <c r="P39" s="59"/>
      <c r="Q39" s="59"/>
      <c r="R39" s="59"/>
      <c r="S39" s="59"/>
      <c r="T39" s="59"/>
      <c r="U39" s="59"/>
      <c r="V39" s="59"/>
      <c r="W39" s="59"/>
      <c r="X39" s="59"/>
      <c r="Y39" s="59"/>
      <c r="Z39" s="59"/>
      <c r="AA39" s="59"/>
      <c r="AB39" s="59"/>
      <c r="AC39" s="59"/>
      <c r="AD39" s="107"/>
      <c r="AE39" s="72"/>
      <c r="AF39" s="72"/>
      <c r="AG39" s="72"/>
      <c r="AH39" s="72"/>
      <c r="AI39" s="72"/>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59"/>
      <c r="KR39" s="59"/>
      <c r="KS39" s="59"/>
      <c r="KT39" s="59"/>
      <c r="KU39" s="59"/>
      <c r="KV39" s="59"/>
      <c r="KW39" s="59"/>
      <c r="KX39" s="59"/>
      <c r="KY39" s="59"/>
      <c r="KZ39" s="59"/>
      <c r="LA39" s="59"/>
      <c r="LB39" s="59"/>
      <c r="LC39" s="59"/>
      <c r="LD39" s="59"/>
      <c r="LE39" s="59"/>
      <c r="LF39" s="59"/>
      <c r="LG39" s="59"/>
      <c r="LH39" s="59"/>
      <c r="LI39" s="59"/>
      <c r="LJ39" s="59"/>
      <c r="LK39" s="59"/>
      <c r="LL39" s="59"/>
      <c r="LM39" s="59"/>
      <c r="LN39" s="59"/>
      <c r="LO39" s="59"/>
      <c r="LP39" s="59"/>
      <c r="LQ39" s="59"/>
      <c r="LR39" s="59"/>
      <c r="LS39" s="59"/>
      <c r="LT39" s="59"/>
      <c r="LU39" s="59"/>
      <c r="LV39" s="59"/>
      <c r="LW39" s="59"/>
      <c r="LX39" s="59"/>
      <c r="LY39" s="59"/>
      <c r="LZ39" s="59"/>
      <c r="MA39" s="59"/>
      <c r="MB39" s="59"/>
      <c r="MC39" s="59"/>
      <c r="MD39" s="59"/>
      <c r="ME39" s="59"/>
      <c r="MF39" s="59"/>
      <c r="MG39" s="59"/>
      <c r="MH39" s="59"/>
      <c r="MI39" s="59"/>
      <c r="MJ39" s="59"/>
      <c r="MK39" s="59"/>
      <c r="ML39" s="59"/>
      <c r="MM39" s="59"/>
      <c r="MN39" s="59"/>
      <c r="MO39" s="59"/>
      <c r="MP39" s="59"/>
      <c r="MQ39" s="59"/>
      <c r="MR39" s="59"/>
      <c r="MS39" s="59"/>
      <c r="MT39" s="59"/>
      <c r="MU39" s="59"/>
      <c r="MV39" s="59"/>
      <c r="MW39" s="59"/>
      <c r="MX39" s="59"/>
      <c r="MY39" s="59"/>
      <c r="MZ39" s="59"/>
      <c r="NA39" s="59"/>
      <c r="NB39" s="59"/>
      <c r="NC39" s="59"/>
      <c r="ND39" s="59"/>
      <c r="NE39" s="59"/>
      <c r="NF39" s="59"/>
      <c r="NG39" s="59"/>
      <c r="NH39" s="59"/>
      <c r="NI39" s="59"/>
      <c r="NJ39" s="59"/>
      <c r="NK39" s="59"/>
      <c r="NL39" s="59"/>
      <c r="NM39" s="59"/>
      <c r="NN39" s="59"/>
      <c r="NO39" s="59"/>
      <c r="NP39" s="59"/>
      <c r="NQ39" s="59"/>
      <c r="NR39" s="59"/>
      <c r="NS39" s="59"/>
      <c r="NT39" s="59"/>
      <c r="NU39" s="59"/>
      <c r="NV39" s="59"/>
      <c r="NW39" s="59"/>
      <c r="NX39" s="59"/>
      <c r="NY39" s="59"/>
      <c r="NZ39" s="59"/>
      <c r="OA39" s="59"/>
      <c r="OB39" s="59"/>
      <c r="OC39" s="59"/>
      <c r="OD39" s="59"/>
      <c r="OE39" s="59"/>
      <c r="OF39" s="59"/>
      <c r="OG39" s="59"/>
      <c r="OH39" s="59"/>
      <c r="OI39" s="59"/>
      <c r="OJ39" s="59"/>
      <c r="OK39" s="59"/>
      <c r="OL39" s="59"/>
      <c r="OM39" s="59"/>
      <c r="ON39" s="59"/>
      <c r="OO39" s="59"/>
      <c r="OP39" s="59"/>
      <c r="OQ39" s="59"/>
      <c r="OR39" s="59"/>
      <c r="OS39" s="59"/>
      <c r="OT39" s="59"/>
      <c r="OU39" s="59"/>
      <c r="OV39" s="59"/>
      <c r="OW39" s="59"/>
      <c r="OX39" s="59"/>
      <c r="OY39" s="59"/>
      <c r="OZ39" s="59"/>
      <c r="PA39" s="59"/>
      <c r="PB39" s="71"/>
    </row>
    <row r="40" spans="1:418" x14ac:dyDescent="0.4">
      <c r="B40" s="49">
        <f t="shared" si="103"/>
        <v>26</v>
      </c>
      <c r="C40" s="73"/>
      <c r="D40" s="74" t="s">
        <v>91</v>
      </c>
      <c r="E40" s="75">
        <v>43019</v>
      </c>
      <c r="F40" s="73">
        <v>15</v>
      </c>
      <c r="G40" s="76">
        <f>IF(F40&lt;&gt;"",IF(H$11="x",WORKDAY(IF(WEEKDAY(E40,1)=7,E40+2,IF(WEEKDAY(E40,1)=1,E40+1,E40)),F40-1),E40+F40-1),"")</f>
        <v>43033</v>
      </c>
      <c r="H40" s="77">
        <v>1</v>
      </c>
      <c r="I40" s="78"/>
      <c r="J40" s="78"/>
      <c r="K40" s="79">
        <v>7</v>
      </c>
      <c r="L40" s="80">
        <v>8</v>
      </c>
      <c r="M40" s="58"/>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59"/>
      <c r="KR40" s="59"/>
      <c r="KS40" s="59"/>
      <c r="KT40" s="59"/>
      <c r="KU40" s="59"/>
      <c r="KV40" s="59"/>
      <c r="KW40" s="59"/>
      <c r="KX40" s="59"/>
      <c r="KY40" s="59"/>
      <c r="KZ40" s="59"/>
      <c r="LA40" s="59"/>
      <c r="LB40" s="59"/>
      <c r="LC40" s="59"/>
      <c r="LD40" s="59"/>
      <c r="LE40" s="59"/>
      <c r="LF40" s="59"/>
      <c r="LG40" s="59"/>
      <c r="LH40" s="59"/>
      <c r="LI40" s="59"/>
      <c r="LJ40" s="59"/>
      <c r="LK40" s="59"/>
      <c r="LL40" s="59"/>
      <c r="LM40" s="59"/>
      <c r="LN40" s="59"/>
      <c r="LO40" s="59"/>
      <c r="LP40" s="59"/>
      <c r="LQ40" s="59"/>
      <c r="LR40" s="59"/>
      <c r="LS40" s="59"/>
      <c r="LT40" s="59"/>
      <c r="LU40" s="59"/>
      <c r="LV40" s="59"/>
      <c r="LW40" s="59"/>
      <c r="LX40" s="59"/>
      <c r="LY40" s="59"/>
      <c r="LZ40" s="59"/>
      <c r="MA40" s="59"/>
      <c r="MB40" s="59"/>
      <c r="MC40" s="59"/>
      <c r="MD40" s="59"/>
      <c r="ME40" s="59"/>
      <c r="MF40" s="59"/>
      <c r="MG40" s="59"/>
      <c r="MH40" s="59"/>
      <c r="MI40" s="59"/>
      <c r="MJ40" s="59"/>
      <c r="MK40" s="59"/>
      <c r="ML40" s="59"/>
      <c r="MM40" s="59"/>
      <c r="MN40" s="59"/>
      <c r="MO40" s="59"/>
      <c r="MP40" s="59"/>
      <c r="MQ40" s="59"/>
      <c r="MR40" s="59"/>
      <c r="MS40" s="59"/>
      <c r="MT40" s="59"/>
      <c r="MU40" s="59"/>
      <c r="MV40" s="59"/>
      <c r="MW40" s="59"/>
      <c r="MX40" s="59"/>
      <c r="MY40" s="59"/>
      <c r="MZ40" s="59"/>
      <c r="NA40" s="59"/>
      <c r="NB40" s="59"/>
      <c r="NC40" s="59"/>
      <c r="ND40" s="59"/>
      <c r="NE40" s="59"/>
      <c r="NF40" s="59"/>
      <c r="NG40" s="59"/>
      <c r="NH40" s="59"/>
      <c r="NI40" s="59"/>
      <c r="NJ40" s="59"/>
      <c r="NK40" s="59"/>
      <c r="NL40" s="59"/>
      <c r="NM40" s="59"/>
      <c r="NN40" s="59"/>
      <c r="NO40" s="59"/>
      <c r="NP40" s="59"/>
      <c r="NQ40" s="59"/>
      <c r="NR40" s="59"/>
      <c r="NS40" s="59"/>
      <c r="NT40" s="59"/>
      <c r="NU40" s="59"/>
      <c r="NV40" s="59"/>
      <c r="NW40" s="59"/>
      <c r="NX40" s="59"/>
      <c r="NY40" s="59"/>
      <c r="NZ40" s="59"/>
      <c r="OA40" s="59"/>
      <c r="OB40" s="59"/>
      <c r="OC40" s="59"/>
      <c r="OD40" s="59"/>
      <c r="OE40" s="59"/>
      <c r="OF40" s="59"/>
      <c r="OG40" s="59"/>
      <c r="OH40" s="59"/>
      <c r="OI40" s="59"/>
      <c r="OJ40" s="59"/>
      <c r="OK40" s="59"/>
      <c r="OL40" s="59"/>
      <c r="OM40" s="59"/>
      <c r="ON40" s="59"/>
      <c r="OO40" s="59"/>
      <c r="OP40" s="59"/>
      <c r="OQ40" s="59"/>
      <c r="OR40" s="59"/>
      <c r="OS40" s="59"/>
      <c r="OT40" s="59"/>
      <c r="OU40" s="59"/>
      <c r="OV40" s="59"/>
      <c r="OW40" s="59"/>
      <c r="OX40" s="59"/>
      <c r="OY40" s="59"/>
      <c r="OZ40" s="59"/>
      <c r="PA40" s="59"/>
      <c r="PB40" s="71"/>
    </row>
    <row r="41" spans="1:418" x14ac:dyDescent="0.4">
      <c r="B41" s="49">
        <f t="shared" si="103"/>
        <v>27</v>
      </c>
      <c r="C41" s="73"/>
      <c r="D41" s="94" t="s">
        <v>113</v>
      </c>
      <c r="E41" s="75">
        <v>43019</v>
      </c>
      <c r="F41" s="73">
        <v>8</v>
      </c>
      <c r="G41" s="76">
        <f>IF(F41&lt;&gt;"",IF(H$11="x",WORKDAY(IF(WEEKDAY(E41,1)=7,E41+2,IF(WEEKDAY(E41,1)=1,E41+1,E41)),F41-1),E41+F41-1),"")</f>
        <v>43026</v>
      </c>
      <c r="H41" s="77">
        <v>1</v>
      </c>
      <c r="I41" s="78"/>
      <c r="J41" s="78"/>
      <c r="K41" s="79">
        <v>7</v>
      </c>
      <c r="L41" s="80">
        <v>2</v>
      </c>
      <c r="M41" s="58"/>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59"/>
      <c r="KR41" s="59"/>
      <c r="KS41" s="59"/>
      <c r="KT41" s="59"/>
      <c r="KU41" s="59"/>
      <c r="KV41" s="59"/>
      <c r="KW41" s="59"/>
      <c r="KX41" s="59"/>
      <c r="KY41" s="59"/>
      <c r="KZ41" s="59"/>
      <c r="LA41" s="59"/>
      <c r="LB41" s="59"/>
      <c r="LC41" s="59"/>
      <c r="LD41" s="59"/>
      <c r="LE41" s="59"/>
      <c r="LF41" s="59"/>
      <c r="LG41" s="59"/>
      <c r="LH41" s="59"/>
      <c r="LI41" s="59"/>
      <c r="LJ41" s="59"/>
      <c r="LK41" s="59"/>
      <c r="LL41" s="59"/>
      <c r="LM41" s="59"/>
      <c r="LN41" s="59"/>
      <c r="LO41" s="59"/>
      <c r="LP41" s="59"/>
      <c r="LQ41" s="59"/>
      <c r="LR41" s="59"/>
      <c r="LS41" s="59"/>
      <c r="LT41" s="59"/>
      <c r="LU41" s="59"/>
      <c r="LV41" s="59"/>
      <c r="LW41" s="59"/>
      <c r="LX41" s="59"/>
      <c r="LY41" s="59"/>
      <c r="LZ41" s="59"/>
      <c r="MA41" s="59"/>
      <c r="MB41" s="59"/>
      <c r="MC41" s="59"/>
      <c r="MD41" s="59"/>
      <c r="ME41" s="59"/>
      <c r="MF41" s="59"/>
      <c r="MG41" s="59"/>
      <c r="MH41" s="59"/>
      <c r="MI41" s="59"/>
      <c r="MJ41" s="59"/>
      <c r="MK41" s="59"/>
      <c r="ML41" s="59"/>
      <c r="MM41" s="59"/>
      <c r="MN41" s="59"/>
      <c r="MO41" s="59"/>
      <c r="MP41" s="59"/>
      <c r="MQ41" s="59"/>
      <c r="MR41" s="59"/>
      <c r="MS41" s="59"/>
      <c r="MT41" s="59"/>
      <c r="MU41" s="59"/>
      <c r="MV41" s="59"/>
      <c r="MW41" s="59"/>
      <c r="MX41" s="59"/>
      <c r="MY41" s="59"/>
      <c r="MZ41" s="59"/>
      <c r="NA41" s="59"/>
      <c r="NB41" s="59"/>
      <c r="NC41" s="59"/>
      <c r="ND41" s="59"/>
      <c r="NE41" s="59"/>
      <c r="NF41" s="59"/>
      <c r="NG41" s="59"/>
      <c r="NH41" s="59"/>
      <c r="NI41" s="59"/>
      <c r="NJ41" s="59"/>
      <c r="NK41" s="59"/>
      <c r="NL41" s="59"/>
      <c r="NM41" s="59"/>
      <c r="NN41" s="59"/>
      <c r="NO41" s="59"/>
      <c r="NP41" s="59"/>
      <c r="NQ41" s="59"/>
      <c r="NR41" s="59"/>
      <c r="NS41" s="59"/>
      <c r="NT41" s="59"/>
      <c r="NU41" s="59"/>
      <c r="NV41" s="59"/>
      <c r="NW41" s="59"/>
      <c r="NX41" s="59"/>
      <c r="NY41" s="59"/>
      <c r="NZ41" s="59"/>
      <c r="OA41" s="59"/>
      <c r="OB41" s="59"/>
      <c r="OC41" s="59"/>
      <c r="OD41" s="59"/>
      <c r="OE41" s="59"/>
      <c r="OF41" s="59"/>
      <c r="OG41" s="59"/>
      <c r="OH41" s="59"/>
      <c r="OI41" s="59"/>
      <c r="OJ41" s="59"/>
      <c r="OK41" s="59"/>
      <c r="OL41" s="59"/>
      <c r="OM41" s="59"/>
      <c r="ON41" s="59"/>
      <c r="OO41" s="59"/>
      <c r="OP41" s="59"/>
      <c r="OQ41" s="59"/>
      <c r="OR41" s="59"/>
      <c r="OS41" s="59"/>
      <c r="OT41" s="59"/>
      <c r="OU41" s="59"/>
      <c r="OV41" s="59"/>
      <c r="OW41" s="59"/>
      <c r="OX41" s="59"/>
      <c r="OY41" s="59"/>
      <c r="OZ41" s="59"/>
      <c r="PA41" s="59"/>
      <c r="PB41" s="71"/>
    </row>
    <row r="42" spans="1:418" x14ac:dyDescent="0.4">
      <c r="B42" s="49">
        <f t="shared" si="103"/>
        <v>28</v>
      </c>
      <c r="C42" s="62"/>
      <c r="D42" s="63" t="s">
        <v>75</v>
      </c>
      <c r="E42" s="64">
        <v>43024</v>
      </c>
      <c r="F42" s="62">
        <v>1</v>
      </c>
      <c r="G42" s="53">
        <f t="shared" ref="G42:G48" si="104">IF(F42&lt;&gt;"",IF(H$11="x",WORKDAY(IF(WEEKDAY(E42,1)=7,E42+2,IF(WEEKDAY(E42,1)=1,E42+1,E42)),F42-1),E42+F42-1),"")</f>
        <v>43024</v>
      </c>
      <c r="H42" s="65">
        <f>1</f>
        <v>1</v>
      </c>
      <c r="I42" s="66">
        <v>43024</v>
      </c>
      <c r="J42" s="66" t="s">
        <v>19</v>
      </c>
      <c r="K42" s="67">
        <v>1</v>
      </c>
      <c r="L42" s="68">
        <v>0.5</v>
      </c>
      <c r="M42" s="58"/>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59"/>
      <c r="KR42" s="59"/>
      <c r="KS42" s="59"/>
      <c r="KT42" s="59"/>
      <c r="KU42" s="59"/>
      <c r="KV42" s="59"/>
      <c r="KW42" s="59"/>
      <c r="KX42" s="59"/>
      <c r="KY42" s="59"/>
      <c r="KZ42" s="59"/>
      <c r="LA42" s="59"/>
      <c r="LB42" s="59"/>
      <c r="LC42" s="59"/>
      <c r="LD42" s="59"/>
      <c r="LE42" s="59"/>
      <c r="LF42" s="59"/>
      <c r="LG42" s="59"/>
      <c r="LH42" s="59"/>
      <c r="LI42" s="59"/>
      <c r="LJ42" s="59"/>
      <c r="LK42" s="59"/>
      <c r="LL42" s="59"/>
      <c r="LM42" s="59"/>
      <c r="LN42" s="59"/>
      <c r="LO42" s="59"/>
      <c r="LP42" s="59"/>
      <c r="LQ42" s="59"/>
      <c r="LR42" s="59"/>
      <c r="LS42" s="59"/>
      <c r="LT42" s="59"/>
      <c r="LU42" s="59"/>
      <c r="LV42" s="59"/>
      <c r="LW42" s="59"/>
      <c r="LX42" s="59"/>
      <c r="LY42" s="59"/>
      <c r="LZ42" s="59"/>
      <c r="MA42" s="59"/>
      <c r="MB42" s="59"/>
      <c r="MC42" s="59"/>
      <c r="MD42" s="59"/>
      <c r="ME42" s="59"/>
      <c r="MF42" s="59"/>
      <c r="MG42" s="59"/>
      <c r="MH42" s="59"/>
      <c r="MI42" s="59"/>
      <c r="MJ42" s="59"/>
      <c r="MK42" s="59"/>
      <c r="ML42" s="59"/>
      <c r="MM42" s="59"/>
      <c r="MN42" s="59"/>
      <c r="MO42" s="59"/>
      <c r="MP42" s="59"/>
      <c r="MQ42" s="59"/>
      <c r="MR42" s="59"/>
      <c r="MS42" s="59"/>
      <c r="MT42" s="59"/>
      <c r="MU42" s="59"/>
      <c r="MV42" s="59"/>
      <c r="MW42" s="59"/>
      <c r="MX42" s="59"/>
      <c r="MY42" s="59"/>
      <c r="MZ42" s="59"/>
      <c r="NA42" s="59"/>
      <c r="NB42" s="59"/>
      <c r="NC42" s="59"/>
      <c r="ND42" s="59"/>
      <c r="NE42" s="59"/>
      <c r="NF42" s="59"/>
      <c r="NG42" s="59"/>
      <c r="NH42" s="59"/>
      <c r="NI42" s="59"/>
      <c r="NJ42" s="59"/>
      <c r="NK42" s="59"/>
      <c r="NL42" s="59"/>
      <c r="NM42" s="59"/>
      <c r="NN42" s="59"/>
      <c r="NO42" s="59"/>
      <c r="NP42" s="59"/>
      <c r="NQ42" s="59"/>
      <c r="NR42" s="59"/>
      <c r="NS42" s="59"/>
      <c r="NT42" s="59"/>
      <c r="NU42" s="59"/>
      <c r="NV42" s="59"/>
      <c r="NW42" s="59"/>
      <c r="NX42" s="59"/>
      <c r="NY42" s="59"/>
      <c r="NZ42" s="59"/>
      <c r="OA42" s="59"/>
      <c r="OB42" s="59"/>
      <c r="OC42" s="59"/>
      <c r="OD42" s="59"/>
      <c r="OE42" s="59"/>
      <c r="OF42" s="59"/>
      <c r="OG42" s="59"/>
      <c r="OH42" s="59"/>
      <c r="OI42" s="59"/>
      <c r="OJ42" s="59"/>
      <c r="OK42" s="59"/>
      <c r="OL42" s="59"/>
      <c r="OM42" s="59"/>
      <c r="ON42" s="59"/>
      <c r="OO42" s="59"/>
      <c r="OP42" s="59"/>
      <c r="OQ42" s="59"/>
      <c r="OR42" s="59"/>
      <c r="OS42" s="59"/>
      <c r="OT42" s="59"/>
      <c r="OU42" s="59"/>
      <c r="OV42" s="59"/>
      <c r="OW42" s="59"/>
      <c r="OX42" s="59"/>
      <c r="OY42" s="59"/>
      <c r="OZ42" s="59"/>
      <c r="PA42" s="59"/>
      <c r="PB42" s="71"/>
    </row>
    <row r="43" spans="1:418" x14ac:dyDescent="0.4">
      <c r="B43" s="49">
        <f t="shared" si="103"/>
        <v>29</v>
      </c>
      <c r="C43" s="98"/>
      <c r="D43" s="99" t="s">
        <v>90</v>
      </c>
      <c r="E43" s="100">
        <v>43026</v>
      </c>
      <c r="F43" s="98">
        <v>10</v>
      </c>
      <c r="G43" s="101">
        <f t="shared" si="104"/>
        <v>43035</v>
      </c>
      <c r="H43" s="102">
        <v>1</v>
      </c>
      <c r="I43" s="103"/>
      <c r="J43" s="103"/>
      <c r="K43" s="104">
        <v>4</v>
      </c>
      <c r="L43" s="105">
        <v>5</v>
      </c>
      <c r="M43" s="58"/>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59"/>
      <c r="KR43" s="59"/>
      <c r="KS43" s="59"/>
      <c r="KT43" s="59"/>
      <c r="KU43" s="59"/>
      <c r="KV43" s="59"/>
      <c r="KW43" s="59"/>
      <c r="KX43" s="59"/>
      <c r="KY43" s="59"/>
      <c r="KZ43" s="59"/>
      <c r="LA43" s="59"/>
      <c r="LB43" s="59"/>
      <c r="LC43" s="59"/>
      <c r="LD43" s="59"/>
      <c r="LE43" s="59"/>
      <c r="LF43" s="59"/>
      <c r="LG43" s="59"/>
      <c r="LH43" s="59"/>
      <c r="LI43" s="59"/>
      <c r="LJ43" s="59"/>
      <c r="LK43" s="59"/>
      <c r="LL43" s="59"/>
      <c r="LM43" s="59"/>
      <c r="LN43" s="59"/>
      <c r="LO43" s="59"/>
      <c r="LP43" s="59"/>
      <c r="LQ43" s="59"/>
      <c r="LR43" s="59"/>
      <c r="LS43" s="59"/>
      <c r="LT43" s="59"/>
      <c r="LU43" s="59"/>
      <c r="LV43" s="59"/>
      <c r="LW43" s="59"/>
      <c r="LX43" s="59"/>
      <c r="LY43" s="59"/>
      <c r="LZ43" s="59"/>
      <c r="MA43" s="59"/>
      <c r="MB43" s="59"/>
      <c r="MC43" s="59"/>
      <c r="MD43" s="59"/>
      <c r="ME43" s="59"/>
      <c r="MF43" s="59"/>
      <c r="MG43" s="59"/>
      <c r="MH43" s="59"/>
      <c r="MI43" s="59"/>
      <c r="MJ43" s="59"/>
      <c r="MK43" s="59"/>
      <c r="ML43" s="59"/>
      <c r="MM43" s="59"/>
      <c r="MN43" s="59"/>
      <c r="MO43" s="59"/>
      <c r="MP43" s="59"/>
      <c r="MQ43" s="59"/>
      <c r="MR43" s="59"/>
      <c r="MS43" s="59"/>
      <c r="MT43" s="59"/>
      <c r="MU43" s="59"/>
      <c r="MV43" s="59"/>
      <c r="MW43" s="59"/>
      <c r="MX43" s="59"/>
      <c r="MY43" s="59"/>
      <c r="MZ43" s="59"/>
      <c r="NA43" s="59"/>
      <c r="NB43" s="59"/>
      <c r="NC43" s="59"/>
      <c r="ND43" s="59"/>
      <c r="NE43" s="59"/>
      <c r="NF43" s="59"/>
      <c r="NG43" s="59"/>
      <c r="NH43" s="59"/>
      <c r="NI43" s="59"/>
      <c r="NJ43" s="59"/>
      <c r="NK43" s="59"/>
      <c r="NL43" s="59"/>
      <c r="NM43" s="59"/>
      <c r="NN43" s="59"/>
      <c r="NO43" s="59"/>
      <c r="NP43" s="59"/>
      <c r="NQ43" s="59"/>
      <c r="NR43" s="59"/>
      <c r="NS43" s="59"/>
      <c r="NT43" s="59"/>
      <c r="NU43" s="59"/>
      <c r="NV43" s="59"/>
      <c r="NW43" s="59"/>
      <c r="NX43" s="59"/>
      <c r="NY43" s="59"/>
      <c r="NZ43" s="59"/>
      <c r="OA43" s="59"/>
      <c r="OB43" s="59"/>
      <c r="OC43" s="59"/>
      <c r="OD43" s="59"/>
      <c r="OE43" s="59"/>
      <c r="OF43" s="59"/>
      <c r="OG43" s="59"/>
      <c r="OH43" s="59"/>
      <c r="OI43" s="59"/>
      <c r="OJ43" s="59"/>
      <c r="OK43" s="59"/>
      <c r="OL43" s="59"/>
      <c r="OM43" s="59"/>
      <c r="ON43" s="59"/>
      <c r="OO43" s="59"/>
      <c r="OP43" s="59"/>
      <c r="OQ43" s="59"/>
      <c r="OR43" s="59"/>
      <c r="OS43" s="59"/>
      <c r="OT43" s="59"/>
      <c r="OU43" s="59"/>
      <c r="OV43" s="59"/>
      <c r="OW43" s="59"/>
      <c r="OX43" s="59"/>
      <c r="OY43" s="59"/>
      <c r="OZ43" s="59"/>
      <c r="PA43" s="59"/>
      <c r="PB43" s="71"/>
    </row>
    <row r="44" spans="1:418" x14ac:dyDescent="0.4">
      <c r="B44" s="49">
        <f t="shared" si="103"/>
        <v>30</v>
      </c>
      <c r="C44" s="73"/>
      <c r="D44" s="74" t="s">
        <v>89</v>
      </c>
      <c r="E44" s="75">
        <v>43026</v>
      </c>
      <c r="F44" s="73">
        <v>3</v>
      </c>
      <c r="G44" s="76">
        <f t="shared" si="104"/>
        <v>43028</v>
      </c>
      <c r="H44" s="77">
        <v>1</v>
      </c>
      <c r="I44" s="78"/>
      <c r="J44" s="78"/>
      <c r="K44" s="79">
        <v>3</v>
      </c>
      <c r="L44" s="80">
        <v>3</v>
      </c>
      <c r="M44" s="58"/>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59"/>
      <c r="KR44" s="59"/>
      <c r="KS44" s="59"/>
      <c r="KT44" s="59"/>
      <c r="KU44" s="59"/>
      <c r="KV44" s="59"/>
      <c r="KW44" s="59"/>
      <c r="KX44" s="59"/>
      <c r="KY44" s="59"/>
      <c r="KZ44" s="59"/>
      <c r="LA44" s="59"/>
      <c r="LB44" s="59"/>
      <c r="LC44" s="59"/>
      <c r="LD44" s="59"/>
      <c r="LE44" s="59"/>
      <c r="LF44" s="59"/>
      <c r="LG44" s="59"/>
      <c r="LH44" s="59"/>
      <c r="LI44" s="59"/>
      <c r="LJ44" s="59"/>
      <c r="LK44" s="59"/>
      <c r="LL44" s="59"/>
      <c r="LM44" s="59"/>
      <c r="LN44" s="59"/>
      <c r="LO44" s="59"/>
      <c r="LP44" s="59"/>
      <c r="LQ44" s="59"/>
      <c r="LR44" s="59"/>
      <c r="LS44" s="59"/>
      <c r="LT44" s="59"/>
      <c r="LU44" s="59"/>
      <c r="LV44" s="59"/>
      <c r="LW44" s="59"/>
      <c r="LX44" s="59"/>
      <c r="LY44" s="59"/>
      <c r="LZ44" s="59"/>
      <c r="MA44" s="59"/>
      <c r="MB44" s="59"/>
      <c r="MC44" s="59"/>
      <c r="MD44" s="59"/>
      <c r="ME44" s="59"/>
      <c r="MF44" s="59"/>
      <c r="MG44" s="59"/>
      <c r="MH44" s="59"/>
      <c r="MI44" s="59"/>
      <c r="MJ44" s="59"/>
      <c r="MK44" s="59"/>
      <c r="ML44" s="59"/>
      <c r="MM44" s="59"/>
      <c r="MN44" s="59"/>
      <c r="MO44" s="59"/>
      <c r="MP44" s="59"/>
      <c r="MQ44" s="59"/>
      <c r="MR44" s="59"/>
      <c r="MS44" s="59"/>
      <c r="MT44" s="59"/>
      <c r="MU44" s="59"/>
      <c r="MV44" s="59"/>
      <c r="MW44" s="59"/>
      <c r="MX44" s="59"/>
      <c r="MY44" s="59"/>
      <c r="MZ44" s="59"/>
      <c r="NA44" s="59"/>
      <c r="NB44" s="59"/>
      <c r="NC44" s="59"/>
      <c r="ND44" s="59"/>
      <c r="NE44" s="59"/>
      <c r="NF44" s="59"/>
      <c r="NG44" s="59"/>
      <c r="NH44" s="59"/>
      <c r="NI44" s="59"/>
      <c r="NJ44" s="59"/>
      <c r="NK44" s="59"/>
      <c r="NL44" s="59"/>
      <c r="NM44" s="59"/>
      <c r="NN44" s="59"/>
      <c r="NO44" s="59"/>
      <c r="NP44" s="59"/>
      <c r="NQ44" s="59"/>
      <c r="NR44" s="59"/>
      <c r="NS44" s="59"/>
      <c r="NT44" s="59"/>
      <c r="NU44" s="59"/>
      <c r="NV44" s="59"/>
      <c r="NW44" s="59"/>
      <c r="NX44" s="59"/>
      <c r="NY44" s="59"/>
      <c r="NZ44" s="59"/>
      <c r="OA44" s="59"/>
      <c r="OB44" s="59"/>
      <c r="OC44" s="59"/>
      <c r="OD44" s="59"/>
      <c r="OE44" s="59"/>
      <c r="OF44" s="59"/>
      <c r="OG44" s="59"/>
      <c r="OH44" s="59"/>
      <c r="OI44" s="59"/>
      <c r="OJ44" s="59"/>
      <c r="OK44" s="59"/>
      <c r="OL44" s="59"/>
      <c r="OM44" s="59"/>
      <c r="ON44" s="59"/>
      <c r="OO44" s="59"/>
      <c r="OP44" s="59"/>
      <c r="OQ44" s="59"/>
      <c r="OR44" s="59"/>
      <c r="OS44" s="59"/>
      <c r="OT44" s="59"/>
      <c r="OU44" s="59"/>
      <c r="OV44" s="59"/>
      <c r="OW44" s="59"/>
      <c r="OX44" s="59"/>
      <c r="OY44" s="59"/>
      <c r="OZ44" s="59"/>
      <c r="PA44" s="59"/>
      <c r="PB44" s="71"/>
    </row>
    <row r="45" spans="1:418" x14ac:dyDescent="0.4">
      <c r="B45" s="49">
        <f t="shared" si="103"/>
        <v>31</v>
      </c>
      <c r="C45" s="73"/>
      <c r="D45" s="74" t="s">
        <v>88</v>
      </c>
      <c r="E45" s="75">
        <v>43035</v>
      </c>
      <c r="F45" s="73">
        <v>1</v>
      </c>
      <c r="G45" s="76">
        <f t="shared" si="104"/>
        <v>43035</v>
      </c>
      <c r="H45" s="77">
        <v>1</v>
      </c>
      <c r="I45" s="78"/>
      <c r="J45" s="78"/>
      <c r="K45" s="79">
        <v>1</v>
      </c>
      <c r="L45" s="80">
        <v>1</v>
      </c>
      <c r="M45" s="58"/>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59"/>
      <c r="KR45" s="59"/>
      <c r="KS45" s="59"/>
      <c r="KT45" s="59"/>
      <c r="KU45" s="59"/>
      <c r="KV45" s="59"/>
      <c r="KW45" s="59"/>
      <c r="KX45" s="59"/>
      <c r="KY45" s="59"/>
      <c r="KZ45" s="59"/>
      <c r="LA45" s="59"/>
      <c r="LB45" s="59"/>
      <c r="LC45" s="59"/>
      <c r="LD45" s="59"/>
      <c r="LE45" s="59"/>
      <c r="LF45" s="59"/>
      <c r="LG45" s="59"/>
      <c r="LH45" s="59"/>
      <c r="LI45" s="59"/>
      <c r="LJ45" s="59"/>
      <c r="LK45" s="59"/>
      <c r="LL45" s="59"/>
      <c r="LM45" s="59"/>
      <c r="LN45" s="59"/>
      <c r="LO45" s="59"/>
      <c r="LP45" s="59"/>
      <c r="LQ45" s="59"/>
      <c r="LR45" s="59"/>
      <c r="LS45" s="59"/>
      <c r="LT45" s="59"/>
      <c r="LU45" s="59"/>
      <c r="LV45" s="59"/>
      <c r="LW45" s="59"/>
      <c r="LX45" s="59"/>
      <c r="LY45" s="59"/>
      <c r="LZ45" s="59"/>
      <c r="MA45" s="59"/>
      <c r="MB45" s="59"/>
      <c r="MC45" s="59"/>
      <c r="MD45" s="59"/>
      <c r="ME45" s="59"/>
      <c r="MF45" s="59"/>
      <c r="MG45" s="59"/>
      <c r="MH45" s="59"/>
      <c r="MI45" s="59"/>
      <c r="MJ45" s="59"/>
      <c r="MK45" s="59"/>
      <c r="ML45" s="59"/>
      <c r="MM45" s="59"/>
      <c r="MN45" s="59"/>
      <c r="MO45" s="59"/>
      <c r="MP45" s="59"/>
      <c r="MQ45" s="59"/>
      <c r="MR45" s="59"/>
      <c r="MS45" s="59"/>
      <c r="MT45" s="59"/>
      <c r="MU45" s="59"/>
      <c r="MV45" s="59"/>
      <c r="MW45" s="59"/>
      <c r="MX45" s="59"/>
      <c r="MY45" s="59"/>
      <c r="MZ45" s="59"/>
      <c r="NA45" s="59"/>
      <c r="NB45" s="59"/>
      <c r="NC45" s="59"/>
      <c r="ND45" s="59"/>
      <c r="NE45" s="59"/>
      <c r="NF45" s="59"/>
      <c r="NG45" s="59"/>
      <c r="NH45" s="59"/>
      <c r="NI45" s="59"/>
      <c r="NJ45" s="59"/>
      <c r="NK45" s="59"/>
      <c r="NL45" s="59"/>
      <c r="NM45" s="59"/>
      <c r="NN45" s="59"/>
      <c r="NO45" s="59"/>
      <c r="NP45" s="59"/>
      <c r="NQ45" s="59"/>
      <c r="NR45" s="59"/>
      <c r="NS45" s="59"/>
      <c r="NT45" s="59"/>
      <c r="NU45" s="59"/>
      <c r="NV45" s="59"/>
      <c r="NW45" s="59"/>
      <c r="NX45" s="59"/>
      <c r="NY45" s="59"/>
      <c r="NZ45" s="59"/>
      <c r="OA45" s="59"/>
      <c r="OB45" s="59"/>
      <c r="OC45" s="59"/>
      <c r="OD45" s="59"/>
      <c r="OE45" s="59"/>
      <c r="OF45" s="59"/>
      <c r="OG45" s="59"/>
      <c r="OH45" s="59"/>
      <c r="OI45" s="59"/>
      <c r="OJ45" s="59"/>
      <c r="OK45" s="59"/>
      <c r="OL45" s="59"/>
      <c r="OM45" s="59"/>
      <c r="ON45" s="59"/>
      <c r="OO45" s="59"/>
      <c r="OP45" s="59"/>
      <c r="OQ45" s="59"/>
      <c r="OR45" s="59"/>
      <c r="OS45" s="59"/>
      <c r="OT45" s="59"/>
      <c r="OU45" s="59"/>
      <c r="OV45" s="59"/>
      <c r="OW45" s="59"/>
      <c r="OX45" s="59"/>
      <c r="OY45" s="59"/>
      <c r="OZ45" s="59"/>
      <c r="PA45" s="59"/>
      <c r="PB45" s="71"/>
    </row>
    <row r="46" spans="1:418" x14ac:dyDescent="0.4">
      <c r="B46" s="49">
        <f t="shared" si="103"/>
        <v>32</v>
      </c>
      <c r="C46" s="73"/>
      <c r="D46" s="74" t="s">
        <v>92</v>
      </c>
      <c r="E46" s="75">
        <v>43028</v>
      </c>
      <c r="F46" s="73">
        <v>1</v>
      </c>
      <c r="G46" s="76">
        <f t="shared" si="104"/>
        <v>43028</v>
      </c>
      <c r="H46" s="77">
        <v>1</v>
      </c>
      <c r="I46" s="78"/>
      <c r="J46" s="78"/>
      <c r="K46" s="79">
        <v>2</v>
      </c>
      <c r="L46" s="80">
        <v>1</v>
      </c>
      <c r="M46" s="58"/>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59"/>
      <c r="KR46" s="59"/>
      <c r="KS46" s="59"/>
      <c r="KT46" s="59"/>
      <c r="KU46" s="59"/>
      <c r="KV46" s="59"/>
      <c r="KW46" s="59"/>
      <c r="KX46" s="59"/>
      <c r="KY46" s="59"/>
      <c r="KZ46" s="59"/>
      <c r="LA46" s="59"/>
      <c r="LB46" s="59"/>
      <c r="LC46" s="59"/>
      <c r="LD46" s="59"/>
      <c r="LE46" s="59"/>
      <c r="LF46" s="59"/>
      <c r="LG46" s="59"/>
      <c r="LH46" s="59"/>
      <c r="LI46" s="59"/>
      <c r="LJ46" s="59"/>
      <c r="LK46" s="59"/>
      <c r="LL46" s="59"/>
      <c r="LM46" s="59"/>
      <c r="LN46" s="59"/>
      <c r="LO46" s="59"/>
      <c r="LP46" s="59"/>
      <c r="LQ46" s="59"/>
      <c r="LR46" s="59"/>
      <c r="LS46" s="59"/>
      <c r="LT46" s="59"/>
      <c r="LU46" s="59"/>
      <c r="LV46" s="59"/>
      <c r="LW46" s="59"/>
      <c r="LX46" s="59"/>
      <c r="LY46" s="59"/>
      <c r="LZ46" s="59"/>
      <c r="MA46" s="59"/>
      <c r="MB46" s="59"/>
      <c r="MC46" s="59"/>
      <c r="MD46" s="59"/>
      <c r="ME46" s="59"/>
      <c r="MF46" s="59"/>
      <c r="MG46" s="59"/>
      <c r="MH46" s="59"/>
      <c r="MI46" s="59"/>
      <c r="MJ46" s="59"/>
      <c r="MK46" s="59"/>
      <c r="ML46" s="59"/>
      <c r="MM46" s="59"/>
      <c r="MN46" s="59"/>
      <c r="MO46" s="59"/>
      <c r="MP46" s="59"/>
      <c r="MQ46" s="59"/>
      <c r="MR46" s="59"/>
      <c r="MS46" s="59"/>
      <c r="MT46" s="59"/>
      <c r="MU46" s="59"/>
      <c r="MV46" s="59"/>
      <c r="MW46" s="59"/>
      <c r="MX46" s="59"/>
      <c r="MY46" s="59"/>
      <c r="MZ46" s="59"/>
      <c r="NA46" s="59"/>
      <c r="NB46" s="59"/>
      <c r="NC46" s="59"/>
      <c r="ND46" s="59"/>
      <c r="NE46" s="59"/>
      <c r="NF46" s="59"/>
      <c r="NG46" s="59"/>
      <c r="NH46" s="59"/>
      <c r="NI46" s="59"/>
      <c r="NJ46" s="59"/>
      <c r="NK46" s="59"/>
      <c r="NL46" s="59"/>
      <c r="NM46" s="59"/>
      <c r="NN46" s="59"/>
      <c r="NO46" s="59"/>
      <c r="NP46" s="59"/>
      <c r="NQ46" s="59"/>
      <c r="NR46" s="59"/>
      <c r="NS46" s="59"/>
      <c r="NT46" s="59"/>
      <c r="NU46" s="59"/>
      <c r="NV46" s="59"/>
      <c r="NW46" s="59"/>
      <c r="NX46" s="59"/>
      <c r="NY46" s="59"/>
      <c r="NZ46" s="59"/>
      <c r="OA46" s="59"/>
      <c r="OB46" s="59"/>
      <c r="OC46" s="59"/>
      <c r="OD46" s="59"/>
      <c r="OE46" s="59"/>
      <c r="OF46" s="59"/>
      <c r="OG46" s="59"/>
      <c r="OH46" s="59"/>
      <c r="OI46" s="59"/>
      <c r="OJ46" s="59"/>
      <c r="OK46" s="59"/>
      <c r="OL46" s="59"/>
      <c r="OM46" s="59"/>
      <c r="ON46" s="59"/>
      <c r="OO46" s="59"/>
      <c r="OP46" s="59"/>
      <c r="OQ46" s="59"/>
      <c r="OR46" s="59"/>
      <c r="OS46" s="59"/>
      <c r="OT46" s="59"/>
      <c r="OU46" s="59"/>
      <c r="OV46" s="59"/>
      <c r="OW46" s="59"/>
      <c r="OX46" s="59"/>
      <c r="OY46" s="59"/>
      <c r="OZ46" s="59"/>
      <c r="PA46" s="59"/>
      <c r="PB46" s="71"/>
    </row>
    <row r="47" spans="1:418" x14ac:dyDescent="0.4">
      <c r="B47" s="49">
        <f t="shared" si="103"/>
        <v>33</v>
      </c>
      <c r="C47" s="73"/>
      <c r="D47" s="74" t="s">
        <v>96</v>
      </c>
      <c r="E47" s="75">
        <v>43031</v>
      </c>
      <c r="F47" s="73">
        <v>3</v>
      </c>
      <c r="G47" s="76">
        <f t="shared" si="104"/>
        <v>43033</v>
      </c>
      <c r="H47" s="77">
        <v>1</v>
      </c>
      <c r="I47" s="78"/>
      <c r="J47" s="78"/>
      <c r="K47" s="79">
        <v>2</v>
      </c>
      <c r="L47" s="80">
        <v>4</v>
      </c>
      <c r="M47" s="58"/>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59"/>
      <c r="KR47" s="59"/>
      <c r="KS47" s="59"/>
      <c r="KT47" s="59"/>
      <c r="KU47" s="59"/>
      <c r="KV47" s="59"/>
      <c r="KW47" s="59"/>
      <c r="KX47" s="59"/>
      <c r="KY47" s="59"/>
      <c r="KZ47" s="59"/>
      <c r="LA47" s="59"/>
      <c r="LB47" s="59"/>
      <c r="LC47" s="59"/>
      <c r="LD47" s="59"/>
      <c r="LE47" s="59"/>
      <c r="LF47" s="59"/>
      <c r="LG47" s="59"/>
      <c r="LH47" s="59"/>
      <c r="LI47" s="59"/>
      <c r="LJ47" s="59"/>
      <c r="LK47" s="59"/>
      <c r="LL47" s="59"/>
      <c r="LM47" s="59"/>
      <c r="LN47" s="59"/>
      <c r="LO47" s="59"/>
      <c r="LP47" s="59"/>
      <c r="LQ47" s="59"/>
      <c r="LR47" s="59"/>
      <c r="LS47" s="59"/>
      <c r="LT47" s="59"/>
      <c r="LU47" s="59"/>
      <c r="LV47" s="59"/>
      <c r="LW47" s="59"/>
      <c r="LX47" s="59"/>
      <c r="LY47" s="59"/>
      <c r="LZ47" s="59"/>
      <c r="MA47" s="59"/>
      <c r="MB47" s="59"/>
      <c r="MC47" s="59"/>
      <c r="MD47" s="59"/>
      <c r="ME47" s="59"/>
      <c r="MF47" s="59"/>
      <c r="MG47" s="59"/>
      <c r="MH47" s="59"/>
      <c r="MI47" s="59"/>
      <c r="MJ47" s="59"/>
      <c r="MK47" s="59"/>
      <c r="ML47" s="59"/>
      <c r="MM47" s="59"/>
      <c r="MN47" s="59"/>
      <c r="MO47" s="59"/>
      <c r="MP47" s="59"/>
      <c r="MQ47" s="59"/>
      <c r="MR47" s="59"/>
      <c r="MS47" s="59"/>
      <c r="MT47" s="59"/>
      <c r="MU47" s="59"/>
      <c r="MV47" s="59"/>
      <c r="MW47" s="59"/>
      <c r="MX47" s="59"/>
      <c r="MY47" s="59"/>
      <c r="MZ47" s="59"/>
      <c r="NA47" s="59"/>
      <c r="NB47" s="59"/>
      <c r="NC47" s="59"/>
      <c r="ND47" s="59"/>
      <c r="NE47" s="59"/>
      <c r="NF47" s="59"/>
      <c r="NG47" s="59"/>
      <c r="NH47" s="59"/>
      <c r="NI47" s="59"/>
      <c r="NJ47" s="59"/>
      <c r="NK47" s="59"/>
      <c r="NL47" s="59"/>
      <c r="NM47" s="59"/>
      <c r="NN47" s="59"/>
      <c r="NO47" s="59"/>
      <c r="NP47" s="59"/>
      <c r="NQ47" s="59"/>
      <c r="NR47" s="59"/>
      <c r="NS47" s="59"/>
      <c r="NT47" s="59"/>
      <c r="NU47" s="59"/>
      <c r="NV47" s="59"/>
      <c r="NW47" s="59"/>
      <c r="NX47" s="59"/>
      <c r="NY47" s="59"/>
      <c r="NZ47" s="59"/>
      <c r="OA47" s="59"/>
      <c r="OB47" s="59"/>
      <c r="OC47" s="59"/>
      <c r="OD47" s="59"/>
      <c r="OE47" s="59"/>
      <c r="OF47" s="59"/>
      <c r="OG47" s="59"/>
      <c r="OH47" s="59"/>
      <c r="OI47" s="59"/>
      <c r="OJ47" s="59"/>
      <c r="OK47" s="59"/>
      <c r="OL47" s="59"/>
      <c r="OM47" s="59"/>
      <c r="ON47" s="59"/>
      <c r="OO47" s="59"/>
      <c r="OP47" s="59"/>
      <c r="OQ47" s="59"/>
      <c r="OR47" s="59"/>
      <c r="OS47" s="59"/>
      <c r="OT47" s="59"/>
      <c r="OU47" s="59"/>
      <c r="OV47" s="59"/>
      <c r="OW47" s="59"/>
      <c r="OX47" s="59"/>
      <c r="OY47" s="59"/>
      <c r="OZ47" s="59"/>
      <c r="PA47" s="59"/>
      <c r="PB47" s="71"/>
    </row>
    <row r="48" spans="1:418" ht="14.25" customHeight="1" x14ac:dyDescent="0.4">
      <c r="B48" s="49">
        <f t="shared" si="103"/>
        <v>34</v>
      </c>
      <c r="C48" s="73"/>
      <c r="D48" s="74" t="s">
        <v>98</v>
      </c>
      <c r="E48" s="75">
        <v>43039</v>
      </c>
      <c r="F48" s="73">
        <v>1</v>
      </c>
      <c r="G48" s="76">
        <f t="shared" si="104"/>
        <v>43039</v>
      </c>
      <c r="H48" s="77">
        <v>1</v>
      </c>
      <c r="I48" s="78"/>
      <c r="J48" s="78"/>
      <c r="K48" s="79">
        <v>0.5</v>
      </c>
      <c r="L48" s="80">
        <v>0.5</v>
      </c>
      <c r="M48" s="58"/>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59"/>
      <c r="KR48" s="59"/>
      <c r="KS48" s="59"/>
      <c r="KT48" s="59"/>
      <c r="KU48" s="59"/>
      <c r="KV48" s="59"/>
      <c r="KW48" s="59"/>
      <c r="KX48" s="59"/>
      <c r="KY48" s="59"/>
      <c r="KZ48" s="59"/>
      <c r="LA48" s="59"/>
      <c r="LB48" s="59"/>
      <c r="LC48" s="59"/>
      <c r="LD48" s="59"/>
      <c r="LE48" s="59"/>
      <c r="LF48" s="59"/>
      <c r="LG48" s="59"/>
      <c r="LH48" s="59"/>
      <c r="LI48" s="59"/>
      <c r="LJ48" s="59"/>
      <c r="LK48" s="59"/>
      <c r="LL48" s="59"/>
      <c r="LM48" s="59"/>
      <c r="LN48" s="59"/>
      <c r="LO48" s="59"/>
      <c r="LP48" s="59"/>
      <c r="LQ48" s="59"/>
      <c r="LR48" s="59"/>
      <c r="LS48" s="59"/>
      <c r="LT48" s="59"/>
      <c r="LU48" s="59"/>
      <c r="LV48" s="59"/>
      <c r="LW48" s="59"/>
      <c r="LX48" s="59"/>
      <c r="LY48" s="59"/>
      <c r="LZ48" s="59"/>
      <c r="MA48" s="59"/>
      <c r="MB48" s="59"/>
      <c r="MC48" s="59"/>
      <c r="MD48" s="59"/>
      <c r="ME48" s="59"/>
      <c r="MF48" s="59"/>
      <c r="MG48" s="59"/>
      <c r="MH48" s="59"/>
      <c r="MI48" s="59"/>
      <c r="MJ48" s="59"/>
      <c r="MK48" s="59"/>
      <c r="ML48" s="59"/>
      <c r="MM48" s="59"/>
      <c r="MN48" s="59"/>
      <c r="MO48" s="59"/>
      <c r="MP48" s="59"/>
      <c r="MQ48" s="59"/>
      <c r="MR48" s="59"/>
      <c r="MS48" s="59"/>
      <c r="MT48" s="59"/>
      <c r="MU48" s="59"/>
      <c r="MV48" s="59"/>
      <c r="MW48" s="59"/>
      <c r="MX48" s="59"/>
      <c r="MY48" s="59"/>
      <c r="MZ48" s="59"/>
      <c r="NA48" s="59"/>
      <c r="NB48" s="59"/>
      <c r="NC48" s="59"/>
      <c r="ND48" s="59"/>
      <c r="NE48" s="59"/>
      <c r="NF48" s="59"/>
      <c r="NG48" s="59"/>
      <c r="NH48" s="59"/>
      <c r="NI48" s="59"/>
      <c r="NJ48" s="59"/>
      <c r="NK48" s="59"/>
      <c r="NL48" s="59"/>
      <c r="NM48" s="59"/>
      <c r="NN48" s="59"/>
      <c r="NO48" s="59"/>
      <c r="NP48" s="59"/>
      <c r="NQ48" s="59"/>
      <c r="NR48" s="59"/>
      <c r="NS48" s="59"/>
      <c r="NT48" s="59"/>
      <c r="NU48" s="59"/>
      <c r="NV48" s="59"/>
      <c r="NW48" s="59"/>
      <c r="NX48" s="59"/>
      <c r="NY48" s="59"/>
      <c r="NZ48" s="59"/>
      <c r="OA48" s="59"/>
      <c r="OB48" s="59"/>
      <c r="OC48" s="59"/>
      <c r="OD48" s="59"/>
      <c r="OE48" s="59"/>
      <c r="OF48" s="59"/>
      <c r="OG48" s="59"/>
      <c r="OH48" s="59"/>
      <c r="OI48" s="59"/>
      <c r="OJ48" s="59"/>
      <c r="OK48" s="59"/>
      <c r="OL48" s="59"/>
      <c r="OM48" s="59"/>
      <c r="ON48" s="59"/>
      <c r="OO48" s="59"/>
      <c r="OP48" s="59"/>
      <c r="OQ48" s="59"/>
      <c r="OR48" s="59"/>
      <c r="OS48" s="59"/>
      <c r="OT48" s="59"/>
      <c r="OU48" s="59"/>
      <c r="OV48" s="59"/>
      <c r="OW48" s="59"/>
      <c r="OX48" s="59"/>
      <c r="OY48" s="59"/>
      <c r="OZ48" s="59"/>
      <c r="PA48" s="59"/>
      <c r="PB48" s="71"/>
    </row>
    <row r="49" spans="2:418" ht="14.25" customHeight="1" x14ac:dyDescent="0.4">
      <c r="B49" s="49">
        <f t="shared" si="103"/>
        <v>35</v>
      </c>
      <c r="C49" s="73"/>
      <c r="D49" s="74" t="s">
        <v>77</v>
      </c>
      <c r="E49" s="75">
        <v>43035</v>
      </c>
      <c r="F49" s="73">
        <v>5</v>
      </c>
      <c r="G49" s="76">
        <v>43039</v>
      </c>
      <c r="H49" s="77">
        <v>1</v>
      </c>
      <c r="I49" s="78"/>
      <c r="J49" s="78"/>
      <c r="K49" s="79">
        <v>1.5</v>
      </c>
      <c r="L49" s="80">
        <v>1</v>
      </c>
      <c r="M49" s="58"/>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59"/>
      <c r="KR49" s="59"/>
      <c r="KS49" s="59"/>
      <c r="KT49" s="59"/>
      <c r="KU49" s="59"/>
      <c r="KV49" s="59"/>
      <c r="KW49" s="59"/>
      <c r="KX49" s="59"/>
      <c r="KY49" s="59"/>
      <c r="KZ49" s="59"/>
      <c r="LA49" s="59"/>
      <c r="LB49" s="59"/>
      <c r="LC49" s="59"/>
      <c r="LD49" s="59"/>
      <c r="LE49" s="59"/>
      <c r="LF49" s="59"/>
      <c r="LG49" s="59"/>
      <c r="LH49" s="59"/>
      <c r="LI49" s="59"/>
      <c r="LJ49" s="59"/>
      <c r="LK49" s="59"/>
      <c r="LL49" s="59"/>
      <c r="LM49" s="59"/>
      <c r="LN49" s="59"/>
      <c r="LO49" s="59"/>
      <c r="LP49" s="59"/>
      <c r="LQ49" s="59"/>
      <c r="LR49" s="59"/>
      <c r="LS49" s="59"/>
      <c r="LT49" s="59"/>
      <c r="LU49" s="59"/>
      <c r="LV49" s="59"/>
      <c r="LW49" s="59"/>
      <c r="LX49" s="59"/>
      <c r="LY49" s="59"/>
      <c r="LZ49" s="59"/>
      <c r="MA49" s="59"/>
      <c r="MB49" s="59"/>
      <c r="MC49" s="59"/>
      <c r="MD49" s="59"/>
      <c r="ME49" s="59"/>
      <c r="MF49" s="59"/>
      <c r="MG49" s="59"/>
      <c r="MH49" s="59"/>
      <c r="MI49" s="59"/>
      <c r="MJ49" s="59"/>
      <c r="MK49" s="59"/>
      <c r="ML49" s="59"/>
      <c r="MM49" s="59"/>
      <c r="MN49" s="59"/>
      <c r="MO49" s="59"/>
      <c r="MP49" s="59"/>
      <c r="MQ49" s="59"/>
      <c r="MR49" s="59"/>
      <c r="MS49" s="59"/>
      <c r="MT49" s="59"/>
      <c r="MU49" s="59"/>
      <c r="MV49" s="59"/>
      <c r="MW49" s="59"/>
      <c r="MX49" s="59"/>
      <c r="MY49" s="59"/>
      <c r="MZ49" s="59"/>
      <c r="NA49" s="59"/>
      <c r="NB49" s="59"/>
      <c r="NC49" s="59"/>
      <c r="ND49" s="59"/>
      <c r="NE49" s="59"/>
      <c r="NF49" s="59"/>
      <c r="NG49" s="59"/>
      <c r="NH49" s="59"/>
      <c r="NI49" s="59"/>
      <c r="NJ49" s="59"/>
      <c r="NK49" s="59"/>
      <c r="NL49" s="59"/>
      <c r="NM49" s="59"/>
      <c r="NN49" s="59"/>
      <c r="NO49" s="59"/>
      <c r="NP49" s="59"/>
      <c r="NQ49" s="59"/>
      <c r="NR49" s="59"/>
      <c r="NS49" s="59"/>
      <c r="NT49" s="59"/>
      <c r="NU49" s="59"/>
      <c r="NV49" s="59"/>
      <c r="NW49" s="59"/>
      <c r="NX49" s="59"/>
      <c r="NY49" s="59"/>
      <c r="NZ49" s="59"/>
      <c r="OA49" s="59"/>
      <c r="OB49" s="59"/>
      <c r="OC49" s="59"/>
      <c r="OD49" s="59"/>
      <c r="OE49" s="59"/>
      <c r="OF49" s="59"/>
      <c r="OG49" s="59"/>
      <c r="OH49" s="59"/>
      <c r="OI49" s="59"/>
      <c r="OJ49" s="59"/>
      <c r="OK49" s="59"/>
      <c r="OL49" s="59"/>
      <c r="OM49" s="59"/>
      <c r="ON49" s="59"/>
      <c r="OO49" s="59"/>
      <c r="OP49" s="59"/>
      <c r="OQ49" s="59"/>
      <c r="OR49" s="59"/>
      <c r="OS49" s="59"/>
      <c r="OT49" s="59"/>
      <c r="OU49" s="59"/>
      <c r="OV49" s="59"/>
      <c r="OW49" s="59"/>
      <c r="OX49" s="59"/>
      <c r="OY49" s="59"/>
      <c r="OZ49" s="59"/>
      <c r="PA49" s="59"/>
      <c r="PB49" s="71"/>
    </row>
    <row r="50" spans="2:418" ht="14.25" customHeight="1" x14ac:dyDescent="0.4">
      <c r="B50" s="49">
        <v>36</v>
      </c>
      <c r="C50" s="73"/>
      <c r="D50" s="74" t="s">
        <v>107</v>
      </c>
      <c r="E50" s="75">
        <v>43041</v>
      </c>
      <c r="F50" s="73">
        <v>3</v>
      </c>
      <c r="G50" s="76">
        <v>43040</v>
      </c>
      <c r="H50" s="77">
        <v>1</v>
      </c>
      <c r="I50" s="78"/>
      <c r="J50" s="78"/>
      <c r="K50" s="79">
        <v>4</v>
      </c>
      <c r="L50" s="80">
        <v>5</v>
      </c>
      <c r="M50" s="58"/>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59"/>
      <c r="KR50" s="59"/>
      <c r="KS50" s="59"/>
      <c r="KT50" s="59"/>
      <c r="KU50" s="59"/>
      <c r="KV50" s="59"/>
      <c r="KW50" s="59"/>
      <c r="KX50" s="59"/>
      <c r="KY50" s="59"/>
      <c r="KZ50" s="59"/>
      <c r="LA50" s="59"/>
      <c r="LB50" s="59"/>
      <c r="LC50" s="59"/>
      <c r="LD50" s="59"/>
      <c r="LE50" s="59"/>
      <c r="LF50" s="59"/>
      <c r="LG50" s="59"/>
      <c r="LH50" s="59"/>
      <c r="LI50" s="59"/>
      <c r="LJ50" s="59"/>
      <c r="LK50" s="59"/>
      <c r="LL50" s="59"/>
      <c r="LM50" s="59"/>
      <c r="LN50" s="59"/>
      <c r="LO50" s="59"/>
      <c r="LP50" s="59"/>
      <c r="LQ50" s="59"/>
      <c r="LR50" s="59"/>
      <c r="LS50" s="59"/>
      <c r="LT50" s="59"/>
      <c r="LU50" s="59"/>
      <c r="LV50" s="59"/>
      <c r="LW50" s="59"/>
      <c r="LX50" s="59"/>
      <c r="LY50" s="59"/>
      <c r="LZ50" s="59"/>
      <c r="MA50" s="59"/>
      <c r="MB50" s="59"/>
      <c r="MC50" s="59"/>
      <c r="MD50" s="59"/>
      <c r="ME50" s="59"/>
      <c r="MF50" s="59"/>
      <c r="MG50" s="59"/>
      <c r="MH50" s="59"/>
      <c r="MI50" s="59"/>
      <c r="MJ50" s="59"/>
      <c r="MK50" s="59"/>
      <c r="ML50" s="59"/>
      <c r="MM50" s="59"/>
      <c r="MN50" s="59"/>
      <c r="MO50" s="59"/>
      <c r="MP50" s="59"/>
      <c r="MQ50" s="59"/>
      <c r="MR50" s="59"/>
      <c r="MS50" s="59"/>
      <c r="MT50" s="59"/>
      <c r="MU50" s="59"/>
      <c r="MV50" s="59"/>
      <c r="MW50" s="59"/>
      <c r="MX50" s="59"/>
      <c r="MY50" s="59"/>
      <c r="MZ50" s="59"/>
      <c r="NA50" s="59"/>
      <c r="NB50" s="59"/>
      <c r="NC50" s="59"/>
      <c r="ND50" s="59"/>
      <c r="NE50" s="59"/>
      <c r="NF50" s="59"/>
      <c r="NG50" s="59"/>
      <c r="NH50" s="59"/>
      <c r="NI50" s="59"/>
      <c r="NJ50" s="59"/>
      <c r="NK50" s="59"/>
      <c r="NL50" s="59"/>
      <c r="NM50" s="59"/>
      <c r="NN50" s="59"/>
      <c r="NO50" s="59"/>
      <c r="NP50" s="59"/>
      <c r="NQ50" s="59"/>
      <c r="NR50" s="59"/>
      <c r="NS50" s="59"/>
      <c r="NT50" s="59"/>
      <c r="NU50" s="59"/>
      <c r="NV50" s="59"/>
      <c r="NW50" s="59"/>
      <c r="NX50" s="59"/>
      <c r="NY50" s="59"/>
      <c r="NZ50" s="59"/>
      <c r="OA50" s="59"/>
      <c r="OB50" s="59"/>
      <c r="OC50" s="59"/>
      <c r="OD50" s="59"/>
      <c r="OE50" s="59"/>
      <c r="OF50" s="59"/>
      <c r="OG50" s="59"/>
      <c r="OH50" s="59"/>
      <c r="OI50" s="59"/>
      <c r="OJ50" s="59"/>
      <c r="OK50" s="59"/>
      <c r="OL50" s="59"/>
      <c r="OM50" s="59"/>
      <c r="ON50" s="59"/>
      <c r="OO50" s="59"/>
      <c r="OP50" s="59"/>
      <c r="OQ50" s="59"/>
      <c r="OR50" s="59"/>
      <c r="OS50" s="59"/>
      <c r="OT50" s="59"/>
      <c r="OU50" s="59"/>
      <c r="OV50" s="59"/>
      <c r="OW50" s="59"/>
      <c r="OX50" s="59"/>
      <c r="OY50" s="59"/>
      <c r="OZ50" s="59"/>
      <c r="PA50" s="59"/>
      <c r="PB50" s="71"/>
    </row>
    <row r="51" spans="2:418" x14ac:dyDescent="0.4">
      <c r="B51" s="49">
        <f t="shared" si="98"/>
        <v>37</v>
      </c>
      <c r="C51" s="62"/>
      <c r="D51" s="63" t="s">
        <v>27</v>
      </c>
      <c r="E51" s="64">
        <v>43047</v>
      </c>
      <c r="F51" s="62">
        <v>1</v>
      </c>
      <c r="G51" s="53">
        <f t="shared" si="97"/>
        <v>43047</v>
      </c>
      <c r="H51" s="65">
        <v>0</v>
      </c>
      <c r="I51" s="66">
        <v>43047</v>
      </c>
      <c r="J51" s="66" t="s">
        <v>19</v>
      </c>
      <c r="K51" s="67">
        <v>5</v>
      </c>
      <c r="L51" s="68">
        <v>7</v>
      </c>
      <c r="M51" s="58"/>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59"/>
      <c r="KR51" s="59"/>
      <c r="KS51" s="59"/>
      <c r="KT51" s="59"/>
      <c r="KU51" s="59"/>
      <c r="KV51" s="59"/>
      <c r="KW51" s="59"/>
      <c r="KX51" s="59"/>
      <c r="KY51" s="59"/>
      <c r="KZ51" s="59"/>
      <c r="LA51" s="59"/>
      <c r="LB51" s="59"/>
      <c r="LC51" s="59"/>
      <c r="LD51" s="59"/>
      <c r="LE51" s="59"/>
      <c r="LF51" s="59"/>
      <c r="LG51" s="59"/>
      <c r="LH51" s="59"/>
      <c r="LI51" s="59"/>
      <c r="LJ51" s="59"/>
      <c r="LK51" s="59"/>
      <c r="LL51" s="59"/>
      <c r="LM51" s="59"/>
      <c r="LN51" s="59"/>
      <c r="LO51" s="59"/>
      <c r="LP51" s="59"/>
      <c r="LQ51" s="59"/>
      <c r="LR51" s="59"/>
      <c r="LS51" s="59"/>
      <c r="LT51" s="59"/>
      <c r="LU51" s="59"/>
      <c r="LV51" s="59"/>
      <c r="LW51" s="59"/>
      <c r="LX51" s="59"/>
      <c r="LY51" s="59"/>
      <c r="LZ51" s="59"/>
      <c r="MA51" s="59"/>
      <c r="MB51" s="59"/>
      <c r="MC51" s="59"/>
      <c r="MD51" s="59"/>
      <c r="ME51" s="59"/>
      <c r="MF51" s="59"/>
      <c r="MG51" s="59"/>
      <c r="MH51" s="59"/>
      <c r="MI51" s="59"/>
      <c r="MJ51" s="59"/>
      <c r="MK51" s="59"/>
      <c r="ML51" s="59"/>
      <c r="MM51" s="59"/>
      <c r="MN51" s="59"/>
      <c r="MO51" s="59"/>
      <c r="MP51" s="59"/>
      <c r="MQ51" s="59"/>
      <c r="MR51" s="59"/>
      <c r="MS51" s="59"/>
      <c r="MT51" s="59"/>
      <c r="MU51" s="59"/>
      <c r="MV51" s="59"/>
      <c r="MW51" s="59"/>
      <c r="MX51" s="59"/>
      <c r="MY51" s="59"/>
      <c r="MZ51" s="59"/>
      <c r="NA51" s="59"/>
      <c r="NB51" s="59"/>
      <c r="NC51" s="59"/>
      <c r="ND51" s="59"/>
      <c r="NE51" s="59"/>
      <c r="NF51" s="59"/>
      <c r="NG51" s="59"/>
      <c r="NH51" s="59"/>
      <c r="NI51" s="59"/>
      <c r="NJ51" s="59"/>
      <c r="NK51" s="59"/>
      <c r="NL51" s="59"/>
      <c r="NM51" s="59"/>
      <c r="NN51" s="59"/>
      <c r="NO51" s="59"/>
      <c r="NP51" s="59"/>
      <c r="NQ51" s="59"/>
      <c r="NR51" s="59"/>
      <c r="NS51" s="59"/>
      <c r="NT51" s="59"/>
      <c r="NU51" s="59"/>
      <c r="NV51" s="59"/>
      <c r="NW51" s="59"/>
      <c r="NX51" s="59"/>
      <c r="NY51" s="59"/>
      <c r="NZ51" s="59"/>
      <c r="OA51" s="59"/>
      <c r="OB51" s="59"/>
      <c r="OC51" s="59"/>
      <c r="OD51" s="59"/>
      <c r="OE51" s="59"/>
      <c r="OF51" s="59"/>
      <c r="OG51" s="59"/>
      <c r="OH51" s="59"/>
      <c r="OI51" s="59"/>
      <c r="OJ51" s="59"/>
      <c r="OK51" s="59"/>
      <c r="OL51" s="59"/>
      <c r="OM51" s="59"/>
      <c r="ON51" s="59"/>
      <c r="OO51" s="59"/>
      <c r="OP51" s="59"/>
      <c r="OQ51" s="59"/>
      <c r="OR51" s="59"/>
      <c r="OS51" s="59"/>
      <c r="OT51" s="59"/>
      <c r="OU51" s="59"/>
      <c r="OV51" s="59"/>
      <c r="OW51" s="59"/>
      <c r="OX51" s="59"/>
      <c r="OY51" s="59"/>
      <c r="OZ51" s="59"/>
      <c r="PA51" s="59"/>
      <c r="PB51" s="71"/>
    </row>
    <row r="52" spans="2:418" x14ac:dyDescent="0.4">
      <c r="B52" s="49">
        <f t="shared" si="98"/>
        <v>38</v>
      </c>
      <c r="C52" s="73"/>
      <c r="D52" s="74" t="s">
        <v>39</v>
      </c>
      <c r="E52" s="75">
        <v>43040</v>
      </c>
      <c r="F52" s="73">
        <v>7</v>
      </c>
      <c r="G52" s="76">
        <f t="shared" si="97"/>
        <v>43046</v>
      </c>
      <c r="H52" s="77">
        <v>1</v>
      </c>
      <c r="I52" s="78"/>
      <c r="J52" s="78"/>
      <c r="K52" s="79">
        <v>5</v>
      </c>
      <c r="L52" s="80">
        <v>7</v>
      </c>
      <c r="M52" s="58"/>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59"/>
      <c r="KR52" s="59"/>
      <c r="KS52" s="59"/>
      <c r="KT52" s="59"/>
      <c r="KU52" s="59"/>
      <c r="KV52" s="59"/>
      <c r="KW52" s="59"/>
      <c r="KX52" s="59"/>
      <c r="KY52" s="59"/>
      <c r="KZ52" s="59"/>
      <c r="LA52" s="59"/>
      <c r="LB52" s="59"/>
      <c r="LC52" s="59"/>
      <c r="LD52" s="59"/>
      <c r="LE52" s="59"/>
      <c r="LF52" s="59"/>
      <c r="LG52" s="59"/>
      <c r="LH52" s="59"/>
      <c r="LI52" s="59"/>
      <c r="LJ52" s="59"/>
      <c r="LK52" s="59"/>
      <c r="LL52" s="59"/>
      <c r="LM52" s="59"/>
      <c r="LN52" s="59"/>
      <c r="LO52" s="59"/>
      <c r="LP52" s="59"/>
      <c r="LQ52" s="59"/>
      <c r="LR52" s="59"/>
      <c r="LS52" s="59"/>
      <c r="LT52" s="59"/>
      <c r="LU52" s="59"/>
      <c r="LV52" s="59"/>
      <c r="LW52" s="59"/>
      <c r="LX52" s="59"/>
      <c r="LY52" s="59"/>
      <c r="LZ52" s="59"/>
      <c r="MA52" s="59"/>
      <c r="MB52" s="59"/>
      <c r="MC52" s="59"/>
      <c r="MD52" s="59"/>
      <c r="ME52" s="59"/>
      <c r="MF52" s="59"/>
      <c r="MG52" s="59"/>
      <c r="MH52" s="59"/>
      <c r="MI52" s="59"/>
      <c r="MJ52" s="59"/>
      <c r="MK52" s="59"/>
      <c r="ML52" s="59"/>
      <c r="MM52" s="59"/>
      <c r="MN52" s="59"/>
      <c r="MO52" s="59"/>
      <c r="MP52" s="59"/>
      <c r="MQ52" s="59"/>
      <c r="MR52" s="59"/>
      <c r="MS52" s="59"/>
      <c r="MT52" s="59"/>
      <c r="MU52" s="59"/>
      <c r="MV52" s="59"/>
      <c r="MW52" s="59"/>
      <c r="MX52" s="59"/>
      <c r="MY52" s="59"/>
      <c r="MZ52" s="59"/>
      <c r="NA52" s="59"/>
      <c r="NB52" s="59"/>
      <c r="NC52" s="59"/>
      <c r="ND52" s="59"/>
      <c r="NE52" s="59"/>
      <c r="NF52" s="59"/>
      <c r="NG52" s="59"/>
      <c r="NH52" s="59"/>
      <c r="NI52" s="59"/>
      <c r="NJ52" s="59"/>
      <c r="NK52" s="59"/>
      <c r="NL52" s="59"/>
      <c r="NM52" s="59"/>
      <c r="NN52" s="59"/>
      <c r="NO52" s="59"/>
      <c r="NP52" s="59"/>
      <c r="NQ52" s="59"/>
      <c r="NR52" s="59"/>
      <c r="NS52" s="59"/>
      <c r="NT52" s="59"/>
      <c r="NU52" s="59"/>
      <c r="NV52" s="59"/>
      <c r="NW52" s="59"/>
      <c r="NX52" s="59"/>
      <c r="NY52" s="59"/>
      <c r="NZ52" s="59"/>
      <c r="OA52" s="59"/>
      <c r="OB52" s="59"/>
      <c r="OC52" s="59"/>
      <c r="OD52" s="59"/>
      <c r="OE52" s="59"/>
      <c r="OF52" s="59"/>
      <c r="OG52" s="59"/>
      <c r="OH52" s="59"/>
      <c r="OI52" s="59"/>
      <c r="OJ52" s="59"/>
      <c r="OK52" s="59"/>
      <c r="OL52" s="59"/>
      <c r="OM52" s="59"/>
      <c r="ON52" s="59"/>
      <c r="OO52" s="59"/>
      <c r="OP52" s="59"/>
      <c r="OQ52" s="59"/>
      <c r="OR52" s="59"/>
      <c r="OS52" s="59"/>
      <c r="OT52" s="59"/>
      <c r="OU52" s="59"/>
      <c r="OV52" s="59"/>
      <c r="OW52" s="59"/>
      <c r="OX52" s="59"/>
      <c r="OY52" s="59"/>
      <c r="OZ52" s="59"/>
      <c r="PA52" s="59"/>
      <c r="PB52" s="71"/>
    </row>
    <row r="53" spans="2:418" x14ac:dyDescent="0.4">
      <c r="B53" s="49">
        <f t="shared" si="98"/>
        <v>39</v>
      </c>
      <c r="C53" s="62"/>
      <c r="D53" s="63" t="s">
        <v>25</v>
      </c>
      <c r="E53" s="64">
        <v>43040</v>
      </c>
      <c r="F53" s="62">
        <v>40</v>
      </c>
      <c r="G53" s="53">
        <f>IF(F53&lt;&gt;"",IF(H$11="x",WORKDAY(IF(WEEKDAY(E53,1)=7,E53+2,IF(WEEKDAY(E53,1)=1,E53+1,E53)),F53-1),E53+F53-1),"")</f>
        <v>43079</v>
      </c>
      <c r="H53" s="65">
        <f>100*AVERAGE(H54:H64)%</f>
        <v>0.25</v>
      </c>
      <c r="I53" s="66">
        <v>43072</v>
      </c>
      <c r="J53" s="66"/>
      <c r="K53" s="67">
        <v>50</v>
      </c>
      <c r="L53" s="68">
        <f>SUM(L54:L64)</f>
        <v>13</v>
      </c>
      <c r="M53" s="58"/>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59"/>
      <c r="KR53" s="59"/>
      <c r="KS53" s="59"/>
      <c r="KT53" s="59"/>
      <c r="KU53" s="59"/>
      <c r="KV53" s="59"/>
      <c r="KW53" s="59"/>
      <c r="KX53" s="59"/>
      <c r="KY53" s="59"/>
      <c r="KZ53" s="59"/>
      <c r="LA53" s="59"/>
      <c r="LB53" s="59"/>
      <c r="LC53" s="59"/>
      <c r="LD53" s="59"/>
      <c r="LE53" s="59"/>
      <c r="LF53" s="59"/>
      <c r="LG53" s="59"/>
      <c r="LH53" s="59"/>
      <c r="LI53" s="59"/>
      <c r="LJ53" s="59"/>
      <c r="LK53" s="59"/>
      <c r="LL53" s="59"/>
      <c r="LM53" s="59"/>
      <c r="LN53" s="59"/>
      <c r="LO53" s="59"/>
      <c r="LP53" s="59"/>
      <c r="LQ53" s="59"/>
      <c r="LR53" s="59"/>
      <c r="LS53" s="59"/>
      <c r="LT53" s="59"/>
      <c r="LU53" s="59"/>
      <c r="LV53" s="59"/>
      <c r="LW53" s="59"/>
      <c r="LX53" s="59"/>
      <c r="LY53" s="59"/>
      <c r="LZ53" s="59"/>
      <c r="MA53" s="59"/>
      <c r="MB53" s="59"/>
      <c r="MC53" s="59"/>
      <c r="MD53" s="59"/>
      <c r="ME53" s="59"/>
      <c r="MF53" s="59"/>
      <c r="MG53" s="59"/>
      <c r="MH53" s="59"/>
      <c r="MI53" s="59"/>
      <c r="MJ53" s="59"/>
      <c r="MK53" s="59"/>
      <c r="ML53" s="59"/>
      <c r="MM53" s="59"/>
      <c r="MN53" s="59"/>
      <c r="MO53" s="59"/>
      <c r="MP53" s="59"/>
      <c r="MQ53" s="59"/>
      <c r="MR53" s="59"/>
      <c r="MS53" s="59"/>
      <c r="MT53" s="59"/>
      <c r="MU53" s="59"/>
      <c r="MV53" s="59"/>
      <c r="MW53" s="59"/>
      <c r="MX53" s="59"/>
      <c r="MY53" s="59"/>
      <c r="MZ53" s="59"/>
      <c r="NA53" s="59"/>
      <c r="NB53" s="59"/>
      <c r="NC53" s="59"/>
      <c r="ND53" s="59"/>
      <c r="NE53" s="59"/>
      <c r="NF53" s="59"/>
      <c r="NG53" s="59"/>
      <c r="NH53" s="59"/>
      <c r="NI53" s="59"/>
      <c r="NJ53" s="59"/>
      <c r="NK53" s="59"/>
      <c r="NL53" s="59"/>
      <c r="NM53" s="59"/>
      <c r="NN53" s="59"/>
      <c r="NO53" s="59"/>
      <c r="NP53" s="59"/>
      <c r="NQ53" s="59"/>
      <c r="NR53" s="59"/>
      <c r="NS53" s="59"/>
      <c r="NT53" s="59"/>
      <c r="NU53" s="59"/>
      <c r="NV53" s="59"/>
      <c r="NW53" s="59"/>
      <c r="NX53" s="59"/>
      <c r="NY53" s="59"/>
      <c r="NZ53" s="59"/>
      <c r="OA53" s="59"/>
      <c r="OB53" s="59"/>
      <c r="OC53" s="59"/>
      <c r="OD53" s="59"/>
      <c r="OE53" s="59"/>
      <c r="OF53" s="59"/>
      <c r="OG53" s="59"/>
      <c r="OH53" s="59"/>
      <c r="OI53" s="59"/>
      <c r="OJ53" s="59"/>
      <c r="OK53" s="59"/>
      <c r="OL53" s="59"/>
      <c r="OM53" s="59"/>
      <c r="ON53" s="59"/>
      <c r="OO53" s="59"/>
      <c r="OP53" s="59"/>
      <c r="OQ53" s="59"/>
      <c r="OR53" s="59"/>
      <c r="OS53" s="59"/>
      <c r="OT53" s="59"/>
      <c r="OU53" s="59"/>
      <c r="OV53" s="59"/>
      <c r="OW53" s="59"/>
      <c r="OX53" s="59"/>
      <c r="OY53" s="59"/>
      <c r="OZ53" s="59"/>
      <c r="PA53" s="59"/>
      <c r="PB53" s="71"/>
    </row>
    <row r="54" spans="2:418" x14ac:dyDescent="0.4">
      <c r="B54" s="49">
        <f t="shared" si="98"/>
        <v>40</v>
      </c>
      <c r="C54" s="73"/>
      <c r="D54" s="74" t="s">
        <v>78</v>
      </c>
      <c r="E54" s="75">
        <v>43044</v>
      </c>
      <c r="F54" s="73">
        <v>5</v>
      </c>
      <c r="G54" s="76">
        <f t="shared" ref="G54:G64" si="105">IF(F54&lt;&gt;"",IF(H$11="x",WORKDAY(IF(WEEKDAY(E54,1)=7,E54+2,IF(WEEKDAY(E54,1)=1,E54+1,E54)),F54-1),E54+F54-1),"")</f>
        <v>43048</v>
      </c>
      <c r="H54" s="77">
        <v>0.5</v>
      </c>
      <c r="I54" s="78"/>
      <c r="J54" s="78"/>
      <c r="K54" s="79"/>
      <c r="L54" s="97">
        <v>2</v>
      </c>
      <c r="M54" s="58"/>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59"/>
      <c r="KR54" s="59"/>
      <c r="KS54" s="59"/>
      <c r="KT54" s="59"/>
      <c r="KU54" s="59"/>
      <c r="KV54" s="59"/>
      <c r="KW54" s="59"/>
      <c r="KX54" s="59"/>
      <c r="KY54" s="59"/>
      <c r="KZ54" s="59"/>
      <c r="LA54" s="59"/>
      <c r="LB54" s="59"/>
      <c r="LC54" s="59"/>
      <c r="LD54" s="59"/>
      <c r="LE54" s="59"/>
      <c r="LF54" s="59"/>
      <c r="LG54" s="59"/>
      <c r="LH54" s="59"/>
      <c r="LI54" s="59"/>
      <c r="LJ54" s="59"/>
      <c r="LK54" s="59"/>
      <c r="LL54" s="59"/>
      <c r="LM54" s="59"/>
      <c r="LN54" s="59"/>
      <c r="LO54" s="59"/>
      <c r="LP54" s="59"/>
      <c r="LQ54" s="59"/>
      <c r="LR54" s="59"/>
      <c r="LS54" s="59"/>
      <c r="LT54" s="59"/>
      <c r="LU54" s="59"/>
      <c r="LV54" s="59"/>
      <c r="LW54" s="59"/>
      <c r="LX54" s="59"/>
      <c r="LY54" s="59"/>
      <c r="LZ54" s="59"/>
      <c r="MA54" s="59"/>
      <c r="MB54" s="59"/>
      <c r="MC54" s="59"/>
      <c r="MD54" s="59"/>
      <c r="ME54" s="59"/>
      <c r="MF54" s="59"/>
      <c r="MG54" s="59"/>
      <c r="MH54" s="59"/>
      <c r="MI54" s="59"/>
      <c r="MJ54" s="59"/>
      <c r="MK54" s="59"/>
      <c r="ML54" s="59"/>
      <c r="MM54" s="59"/>
      <c r="MN54" s="59"/>
      <c r="MO54" s="59"/>
      <c r="MP54" s="59"/>
      <c r="MQ54" s="59"/>
      <c r="MR54" s="59"/>
      <c r="MS54" s="59"/>
      <c r="MT54" s="59"/>
      <c r="MU54" s="59"/>
      <c r="MV54" s="59"/>
      <c r="MW54" s="59"/>
      <c r="MX54" s="59"/>
      <c r="MY54" s="59"/>
      <c r="MZ54" s="59"/>
      <c r="NA54" s="59"/>
      <c r="NB54" s="59"/>
      <c r="NC54" s="59"/>
      <c r="ND54" s="59"/>
      <c r="NE54" s="59"/>
      <c r="NF54" s="59"/>
      <c r="NG54" s="59"/>
      <c r="NH54" s="59"/>
      <c r="NI54" s="59"/>
      <c r="NJ54" s="59"/>
      <c r="NK54" s="59"/>
      <c r="NL54" s="59"/>
      <c r="NM54" s="59"/>
      <c r="NN54" s="59"/>
      <c r="NO54" s="59"/>
      <c r="NP54" s="59"/>
      <c r="NQ54" s="59"/>
      <c r="NR54" s="59"/>
      <c r="NS54" s="59"/>
      <c r="NT54" s="59"/>
      <c r="NU54" s="59"/>
      <c r="NV54" s="59"/>
      <c r="NW54" s="59"/>
      <c r="NX54" s="59"/>
      <c r="NY54" s="59"/>
      <c r="NZ54" s="59"/>
      <c r="OA54" s="59"/>
      <c r="OB54" s="59"/>
      <c r="OC54" s="59"/>
      <c r="OD54" s="59"/>
      <c r="OE54" s="59"/>
      <c r="OF54" s="59"/>
      <c r="OG54" s="59"/>
      <c r="OH54" s="59"/>
      <c r="OI54" s="59"/>
      <c r="OJ54" s="59"/>
      <c r="OK54" s="59"/>
      <c r="OL54" s="59"/>
      <c r="OM54" s="59"/>
      <c r="ON54" s="59"/>
      <c r="OO54" s="59"/>
      <c r="OP54" s="59"/>
      <c r="OQ54" s="59"/>
      <c r="OR54" s="59"/>
      <c r="OS54" s="59"/>
      <c r="OT54" s="59"/>
      <c r="OU54" s="59"/>
      <c r="OV54" s="59"/>
      <c r="OW54" s="59"/>
      <c r="OX54" s="59"/>
      <c r="OY54" s="59"/>
      <c r="OZ54" s="59"/>
      <c r="PA54" s="59"/>
      <c r="PB54" s="71"/>
    </row>
    <row r="55" spans="2:418" x14ac:dyDescent="0.4">
      <c r="B55" s="49">
        <f t="shared" si="98"/>
        <v>41</v>
      </c>
      <c r="C55" s="73"/>
      <c r="D55" s="74" t="s">
        <v>103</v>
      </c>
      <c r="E55" s="75">
        <v>43041</v>
      </c>
      <c r="F55" s="73">
        <v>8</v>
      </c>
      <c r="G55" s="76">
        <f t="shared" si="97"/>
        <v>43048</v>
      </c>
      <c r="H55" s="77">
        <v>1</v>
      </c>
      <c r="I55" s="78"/>
      <c r="J55" s="78"/>
      <c r="K55" s="79">
        <v>5</v>
      </c>
      <c r="L55" s="97">
        <v>5</v>
      </c>
      <c r="M55" s="58"/>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59"/>
      <c r="KR55" s="59"/>
      <c r="KS55" s="59"/>
      <c r="KT55" s="59"/>
      <c r="KU55" s="59"/>
      <c r="KV55" s="59"/>
      <c r="KW55" s="59"/>
      <c r="KX55" s="59"/>
      <c r="KY55" s="59"/>
      <c r="KZ55" s="59"/>
      <c r="LA55" s="59"/>
      <c r="LB55" s="59"/>
      <c r="LC55" s="59"/>
      <c r="LD55" s="59"/>
      <c r="LE55" s="59"/>
      <c r="LF55" s="59"/>
      <c r="LG55" s="59"/>
      <c r="LH55" s="59"/>
      <c r="LI55" s="59"/>
      <c r="LJ55" s="59"/>
      <c r="LK55" s="59"/>
      <c r="LL55" s="59"/>
      <c r="LM55" s="59"/>
      <c r="LN55" s="59"/>
      <c r="LO55" s="59"/>
      <c r="LP55" s="59"/>
      <c r="LQ55" s="59"/>
      <c r="LR55" s="59"/>
      <c r="LS55" s="59"/>
      <c r="LT55" s="59"/>
      <c r="LU55" s="59"/>
      <c r="LV55" s="59"/>
      <c r="LW55" s="59"/>
      <c r="LX55" s="59"/>
      <c r="LY55" s="59"/>
      <c r="LZ55" s="59"/>
      <c r="MA55" s="59"/>
      <c r="MB55" s="59"/>
      <c r="MC55" s="59"/>
      <c r="MD55" s="59"/>
      <c r="ME55" s="59"/>
      <c r="MF55" s="59"/>
      <c r="MG55" s="59"/>
      <c r="MH55" s="59"/>
      <c r="MI55" s="59"/>
      <c r="MJ55" s="59"/>
      <c r="MK55" s="59"/>
      <c r="ML55" s="59"/>
      <c r="MM55" s="59"/>
      <c r="MN55" s="59"/>
      <c r="MO55" s="59"/>
      <c r="MP55" s="59"/>
      <c r="MQ55" s="59"/>
      <c r="MR55" s="59"/>
      <c r="MS55" s="59"/>
      <c r="MT55" s="59"/>
      <c r="MU55" s="59"/>
      <c r="MV55" s="59"/>
      <c r="MW55" s="59"/>
      <c r="MX55" s="59"/>
      <c r="MY55" s="59"/>
      <c r="MZ55" s="59"/>
      <c r="NA55" s="59"/>
      <c r="NB55" s="59"/>
      <c r="NC55" s="59"/>
      <c r="ND55" s="59"/>
      <c r="NE55" s="59"/>
      <c r="NF55" s="59"/>
      <c r="NG55" s="59"/>
      <c r="NH55" s="59"/>
      <c r="NI55" s="59"/>
      <c r="NJ55" s="59"/>
      <c r="NK55" s="59"/>
      <c r="NL55" s="59"/>
      <c r="NM55" s="59"/>
      <c r="NN55" s="59"/>
      <c r="NO55" s="59"/>
      <c r="NP55" s="59"/>
      <c r="NQ55" s="59"/>
      <c r="NR55" s="59"/>
      <c r="NS55" s="59"/>
      <c r="NT55" s="59"/>
      <c r="NU55" s="59"/>
      <c r="NV55" s="59"/>
      <c r="NW55" s="59"/>
      <c r="NX55" s="59"/>
      <c r="NY55" s="59"/>
      <c r="NZ55" s="59"/>
      <c r="OA55" s="59"/>
      <c r="OB55" s="59"/>
      <c r="OC55" s="59"/>
      <c r="OD55" s="59"/>
      <c r="OE55" s="59"/>
      <c r="OF55" s="59"/>
      <c r="OG55" s="59"/>
      <c r="OH55" s="59"/>
      <c r="OI55" s="59"/>
      <c r="OJ55" s="59"/>
      <c r="OK55" s="59"/>
      <c r="OL55" s="59"/>
      <c r="OM55" s="59"/>
      <c r="ON55" s="59"/>
      <c r="OO55" s="59"/>
      <c r="OP55" s="59"/>
      <c r="OQ55" s="59"/>
      <c r="OR55" s="59"/>
      <c r="OS55" s="59"/>
      <c r="OT55" s="59"/>
      <c r="OU55" s="59"/>
      <c r="OV55" s="59"/>
      <c r="OW55" s="59"/>
      <c r="OX55" s="59"/>
      <c r="OY55" s="59"/>
      <c r="OZ55" s="59"/>
      <c r="PA55" s="59"/>
      <c r="PB55" s="71"/>
    </row>
    <row r="56" spans="2:418" x14ac:dyDescent="0.4">
      <c r="B56" s="49">
        <f>ROW()-15+1</f>
        <v>42</v>
      </c>
      <c r="C56" s="73"/>
      <c r="D56" s="74" t="s">
        <v>105</v>
      </c>
      <c r="E56" s="75">
        <v>43048</v>
      </c>
      <c r="F56" s="73">
        <v>3</v>
      </c>
      <c r="G56" s="76">
        <f t="shared" si="105"/>
        <v>43050</v>
      </c>
      <c r="H56" s="77">
        <v>1</v>
      </c>
      <c r="I56" s="78"/>
      <c r="J56" s="78"/>
      <c r="K56" s="79">
        <v>4</v>
      </c>
      <c r="L56" s="97">
        <v>3</v>
      </c>
      <c r="M56" s="58"/>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59"/>
      <c r="KR56" s="59"/>
      <c r="KS56" s="59"/>
      <c r="KT56" s="59"/>
      <c r="KU56" s="59"/>
      <c r="KV56" s="59"/>
      <c r="KW56" s="59"/>
      <c r="KX56" s="59"/>
      <c r="KY56" s="59"/>
      <c r="KZ56" s="59"/>
      <c r="LA56" s="59"/>
      <c r="LB56" s="59"/>
      <c r="LC56" s="59"/>
      <c r="LD56" s="59"/>
      <c r="LE56" s="59"/>
      <c r="LF56" s="59"/>
      <c r="LG56" s="59"/>
      <c r="LH56" s="59"/>
      <c r="LI56" s="59"/>
      <c r="LJ56" s="59"/>
      <c r="LK56" s="59"/>
      <c r="LL56" s="59"/>
      <c r="LM56" s="59"/>
      <c r="LN56" s="59"/>
      <c r="LO56" s="59"/>
      <c r="LP56" s="59"/>
      <c r="LQ56" s="59"/>
      <c r="LR56" s="59"/>
      <c r="LS56" s="59"/>
      <c r="LT56" s="59"/>
      <c r="LU56" s="59"/>
      <c r="LV56" s="59"/>
      <c r="LW56" s="59"/>
      <c r="LX56" s="59"/>
      <c r="LY56" s="59"/>
      <c r="LZ56" s="59"/>
      <c r="MA56" s="59"/>
      <c r="MB56" s="59"/>
      <c r="MC56" s="59"/>
      <c r="MD56" s="59"/>
      <c r="ME56" s="59"/>
      <c r="MF56" s="59"/>
      <c r="MG56" s="59"/>
      <c r="MH56" s="59"/>
      <c r="MI56" s="59"/>
      <c r="MJ56" s="59"/>
      <c r="MK56" s="59"/>
      <c r="ML56" s="59"/>
      <c r="MM56" s="59"/>
      <c r="MN56" s="59"/>
      <c r="MO56" s="59"/>
      <c r="MP56" s="59"/>
      <c r="MQ56" s="59"/>
      <c r="MR56" s="59"/>
      <c r="MS56" s="59"/>
      <c r="MT56" s="59"/>
      <c r="MU56" s="59"/>
      <c r="MV56" s="59"/>
      <c r="MW56" s="59"/>
      <c r="MX56" s="59"/>
      <c r="MY56" s="59"/>
      <c r="MZ56" s="59"/>
      <c r="NA56" s="59"/>
      <c r="NB56" s="59"/>
      <c r="NC56" s="59"/>
      <c r="ND56" s="59"/>
      <c r="NE56" s="59"/>
      <c r="NF56" s="59"/>
      <c r="NG56" s="59"/>
      <c r="NH56" s="59"/>
      <c r="NI56" s="59"/>
      <c r="NJ56" s="59"/>
      <c r="NK56" s="59"/>
      <c r="NL56" s="59"/>
      <c r="NM56" s="59"/>
      <c r="NN56" s="59"/>
      <c r="NO56" s="59"/>
      <c r="NP56" s="59"/>
      <c r="NQ56" s="59"/>
      <c r="NR56" s="59"/>
      <c r="NS56" s="59"/>
      <c r="NT56" s="59"/>
      <c r="NU56" s="59"/>
      <c r="NV56" s="59"/>
      <c r="NW56" s="59"/>
      <c r="NX56" s="59"/>
      <c r="NY56" s="59"/>
      <c r="NZ56" s="59"/>
      <c r="OA56" s="59"/>
      <c r="OB56" s="59"/>
      <c r="OC56" s="59"/>
      <c r="OD56" s="59"/>
      <c r="OE56" s="59"/>
      <c r="OF56" s="59"/>
      <c r="OG56" s="59"/>
      <c r="OH56" s="59"/>
      <c r="OI56" s="59"/>
      <c r="OJ56" s="59"/>
      <c r="OK56" s="59"/>
      <c r="OL56" s="59"/>
      <c r="OM56" s="59"/>
      <c r="ON56" s="59"/>
      <c r="OO56" s="59"/>
      <c r="OP56" s="59"/>
      <c r="OQ56" s="59"/>
      <c r="OR56" s="59"/>
      <c r="OS56" s="59"/>
      <c r="OT56" s="59"/>
      <c r="OU56" s="59"/>
      <c r="OV56" s="59"/>
      <c r="OW56" s="59"/>
      <c r="OX56" s="59"/>
      <c r="OY56" s="59"/>
      <c r="OZ56" s="59"/>
      <c r="PA56" s="59"/>
      <c r="PB56" s="71"/>
    </row>
    <row r="57" spans="2:418" x14ac:dyDescent="0.4">
      <c r="B57" s="149">
        <v>43</v>
      </c>
      <c r="C57" s="150"/>
      <c r="D57" s="151" t="s">
        <v>114</v>
      </c>
      <c r="E57" s="152"/>
      <c r="F57" s="150"/>
      <c r="G57" s="153"/>
      <c r="H57" s="154"/>
      <c r="I57" s="155"/>
      <c r="J57" s="155"/>
      <c r="K57" s="156">
        <v>10</v>
      </c>
      <c r="L57" s="157">
        <v>3</v>
      </c>
      <c r="M57" s="58"/>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59"/>
      <c r="KR57" s="59"/>
      <c r="KS57" s="59"/>
      <c r="KT57" s="59"/>
      <c r="KU57" s="59"/>
      <c r="KV57" s="59"/>
      <c r="KW57" s="59"/>
      <c r="KX57" s="59"/>
      <c r="KY57" s="59"/>
      <c r="KZ57" s="59"/>
      <c r="LA57" s="59"/>
      <c r="LB57" s="59"/>
      <c r="LC57" s="59"/>
      <c r="LD57" s="59"/>
      <c r="LE57" s="59"/>
      <c r="LF57" s="59"/>
      <c r="LG57" s="59"/>
      <c r="LH57" s="59"/>
      <c r="LI57" s="59"/>
      <c r="LJ57" s="59"/>
      <c r="LK57" s="59"/>
      <c r="LL57" s="59"/>
      <c r="LM57" s="59"/>
      <c r="LN57" s="59"/>
      <c r="LO57" s="59"/>
      <c r="LP57" s="59"/>
      <c r="LQ57" s="59"/>
      <c r="LR57" s="59"/>
      <c r="LS57" s="59"/>
      <c r="LT57" s="59"/>
      <c r="LU57" s="59"/>
      <c r="LV57" s="59"/>
      <c r="LW57" s="59"/>
      <c r="LX57" s="59"/>
      <c r="LY57" s="59"/>
      <c r="LZ57" s="59"/>
      <c r="MA57" s="59"/>
      <c r="MB57" s="59"/>
      <c r="MC57" s="59"/>
      <c r="MD57" s="59"/>
      <c r="ME57" s="59"/>
      <c r="MF57" s="59"/>
      <c r="MG57" s="59"/>
      <c r="MH57" s="59"/>
      <c r="MI57" s="59"/>
      <c r="MJ57" s="59"/>
      <c r="MK57" s="59"/>
      <c r="ML57" s="59"/>
      <c r="MM57" s="59"/>
      <c r="MN57" s="59"/>
      <c r="MO57" s="59"/>
      <c r="MP57" s="59"/>
      <c r="MQ57" s="59"/>
      <c r="MR57" s="59"/>
      <c r="MS57" s="59"/>
      <c r="MT57" s="59"/>
      <c r="MU57" s="59"/>
      <c r="MV57" s="59"/>
      <c r="MW57" s="59"/>
      <c r="MX57" s="59"/>
      <c r="MY57" s="59"/>
      <c r="MZ57" s="59"/>
      <c r="NA57" s="59"/>
      <c r="NB57" s="59"/>
      <c r="NC57" s="59"/>
      <c r="ND57" s="59"/>
      <c r="NE57" s="59"/>
      <c r="NF57" s="59"/>
      <c r="NG57" s="59"/>
      <c r="NH57" s="59"/>
      <c r="NI57" s="59"/>
      <c r="NJ57" s="59"/>
      <c r="NK57" s="59"/>
      <c r="NL57" s="59"/>
      <c r="NM57" s="59"/>
      <c r="NN57" s="59"/>
      <c r="NO57" s="59"/>
      <c r="NP57" s="59"/>
      <c r="NQ57" s="59"/>
      <c r="NR57" s="59"/>
      <c r="NS57" s="59"/>
      <c r="NT57" s="59"/>
      <c r="NU57" s="59"/>
      <c r="NV57" s="59"/>
      <c r="NW57" s="59"/>
      <c r="NX57" s="59"/>
      <c r="NY57" s="59"/>
      <c r="NZ57" s="59"/>
      <c r="OA57" s="59"/>
      <c r="OB57" s="59"/>
      <c r="OC57" s="59"/>
      <c r="OD57" s="59"/>
      <c r="OE57" s="59"/>
      <c r="OF57" s="59"/>
      <c r="OG57" s="59"/>
      <c r="OH57" s="59"/>
      <c r="OI57" s="59"/>
      <c r="OJ57" s="59"/>
      <c r="OK57" s="59"/>
      <c r="OL57" s="59"/>
      <c r="OM57" s="59"/>
      <c r="ON57" s="59"/>
      <c r="OO57" s="59"/>
      <c r="OP57" s="59"/>
      <c r="OQ57" s="59"/>
      <c r="OR57" s="59"/>
      <c r="OS57" s="59"/>
      <c r="OT57" s="59"/>
      <c r="OU57" s="59"/>
      <c r="OV57" s="59"/>
      <c r="OW57" s="59"/>
      <c r="OX57" s="59"/>
      <c r="OY57" s="59"/>
      <c r="OZ57" s="59"/>
      <c r="PA57" s="59"/>
      <c r="PB57" s="71"/>
    </row>
    <row r="58" spans="2:418" x14ac:dyDescent="0.4">
      <c r="B58" s="49">
        <f t="shared" si="98"/>
        <v>44</v>
      </c>
      <c r="C58" s="73"/>
      <c r="D58" s="74" t="s">
        <v>112</v>
      </c>
      <c r="E58" s="75"/>
      <c r="F58" s="73"/>
      <c r="G58" s="76"/>
      <c r="H58" s="77">
        <v>0</v>
      </c>
      <c r="I58" s="78"/>
      <c r="J58" s="78"/>
      <c r="K58" s="79"/>
      <c r="L58" s="97"/>
      <c r="M58" s="58"/>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59"/>
      <c r="KR58" s="59"/>
      <c r="KS58" s="59"/>
      <c r="KT58" s="59"/>
      <c r="KU58" s="59"/>
      <c r="KV58" s="59"/>
      <c r="KW58" s="59"/>
      <c r="KX58" s="59"/>
      <c r="KY58" s="59"/>
      <c r="KZ58" s="59"/>
      <c r="LA58" s="59"/>
      <c r="LB58" s="59"/>
      <c r="LC58" s="59"/>
      <c r="LD58" s="59"/>
      <c r="LE58" s="59"/>
      <c r="LF58" s="59"/>
      <c r="LG58" s="59"/>
      <c r="LH58" s="59"/>
      <c r="LI58" s="59"/>
      <c r="LJ58" s="59"/>
      <c r="LK58" s="59"/>
      <c r="LL58" s="59"/>
      <c r="LM58" s="59"/>
      <c r="LN58" s="59"/>
      <c r="LO58" s="59"/>
      <c r="LP58" s="59"/>
      <c r="LQ58" s="59"/>
      <c r="LR58" s="59"/>
      <c r="LS58" s="59"/>
      <c r="LT58" s="59"/>
      <c r="LU58" s="59"/>
      <c r="LV58" s="59"/>
      <c r="LW58" s="59"/>
      <c r="LX58" s="59"/>
      <c r="LY58" s="59"/>
      <c r="LZ58" s="59"/>
      <c r="MA58" s="59"/>
      <c r="MB58" s="59"/>
      <c r="MC58" s="59"/>
      <c r="MD58" s="59"/>
      <c r="ME58" s="59"/>
      <c r="MF58" s="59"/>
      <c r="MG58" s="59"/>
      <c r="MH58" s="59"/>
      <c r="MI58" s="59"/>
      <c r="MJ58" s="59"/>
      <c r="MK58" s="59"/>
      <c r="ML58" s="59"/>
      <c r="MM58" s="59"/>
      <c r="MN58" s="59"/>
      <c r="MO58" s="59"/>
      <c r="MP58" s="59"/>
      <c r="MQ58" s="59"/>
      <c r="MR58" s="59"/>
      <c r="MS58" s="59"/>
      <c r="MT58" s="59"/>
      <c r="MU58" s="59"/>
      <c r="MV58" s="59"/>
      <c r="MW58" s="59"/>
      <c r="MX58" s="59"/>
      <c r="MY58" s="59"/>
      <c r="MZ58" s="59"/>
      <c r="NA58" s="59"/>
      <c r="NB58" s="59"/>
      <c r="NC58" s="59"/>
      <c r="ND58" s="59"/>
      <c r="NE58" s="59"/>
      <c r="NF58" s="59"/>
      <c r="NG58" s="59"/>
      <c r="NH58" s="59"/>
      <c r="NI58" s="59"/>
      <c r="NJ58" s="59"/>
      <c r="NK58" s="59"/>
      <c r="NL58" s="59"/>
      <c r="NM58" s="59"/>
      <c r="NN58" s="59"/>
      <c r="NO58" s="59"/>
      <c r="NP58" s="59"/>
      <c r="NQ58" s="59"/>
      <c r="NR58" s="59"/>
      <c r="NS58" s="59"/>
      <c r="NT58" s="59"/>
      <c r="NU58" s="59"/>
      <c r="NV58" s="59"/>
      <c r="NW58" s="59"/>
      <c r="NX58" s="59"/>
      <c r="NY58" s="59"/>
      <c r="NZ58" s="59"/>
      <c r="OA58" s="59"/>
      <c r="OB58" s="59"/>
      <c r="OC58" s="59"/>
      <c r="OD58" s="59"/>
      <c r="OE58" s="59"/>
      <c r="OF58" s="59"/>
      <c r="OG58" s="59"/>
      <c r="OH58" s="59"/>
      <c r="OI58" s="59"/>
      <c r="OJ58" s="59"/>
      <c r="OK58" s="59"/>
      <c r="OL58" s="59"/>
      <c r="OM58" s="59"/>
      <c r="ON58" s="59"/>
      <c r="OO58" s="59"/>
      <c r="OP58" s="59"/>
      <c r="OQ58" s="59"/>
      <c r="OR58" s="59"/>
      <c r="OS58" s="59"/>
      <c r="OT58" s="59"/>
      <c r="OU58" s="59"/>
      <c r="OV58" s="59"/>
      <c r="OW58" s="59"/>
      <c r="OX58" s="59"/>
      <c r="OY58" s="59"/>
      <c r="OZ58" s="59"/>
      <c r="PA58" s="59"/>
      <c r="PB58" s="71"/>
    </row>
    <row r="59" spans="2:418" x14ac:dyDescent="0.4">
      <c r="B59" s="49">
        <f t="shared" si="98"/>
        <v>45</v>
      </c>
      <c r="C59" s="73"/>
      <c r="D59" s="74" t="s">
        <v>111</v>
      </c>
      <c r="E59" s="75"/>
      <c r="F59" s="73"/>
      <c r="G59" s="76"/>
      <c r="H59" s="77">
        <v>0</v>
      </c>
      <c r="I59" s="78"/>
      <c r="J59" s="78"/>
      <c r="K59" s="79"/>
      <c r="L59" s="80"/>
      <c r="M59" s="58"/>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59"/>
      <c r="KR59" s="59"/>
      <c r="KS59" s="59"/>
      <c r="KT59" s="59"/>
      <c r="KU59" s="59"/>
      <c r="KV59" s="59"/>
      <c r="KW59" s="59"/>
      <c r="KX59" s="59"/>
      <c r="KY59" s="59"/>
      <c r="KZ59" s="59"/>
      <c r="LA59" s="59"/>
      <c r="LB59" s="59"/>
      <c r="LC59" s="59"/>
      <c r="LD59" s="59"/>
      <c r="LE59" s="59"/>
      <c r="LF59" s="59"/>
      <c r="LG59" s="59"/>
      <c r="LH59" s="59"/>
      <c r="LI59" s="59"/>
      <c r="LJ59" s="59"/>
      <c r="LK59" s="59"/>
      <c r="LL59" s="59"/>
      <c r="LM59" s="59"/>
      <c r="LN59" s="59"/>
      <c r="LO59" s="59"/>
      <c r="LP59" s="59"/>
      <c r="LQ59" s="59"/>
      <c r="LR59" s="59"/>
      <c r="LS59" s="59"/>
      <c r="LT59" s="59"/>
      <c r="LU59" s="59"/>
      <c r="LV59" s="59"/>
      <c r="LW59" s="59"/>
      <c r="LX59" s="59"/>
      <c r="LY59" s="59"/>
      <c r="LZ59" s="59"/>
      <c r="MA59" s="59"/>
      <c r="MB59" s="59"/>
      <c r="MC59" s="59"/>
      <c r="MD59" s="59"/>
      <c r="ME59" s="59"/>
      <c r="MF59" s="59"/>
      <c r="MG59" s="59"/>
      <c r="MH59" s="59"/>
      <c r="MI59" s="59"/>
      <c r="MJ59" s="59"/>
      <c r="MK59" s="59"/>
      <c r="ML59" s="59"/>
      <c r="MM59" s="59"/>
      <c r="MN59" s="59"/>
      <c r="MO59" s="59"/>
      <c r="MP59" s="59"/>
      <c r="MQ59" s="59"/>
      <c r="MR59" s="59"/>
      <c r="MS59" s="59"/>
      <c r="MT59" s="59"/>
      <c r="MU59" s="59"/>
      <c r="MV59" s="59"/>
      <c r="MW59" s="59"/>
      <c r="MX59" s="59"/>
      <c r="MY59" s="59"/>
      <c r="MZ59" s="59"/>
      <c r="NA59" s="59"/>
      <c r="NB59" s="59"/>
      <c r="NC59" s="59"/>
      <c r="ND59" s="59"/>
      <c r="NE59" s="59"/>
      <c r="NF59" s="59"/>
      <c r="NG59" s="59"/>
      <c r="NH59" s="59"/>
      <c r="NI59" s="59"/>
      <c r="NJ59" s="59"/>
      <c r="NK59" s="59"/>
      <c r="NL59" s="59"/>
      <c r="NM59" s="59"/>
      <c r="NN59" s="59"/>
      <c r="NO59" s="59"/>
      <c r="NP59" s="59"/>
      <c r="NQ59" s="59"/>
      <c r="NR59" s="59"/>
      <c r="NS59" s="59"/>
      <c r="NT59" s="59"/>
      <c r="NU59" s="59"/>
      <c r="NV59" s="59"/>
      <c r="NW59" s="59"/>
      <c r="NX59" s="59"/>
      <c r="NY59" s="59"/>
      <c r="NZ59" s="59"/>
      <c r="OA59" s="59"/>
      <c r="OB59" s="59"/>
      <c r="OC59" s="59"/>
      <c r="OD59" s="59"/>
      <c r="OE59" s="59"/>
      <c r="OF59" s="59"/>
      <c r="OG59" s="59"/>
      <c r="OH59" s="59"/>
      <c r="OI59" s="59"/>
      <c r="OJ59" s="59"/>
      <c r="OK59" s="59"/>
      <c r="OL59" s="59"/>
      <c r="OM59" s="59"/>
      <c r="ON59" s="59"/>
      <c r="OO59" s="59"/>
      <c r="OP59" s="59"/>
      <c r="OQ59" s="59"/>
      <c r="OR59" s="59"/>
      <c r="OS59" s="59"/>
      <c r="OT59" s="59"/>
      <c r="OU59" s="59"/>
      <c r="OV59" s="59"/>
      <c r="OW59" s="59"/>
      <c r="OX59" s="59"/>
      <c r="OY59" s="59"/>
      <c r="OZ59" s="59"/>
      <c r="PA59" s="59"/>
      <c r="PB59" s="71"/>
    </row>
    <row r="60" spans="2:418" x14ac:dyDescent="0.4">
      <c r="B60" s="49">
        <f t="shared" si="98"/>
        <v>46</v>
      </c>
      <c r="C60" s="73"/>
      <c r="D60" s="74" t="s">
        <v>101</v>
      </c>
      <c r="E60" s="75"/>
      <c r="F60" s="73"/>
      <c r="G60" s="76"/>
      <c r="H60" s="77">
        <v>0</v>
      </c>
      <c r="I60" s="78"/>
      <c r="J60" s="78"/>
      <c r="K60" s="79"/>
      <c r="L60" s="80"/>
      <c r="M60" s="58"/>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59"/>
      <c r="KR60" s="59"/>
      <c r="KS60" s="59"/>
      <c r="KT60" s="59"/>
      <c r="KU60" s="59"/>
      <c r="KV60" s="59"/>
      <c r="KW60" s="59"/>
      <c r="KX60" s="59"/>
      <c r="KY60" s="59"/>
      <c r="KZ60" s="59"/>
      <c r="LA60" s="59"/>
      <c r="LB60" s="59"/>
      <c r="LC60" s="59"/>
      <c r="LD60" s="59"/>
      <c r="LE60" s="59"/>
      <c r="LF60" s="59"/>
      <c r="LG60" s="59"/>
      <c r="LH60" s="59"/>
      <c r="LI60" s="59"/>
      <c r="LJ60" s="59"/>
      <c r="LK60" s="59"/>
      <c r="LL60" s="59"/>
      <c r="LM60" s="59"/>
      <c r="LN60" s="59"/>
      <c r="LO60" s="59"/>
      <c r="LP60" s="59"/>
      <c r="LQ60" s="59"/>
      <c r="LR60" s="59"/>
      <c r="LS60" s="59"/>
      <c r="LT60" s="59"/>
      <c r="LU60" s="59"/>
      <c r="LV60" s="59"/>
      <c r="LW60" s="59"/>
      <c r="LX60" s="59"/>
      <c r="LY60" s="59"/>
      <c r="LZ60" s="59"/>
      <c r="MA60" s="59"/>
      <c r="MB60" s="59"/>
      <c r="MC60" s="59"/>
      <c r="MD60" s="59"/>
      <c r="ME60" s="59"/>
      <c r="MF60" s="59"/>
      <c r="MG60" s="59"/>
      <c r="MH60" s="59"/>
      <c r="MI60" s="59"/>
      <c r="MJ60" s="59"/>
      <c r="MK60" s="59"/>
      <c r="ML60" s="59"/>
      <c r="MM60" s="59"/>
      <c r="MN60" s="59"/>
      <c r="MO60" s="59"/>
      <c r="MP60" s="59"/>
      <c r="MQ60" s="59"/>
      <c r="MR60" s="59"/>
      <c r="MS60" s="59"/>
      <c r="MT60" s="59"/>
      <c r="MU60" s="59"/>
      <c r="MV60" s="59"/>
      <c r="MW60" s="59"/>
      <c r="MX60" s="59"/>
      <c r="MY60" s="59"/>
      <c r="MZ60" s="59"/>
      <c r="NA60" s="59"/>
      <c r="NB60" s="59"/>
      <c r="NC60" s="59"/>
      <c r="ND60" s="59"/>
      <c r="NE60" s="59"/>
      <c r="NF60" s="59"/>
      <c r="NG60" s="59"/>
      <c r="NH60" s="59"/>
      <c r="NI60" s="59"/>
      <c r="NJ60" s="59"/>
      <c r="NK60" s="59"/>
      <c r="NL60" s="59"/>
      <c r="NM60" s="59"/>
      <c r="NN60" s="59"/>
      <c r="NO60" s="59"/>
      <c r="NP60" s="59"/>
      <c r="NQ60" s="59"/>
      <c r="NR60" s="59"/>
      <c r="NS60" s="59"/>
      <c r="NT60" s="59"/>
      <c r="NU60" s="59"/>
      <c r="NV60" s="59"/>
      <c r="NW60" s="59"/>
      <c r="NX60" s="59"/>
      <c r="NY60" s="59"/>
      <c r="NZ60" s="59"/>
      <c r="OA60" s="59"/>
      <c r="OB60" s="59"/>
      <c r="OC60" s="59"/>
      <c r="OD60" s="59"/>
      <c r="OE60" s="59"/>
      <c r="OF60" s="59"/>
      <c r="OG60" s="59"/>
      <c r="OH60" s="59"/>
      <c r="OI60" s="59"/>
      <c r="OJ60" s="59"/>
      <c r="OK60" s="59"/>
      <c r="OL60" s="59"/>
      <c r="OM60" s="59"/>
      <c r="ON60" s="59"/>
      <c r="OO60" s="59"/>
      <c r="OP60" s="59"/>
      <c r="OQ60" s="59"/>
      <c r="OR60" s="59"/>
      <c r="OS60" s="59"/>
      <c r="OT60" s="59"/>
      <c r="OU60" s="59"/>
      <c r="OV60" s="59"/>
      <c r="OW60" s="59"/>
      <c r="OX60" s="59"/>
      <c r="OY60" s="59"/>
      <c r="OZ60" s="59"/>
      <c r="PA60" s="59"/>
      <c r="PB60" s="71"/>
    </row>
    <row r="61" spans="2:418" x14ac:dyDescent="0.4">
      <c r="B61" s="49">
        <f>ROW()-15+1</f>
        <v>47</v>
      </c>
      <c r="C61" s="73"/>
      <c r="D61" s="74" t="s">
        <v>104</v>
      </c>
      <c r="E61" s="75"/>
      <c r="F61" s="73"/>
      <c r="G61" s="76" t="str">
        <f t="shared" si="105"/>
        <v/>
      </c>
      <c r="H61" s="77">
        <v>0</v>
      </c>
      <c r="I61" s="78"/>
      <c r="J61" s="78"/>
      <c r="K61" s="79"/>
      <c r="L61" s="80"/>
      <c r="M61" s="58"/>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59"/>
      <c r="KR61" s="59"/>
      <c r="KS61" s="59"/>
      <c r="KT61" s="59"/>
      <c r="KU61" s="59"/>
      <c r="KV61" s="59"/>
      <c r="KW61" s="59"/>
      <c r="KX61" s="59"/>
      <c r="KY61" s="59"/>
      <c r="KZ61" s="59"/>
      <c r="LA61" s="59"/>
      <c r="LB61" s="59"/>
      <c r="LC61" s="59"/>
      <c r="LD61" s="59"/>
      <c r="LE61" s="59"/>
      <c r="LF61" s="59"/>
      <c r="LG61" s="59"/>
      <c r="LH61" s="59"/>
      <c r="LI61" s="59"/>
      <c r="LJ61" s="59"/>
      <c r="LK61" s="59"/>
      <c r="LL61" s="59"/>
      <c r="LM61" s="59"/>
      <c r="LN61" s="59"/>
      <c r="LO61" s="59"/>
      <c r="LP61" s="59"/>
      <c r="LQ61" s="59"/>
      <c r="LR61" s="59"/>
      <c r="LS61" s="59"/>
      <c r="LT61" s="59"/>
      <c r="LU61" s="59"/>
      <c r="LV61" s="59"/>
      <c r="LW61" s="59"/>
      <c r="LX61" s="59"/>
      <c r="LY61" s="59"/>
      <c r="LZ61" s="59"/>
      <c r="MA61" s="59"/>
      <c r="MB61" s="59"/>
      <c r="MC61" s="59"/>
      <c r="MD61" s="59"/>
      <c r="ME61" s="59"/>
      <c r="MF61" s="59"/>
      <c r="MG61" s="59"/>
      <c r="MH61" s="59"/>
      <c r="MI61" s="59"/>
      <c r="MJ61" s="59"/>
      <c r="MK61" s="59"/>
      <c r="ML61" s="59"/>
      <c r="MM61" s="59"/>
      <c r="MN61" s="59"/>
      <c r="MO61" s="59"/>
      <c r="MP61" s="59"/>
      <c r="MQ61" s="59"/>
      <c r="MR61" s="59"/>
      <c r="MS61" s="59"/>
      <c r="MT61" s="59"/>
      <c r="MU61" s="59"/>
      <c r="MV61" s="59"/>
      <c r="MW61" s="59"/>
      <c r="MX61" s="59"/>
      <c r="MY61" s="59"/>
      <c r="MZ61" s="59"/>
      <c r="NA61" s="59"/>
      <c r="NB61" s="59"/>
      <c r="NC61" s="59"/>
      <c r="ND61" s="59"/>
      <c r="NE61" s="59"/>
      <c r="NF61" s="59"/>
      <c r="NG61" s="59"/>
      <c r="NH61" s="59"/>
      <c r="NI61" s="59"/>
      <c r="NJ61" s="59"/>
      <c r="NK61" s="59"/>
      <c r="NL61" s="59"/>
      <c r="NM61" s="59"/>
      <c r="NN61" s="59"/>
      <c r="NO61" s="59"/>
      <c r="NP61" s="59"/>
      <c r="NQ61" s="59"/>
      <c r="NR61" s="59"/>
      <c r="NS61" s="59"/>
      <c r="NT61" s="59"/>
      <c r="NU61" s="59"/>
      <c r="NV61" s="59"/>
      <c r="NW61" s="59"/>
      <c r="NX61" s="59"/>
      <c r="NY61" s="59"/>
      <c r="NZ61" s="59"/>
      <c r="OA61" s="59"/>
      <c r="OB61" s="59"/>
      <c r="OC61" s="59"/>
      <c r="OD61" s="59"/>
      <c r="OE61" s="59"/>
      <c r="OF61" s="59"/>
      <c r="OG61" s="59"/>
      <c r="OH61" s="59"/>
      <c r="OI61" s="59"/>
      <c r="OJ61" s="59"/>
      <c r="OK61" s="59"/>
      <c r="OL61" s="59"/>
      <c r="OM61" s="59"/>
      <c r="ON61" s="59"/>
      <c r="OO61" s="59"/>
      <c r="OP61" s="59"/>
      <c r="OQ61" s="59"/>
      <c r="OR61" s="59"/>
      <c r="OS61" s="59"/>
      <c r="OT61" s="59"/>
      <c r="OU61" s="59"/>
      <c r="OV61" s="59"/>
      <c r="OW61" s="59"/>
      <c r="OX61" s="59"/>
      <c r="OY61" s="59"/>
      <c r="OZ61" s="59"/>
      <c r="PA61" s="59"/>
      <c r="PB61" s="71"/>
    </row>
    <row r="62" spans="2:418" x14ac:dyDescent="0.4">
      <c r="B62" s="49">
        <f t="shared" si="98"/>
        <v>48</v>
      </c>
      <c r="C62" s="73"/>
      <c r="D62" s="74" t="s">
        <v>84</v>
      </c>
      <c r="E62" s="75"/>
      <c r="F62" s="73"/>
      <c r="G62" s="76"/>
      <c r="H62" s="77">
        <v>0</v>
      </c>
      <c r="I62" s="78"/>
      <c r="J62" s="78"/>
      <c r="K62" s="79"/>
      <c r="L62" s="80"/>
      <c r="M62" s="58"/>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59"/>
      <c r="KR62" s="59"/>
      <c r="KS62" s="59"/>
      <c r="KT62" s="59"/>
      <c r="KU62" s="59"/>
      <c r="KV62" s="59"/>
      <c r="KW62" s="59"/>
      <c r="KX62" s="59"/>
      <c r="KY62" s="59"/>
      <c r="KZ62" s="59"/>
      <c r="LA62" s="59"/>
      <c r="LB62" s="59"/>
      <c r="LC62" s="59"/>
      <c r="LD62" s="59"/>
      <c r="LE62" s="59"/>
      <c r="LF62" s="59"/>
      <c r="LG62" s="59"/>
      <c r="LH62" s="59"/>
      <c r="LI62" s="59"/>
      <c r="LJ62" s="59"/>
      <c r="LK62" s="59"/>
      <c r="LL62" s="59"/>
      <c r="LM62" s="59"/>
      <c r="LN62" s="59"/>
      <c r="LO62" s="59"/>
      <c r="LP62" s="59"/>
      <c r="LQ62" s="59"/>
      <c r="LR62" s="59"/>
      <c r="LS62" s="59"/>
      <c r="LT62" s="59"/>
      <c r="LU62" s="59"/>
      <c r="LV62" s="59"/>
      <c r="LW62" s="59"/>
      <c r="LX62" s="59"/>
      <c r="LY62" s="59"/>
      <c r="LZ62" s="59"/>
      <c r="MA62" s="59"/>
      <c r="MB62" s="59"/>
      <c r="MC62" s="59"/>
      <c r="MD62" s="59"/>
      <c r="ME62" s="59"/>
      <c r="MF62" s="59"/>
      <c r="MG62" s="59"/>
      <c r="MH62" s="59"/>
      <c r="MI62" s="59"/>
      <c r="MJ62" s="59"/>
      <c r="MK62" s="59"/>
      <c r="ML62" s="59"/>
      <c r="MM62" s="59"/>
      <c r="MN62" s="59"/>
      <c r="MO62" s="59"/>
      <c r="MP62" s="59"/>
      <c r="MQ62" s="59"/>
      <c r="MR62" s="59"/>
      <c r="MS62" s="59"/>
      <c r="MT62" s="59"/>
      <c r="MU62" s="59"/>
      <c r="MV62" s="59"/>
      <c r="MW62" s="59"/>
      <c r="MX62" s="59"/>
      <c r="MY62" s="59"/>
      <c r="MZ62" s="59"/>
      <c r="NA62" s="59"/>
      <c r="NB62" s="59"/>
      <c r="NC62" s="59"/>
      <c r="ND62" s="59"/>
      <c r="NE62" s="59"/>
      <c r="NF62" s="59"/>
      <c r="NG62" s="59"/>
      <c r="NH62" s="59"/>
      <c r="NI62" s="59"/>
      <c r="NJ62" s="59"/>
      <c r="NK62" s="59"/>
      <c r="NL62" s="59"/>
      <c r="NM62" s="59"/>
      <c r="NN62" s="59"/>
      <c r="NO62" s="59"/>
      <c r="NP62" s="59"/>
      <c r="NQ62" s="59"/>
      <c r="NR62" s="59"/>
      <c r="NS62" s="59"/>
      <c r="NT62" s="59"/>
      <c r="NU62" s="59"/>
      <c r="NV62" s="59"/>
      <c r="NW62" s="59"/>
      <c r="NX62" s="59"/>
      <c r="NY62" s="59"/>
      <c r="NZ62" s="59"/>
      <c r="OA62" s="59"/>
      <c r="OB62" s="59"/>
      <c r="OC62" s="59"/>
      <c r="OD62" s="59"/>
      <c r="OE62" s="59"/>
      <c r="OF62" s="59"/>
      <c r="OG62" s="59"/>
      <c r="OH62" s="59"/>
      <c r="OI62" s="59"/>
      <c r="OJ62" s="59"/>
      <c r="OK62" s="59"/>
      <c r="OL62" s="59"/>
      <c r="OM62" s="59"/>
      <c r="ON62" s="59"/>
      <c r="OO62" s="59"/>
      <c r="OP62" s="59"/>
      <c r="OQ62" s="59"/>
      <c r="OR62" s="59"/>
      <c r="OS62" s="59"/>
      <c r="OT62" s="59"/>
      <c r="OU62" s="59"/>
      <c r="OV62" s="59"/>
      <c r="OW62" s="59"/>
      <c r="OX62" s="59"/>
      <c r="OY62" s="59"/>
      <c r="OZ62" s="59"/>
      <c r="PA62" s="59"/>
      <c r="PB62" s="71"/>
    </row>
    <row r="63" spans="2:418" x14ac:dyDescent="0.4">
      <c r="B63" s="49">
        <f t="shared" si="98"/>
        <v>49</v>
      </c>
      <c r="C63" s="73"/>
      <c r="D63" s="74" t="s">
        <v>85</v>
      </c>
      <c r="E63" s="75"/>
      <c r="F63" s="73"/>
      <c r="G63" s="76" t="str">
        <f t="shared" si="105"/>
        <v/>
      </c>
      <c r="H63" s="77">
        <v>0</v>
      </c>
      <c r="I63" s="78"/>
      <c r="J63" s="78"/>
      <c r="K63" s="79"/>
      <c r="L63" s="80"/>
      <c r="M63" s="58"/>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59"/>
      <c r="KR63" s="59"/>
      <c r="KS63" s="59"/>
      <c r="KT63" s="59"/>
      <c r="KU63" s="59"/>
      <c r="KV63" s="59"/>
      <c r="KW63" s="59"/>
      <c r="KX63" s="59"/>
      <c r="KY63" s="59"/>
      <c r="KZ63" s="59"/>
      <c r="LA63" s="59"/>
      <c r="LB63" s="59"/>
      <c r="LC63" s="59"/>
      <c r="LD63" s="59"/>
      <c r="LE63" s="59"/>
      <c r="LF63" s="59"/>
      <c r="LG63" s="59"/>
      <c r="LH63" s="59"/>
      <c r="LI63" s="59"/>
      <c r="LJ63" s="59"/>
      <c r="LK63" s="59"/>
      <c r="LL63" s="59"/>
      <c r="LM63" s="59"/>
      <c r="LN63" s="59"/>
      <c r="LO63" s="59"/>
      <c r="LP63" s="59"/>
      <c r="LQ63" s="59"/>
      <c r="LR63" s="59"/>
      <c r="LS63" s="59"/>
      <c r="LT63" s="59"/>
      <c r="LU63" s="59"/>
      <c r="LV63" s="59"/>
      <c r="LW63" s="59"/>
      <c r="LX63" s="59"/>
      <c r="LY63" s="59"/>
      <c r="LZ63" s="59"/>
      <c r="MA63" s="59"/>
      <c r="MB63" s="59"/>
      <c r="MC63" s="59"/>
      <c r="MD63" s="59"/>
      <c r="ME63" s="59"/>
      <c r="MF63" s="59"/>
      <c r="MG63" s="59"/>
      <c r="MH63" s="59"/>
      <c r="MI63" s="59"/>
      <c r="MJ63" s="59"/>
      <c r="MK63" s="59"/>
      <c r="ML63" s="59"/>
      <c r="MM63" s="59"/>
      <c r="MN63" s="59"/>
      <c r="MO63" s="59"/>
      <c r="MP63" s="59"/>
      <c r="MQ63" s="59"/>
      <c r="MR63" s="59"/>
      <c r="MS63" s="59"/>
      <c r="MT63" s="59"/>
      <c r="MU63" s="59"/>
      <c r="MV63" s="59"/>
      <c r="MW63" s="59"/>
      <c r="MX63" s="59"/>
      <c r="MY63" s="59"/>
      <c r="MZ63" s="59"/>
      <c r="NA63" s="59"/>
      <c r="NB63" s="59"/>
      <c r="NC63" s="59"/>
      <c r="ND63" s="59"/>
      <c r="NE63" s="59"/>
      <c r="NF63" s="59"/>
      <c r="NG63" s="59"/>
      <c r="NH63" s="59"/>
      <c r="NI63" s="59"/>
      <c r="NJ63" s="59"/>
      <c r="NK63" s="59"/>
      <c r="NL63" s="59"/>
      <c r="NM63" s="59"/>
      <c r="NN63" s="59"/>
      <c r="NO63" s="59"/>
      <c r="NP63" s="59"/>
      <c r="NQ63" s="59"/>
      <c r="NR63" s="59"/>
      <c r="NS63" s="59"/>
      <c r="NT63" s="59"/>
      <c r="NU63" s="59"/>
      <c r="NV63" s="59"/>
      <c r="NW63" s="59"/>
      <c r="NX63" s="59"/>
      <c r="NY63" s="59"/>
      <c r="NZ63" s="59"/>
      <c r="OA63" s="59"/>
      <c r="OB63" s="59"/>
      <c r="OC63" s="59"/>
      <c r="OD63" s="59"/>
      <c r="OE63" s="59"/>
      <c r="OF63" s="59"/>
      <c r="OG63" s="59"/>
      <c r="OH63" s="59"/>
      <c r="OI63" s="59"/>
      <c r="OJ63" s="59"/>
      <c r="OK63" s="59"/>
      <c r="OL63" s="59"/>
      <c r="OM63" s="59"/>
      <c r="ON63" s="59"/>
      <c r="OO63" s="59"/>
      <c r="OP63" s="59"/>
      <c r="OQ63" s="59"/>
      <c r="OR63" s="59"/>
      <c r="OS63" s="59"/>
      <c r="OT63" s="59"/>
      <c r="OU63" s="59"/>
      <c r="OV63" s="59"/>
      <c r="OW63" s="59"/>
      <c r="OX63" s="59"/>
      <c r="OY63" s="59"/>
      <c r="OZ63" s="59"/>
      <c r="PA63" s="59"/>
      <c r="PB63" s="71"/>
    </row>
    <row r="64" spans="2:418" x14ac:dyDescent="0.4">
      <c r="B64" s="49">
        <f t="shared" si="98"/>
        <v>50</v>
      </c>
      <c r="C64" s="73"/>
      <c r="D64" s="74" t="s">
        <v>56</v>
      </c>
      <c r="E64" s="75"/>
      <c r="F64" s="73"/>
      <c r="G64" s="76" t="str">
        <f t="shared" si="105"/>
        <v/>
      </c>
      <c r="H64" s="77">
        <v>0</v>
      </c>
      <c r="I64" s="78"/>
      <c r="J64" s="78"/>
      <c r="K64" s="79"/>
      <c r="L64" s="80"/>
      <c r="M64" s="58"/>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59"/>
      <c r="KR64" s="59"/>
      <c r="KS64" s="59"/>
      <c r="KT64" s="59"/>
      <c r="KU64" s="59"/>
      <c r="KV64" s="59"/>
      <c r="KW64" s="59"/>
      <c r="KX64" s="59"/>
      <c r="KY64" s="59"/>
      <c r="KZ64" s="59"/>
      <c r="LA64" s="59"/>
      <c r="LB64" s="59"/>
      <c r="LC64" s="59"/>
      <c r="LD64" s="59"/>
      <c r="LE64" s="59"/>
      <c r="LF64" s="59"/>
      <c r="LG64" s="59"/>
      <c r="LH64" s="59"/>
      <c r="LI64" s="59"/>
      <c r="LJ64" s="59"/>
      <c r="LK64" s="59"/>
      <c r="LL64" s="59"/>
      <c r="LM64" s="59"/>
      <c r="LN64" s="59"/>
      <c r="LO64" s="59"/>
      <c r="LP64" s="59"/>
      <c r="LQ64" s="59"/>
      <c r="LR64" s="59"/>
      <c r="LS64" s="59"/>
      <c r="LT64" s="59"/>
      <c r="LU64" s="59"/>
      <c r="LV64" s="59"/>
      <c r="LW64" s="59"/>
      <c r="LX64" s="59"/>
      <c r="LY64" s="59"/>
      <c r="LZ64" s="59"/>
      <c r="MA64" s="59"/>
      <c r="MB64" s="59"/>
      <c r="MC64" s="59"/>
      <c r="MD64" s="59"/>
      <c r="ME64" s="59"/>
      <c r="MF64" s="59"/>
      <c r="MG64" s="59"/>
      <c r="MH64" s="59"/>
      <c r="MI64" s="59"/>
      <c r="MJ64" s="59"/>
      <c r="MK64" s="59"/>
      <c r="ML64" s="59"/>
      <c r="MM64" s="59"/>
      <c r="MN64" s="59"/>
      <c r="MO64" s="59"/>
      <c r="MP64" s="59"/>
      <c r="MQ64" s="59"/>
      <c r="MR64" s="59"/>
      <c r="MS64" s="59"/>
      <c r="MT64" s="59"/>
      <c r="MU64" s="59"/>
      <c r="MV64" s="59"/>
      <c r="MW64" s="59"/>
      <c r="MX64" s="59"/>
      <c r="MY64" s="59"/>
      <c r="MZ64" s="59"/>
      <c r="NA64" s="59"/>
      <c r="NB64" s="59"/>
      <c r="NC64" s="59"/>
      <c r="ND64" s="59"/>
      <c r="NE64" s="59"/>
      <c r="NF64" s="59"/>
      <c r="NG64" s="59"/>
      <c r="NH64" s="59"/>
      <c r="NI64" s="59"/>
      <c r="NJ64" s="59"/>
      <c r="NK64" s="59"/>
      <c r="NL64" s="59"/>
      <c r="NM64" s="59"/>
      <c r="NN64" s="59"/>
      <c r="NO64" s="59"/>
      <c r="NP64" s="59"/>
      <c r="NQ64" s="59"/>
      <c r="NR64" s="59"/>
      <c r="NS64" s="59"/>
      <c r="NT64" s="59"/>
      <c r="NU64" s="59"/>
      <c r="NV64" s="59"/>
      <c r="NW64" s="59"/>
      <c r="NX64" s="59"/>
      <c r="NY64" s="59"/>
      <c r="NZ64" s="59"/>
      <c r="OA64" s="59"/>
      <c r="OB64" s="59"/>
      <c r="OC64" s="59"/>
      <c r="OD64" s="59"/>
      <c r="OE64" s="59"/>
      <c r="OF64" s="59"/>
      <c r="OG64" s="59"/>
      <c r="OH64" s="59"/>
      <c r="OI64" s="59"/>
      <c r="OJ64" s="59"/>
      <c r="OK64" s="59"/>
      <c r="OL64" s="59"/>
      <c r="OM64" s="59"/>
      <c r="ON64" s="59"/>
      <c r="OO64" s="59"/>
      <c r="OP64" s="59"/>
      <c r="OQ64" s="59"/>
      <c r="OR64" s="59"/>
      <c r="OS64" s="59"/>
      <c r="OT64" s="59"/>
      <c r="OU64" s="59"/>
      <c r="OV64" s="59"/>
      <c r="OW64" s="59"/>
      <c r="OX64" s="59"/>
      <c r="OY64" s="59"/>
      <c r="OZ64" s="59"/>
      <c r="PA64" s="59"/>
      <c r="PB64" s="71"/>
    </row>
    <row r="65" spans="2:418" x14ac:dyDescent="0.4">
      <c r="B65" s="49">
        <f t="shared" si="98"/>
        <v>51</v>
      </c>
      <c r="C65" s="62"/>
      <c r="D65" s="63" t="s">
        <v>26</v>
      </c>
      <c r="E65" s="64">
        <v>43073</v>
      </c>
      <c r="F65" s="62">
        <v>16</v>
      </c>
      <c r="G65" s="53">
        <f t="shared" si="97"/>
        <v>43088</v>
      </c>
      <c r="H65" s="65">
        <v>0</v>
      </c>
      <c r="I65" s="66">
        <v>43089</v>
      </c>
      <c r="J65" s="66"/>
      <c r="K65" s="67">
        <v>20</v>
      </c>
      <c r="L65" s="68">
        <f>SUM(L66:L70)</f>
        <v>0</v>
      </c>
      <c r="M65" s="58"/>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59"/>
      <c r="KR65" s="59"/>
      <c r="KS65" s="59"/>
      <c r="KT65" s="59"/>
      <c r="KU65" s="59"/>
      <c r="KV65" s="59"/>
      <c r="KW65" s="59"/>
      <c r="KX65" s="59"/>
      <c r="KY65" s="59"/>
      <c r="KZ65" s="59"/>
      <c r="LA65" s="59"/>
      <c r="LB65" s="59"/>
      <c r="LC65" s="59"/>
      <c r="LD65" s="59"/>
      <c r="LE65" s="59"/>
      <c r="LF65" s="59"/>
      <c r="LG65" s="59"/>
      <c r="LH65" s="59"/>
      <c r="LI65" s="59"/>
      <c r="LJ65" s="59"/>
      <c r="LK65" s="59"/>
      <c r="LL65" s="59"/>
      <c r="LM65" s="59"/>
      <c r="LN65" s="59"/>
      <c r="LO65" s="59"/>
      <c r="LP65" s="59"/>
      <c r="LQ65" s="59"/>
      <c r="LR65" s="59"/>
      <c r="LS65" s="59"/>
      <c r="LT65" s="59"/>
      <c r="LU65" s="59"/>
      <c r="LV65" s="59"/>
      <c r="LW65" s="59"/>
      <c r="LX65" s="59"/>
      <c r="LY65" s="59"/>
      <c r="LZ65" s="59"/>
      <c r="MA65" s="59"/>
      <c r="MB65" s="59"/>
      <c r="MC65" s="59"/>
      <c r="MD65" s="59"/>
      <c r="ME65" s="59"/>
      <c r="MF65" s="59"/>
      <c r="MG65" s="59"/>
      <c r="MH65" s="59"/>
      <c r="MI65" s="59"/>
      <c r="MJ65" s="59"/>
      <c r="MK65" s="59"/>
      <c r="ML65" s="59"/>
      <c r="MM65" s="59"/>
      <c r="MN65" s="59"/>
      <c r="MO65" s="59"/>
      <c r="MP65" s="59"/>
      <c r="MQ65" s="59"/>
      <c r="MR65" s="59"/>
      <c r="MS65" s="59"/>
      <c r="MT65" s="59"/>
      <c r="MU65" s="59"/>
      <c r="MV65" s="59"/>
      <c r="MW65" s="59"/>
      <c r="MX65" s="59"/>
      <c r="MY65" s="59"/>
      <c r="MZ65" s="59"/>
      <c r="NA65" s="59"/>
      <c r="NB65" s="59"/>
      <c r="NC65" s="59"/>
      <c r="ND65" s="59"/>
      <c r="NE65" s="59"/>
      <c r="NF65" s="59"/>
      <c r="NG65" s="59"/>
      <c r="NH65" s="59"/>
      <c r="NI65" s="59"/>
      <c r="NJ65" s="59"/>
      <c r="NK65" s="59"/>
      <c r="NL65" s="59"/>
      <c r="NM65" s="59"/>
      <c r="NN65" s="59"/>
      <c r="NO65" s="59"/>
      <c r="NP65" s="59"/>
      <c r="NQ65" s="59"/>
      <c r="NR65" s="59"/>
      <c r="NS65" s="59"/>
      <c r="NT65" s="59"/>
      <c r="NU65" s="59"/>
      <c r="NV65" s="59"/>
      <c r="NW65" s="59"/>
      <c r="NX65" s="59"/>
      <c r="NY65" s="59"/>
      <c r="NZ65" s="59"/>
      <c r="OA65" s="59"/>
      <c r="OB65" s="59"/>
      <c r="OC65" s="59"/>
      <c r="OD65" s="59"/>
      <c r="OE65" s="59"/>
      <c r="OF65" s="59"/>
      <c r="OG65" s="59"/>
      <c r="OH65" s="59"/>
      <c r="OI65" s="59"/>
      <c r="OJ65" s="59"/>
      <c r="OK65" s="59"/>
      <c r="OL65" s="59"/>
      <c r="OM65" s="59"/>
      <c r="ON65" s="59"/>
      <c r="OO65" s="59"/>
      <c r="OP65" s="59"/>
      <c r="OQ65" s="59"/>
      <c r="OR65" s="59"/>
      <c r="OS65" s="59"/>
      <c r="OT65" s="59"/>
      <c r="OU65" s="59"/>
      <c r="OV65" s="59"/>
      <c r="OW65" s="59"/>
      <c r="OX65" s="59"/>
      <c r="OY65" s="59"/>
      <c r="OZ65" s="59"/>
      <c r="PA65" s="59"/>
      <c r="PB65" s="71"/>
    </row>
    <row r="66" spans="2:418" x14ac:dyDescent="0.4">
      <c r="B66" s="49">
        <f t="shared" si="98"/>
        <v>52</v>
      </c>
      <c r="C66" s="73"/>
      <c r="D66" s="74" t="s">
        <v>47</v>
      </c>
      <c r="E66" s="75">
        <v>43073</v>
      </c>
      <c r="F66" s="73">
        <v>10</v>
      </c>
      <c r="G66" s="76">
        <f t="shared" ref="G66:G70" si="106">IF(F66&lt;&gt;"",IF(H$11="x",WORKDAY(IF(WEEKDAY(E66,1)=7,E66+2,IF(WEEKDAY(E66,1)=1,E66+1,E66)),F66-1),E66+F66-1),"")</f>
        <v>43082</v>
      </c>
      <c r="H66" s="77">
        <v>0</v>
      </c>
      <c r="I66" s="78"/>
      <c r="J66" s="78"/>
      <c r="K66" s="79"/>
      <c r="L66" s="80"/>
      <c r="M66" s="58"/>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59"/>
      <c r="KR66" s="59"/>
      <c r="KS66" s="59"/>
      <c r="KT66" s="59"/>
      <c r="KU66" s="59"/>
      <c r="KV66" s="59"/>
      <c r="KW66" s="59"/>
      <c r="KX66" s="59"/>
      <c r="KY66" s="59"/>
      <c r="KZ66" s="59"/>
      <c r="LA66" s="59"/>
      <c r="LB66" s="59"/>
      <c r="LC66" s="59"/>
      <c r="LD66" s="59"/>
      <c r="LE66" s="59"/>
      <c r="LF66" s="59"/>
      <c r="LG66" s="59"/>
      <c r="LH66" s="59"/>
      <c r="LI66" s="59"/>
      <c r="LJ66" s="59"/>
      <c r="LK66" s="59"/>
      <c r="LL66" s="59"/>
      <c r="LM66" s="59"/>
      <c r="LN66" s="59"/>
      <c r="LO66" s="59"/>
      <c r="LP66" s="59"/>
      <c r="LQ66" s="59"/>
      <c r="LR66" s="59"/>
      <c r="LS66" s="59"/>
      <c r="LT66" s="59"/>
      <c r="LU66" s="59"/>
      <c r="LV66" s="59"/>
      <c r="LW66" s="59"/>
      <c r="LX66" s="59"/>
      <c r="LY66" s="59"/>
      <c r="LZ66" s="59"/>
      <c r="MA66" s="59"/>
      <c r="MB66" s="59"/>
      <c r="MC66" s="59"/>
      <c r="MD66" s="59"/>
      <c r="ME66" s="59"/>
      <c r="MF66" s="59"/>
      <c r="MG66" s="59"/>
      <c r="MH66" s="59"/>
      <c r="MI66" s="59"/>
      <c r="MJ66" s="59"/>
      <c r="MK66" s="59"/>
      <c r="ML66" s="59"/>
      <c r="MM66" s="59"/>
      <c r="MN66" s="59"/>
      <c r="MO66" s="59"/>
      <c r="MP66" s="59"/>
      <c r="MQ66" s="59"/>
      <c r="MR66" s="59"/>
      <c r="MS66" s="59"/>
      <c r="MT66" s="59"/>
      <c r="MU66" s="59"/>
      <c r="MV66" s="59"/>
      <c r="MW66" s="59"/>
      <c r="MX66" s="59"/>
      <c r="MY66" s="59"/>
      <c r="MZ66" s="59"/>
      <c r="NA66" s="59"/>
      <c r="NB66" s="59"/>
      <c r="NC66" s="59"/>
      <c r="ND66" s="59"/>
      <c r="NE66" s="59"/>
      <c r="NF66" s="59"/>
      <c r="NG66" s="59"/>
      <c r="NH66" s="59"/>
      <c r="NI66" s="59"/>
      <c r="NJ66" s="59"/>
      <c r="NK66" s="59"/>
      <c r="NL66" s="59"/>
      <c r="NM66" s="59"/>
      <c r="NN66" s="59"/>
      <c r="NO66" s="59"/>
      <c r="NP66" s="59"/>
      <c r="NQ66" s="59"/>
      <c r="NR66" s="59"/>
      <c r="NS66" s="59"/>
      <c r="NT66" s="59"/>
      <c r="NU66" s="59"/>
      <c r="NV66" s="59"/>
      <c r="NW66" s="59"/>
      <c r="NX66" s="59"/>
      <c r="NY66" s="59"/>
      <c r="NZ66" s="59"/>
      <c r="OA66" s="59"/>
      <c r="OB66" s="59"/>
      <c r="OC66" s="59"/>
      <c r="OD66" s="59"/>
      <c r="OE66" s="59"/>
      <c r="OF66" s="59"/>
      <c r="OG66" s="59"/>
      <c r="OH66" s="59"/>
      <c r="OI66" s="59"/>
      <c r="OJ66" s="59"/>
      <c r="OK66" s="59"/>
      <c r="OL66" s="59"/>
      <c r="OM66" s="59"/>
      <c r="ON66" s="59"/>
      <c r="OO66" s="59"/>
      <c r="OP66" s="59"/>
      <c r="OQ66" s="59"/>
      <c r="OR66" s="59"/>
      <c r="OS66" s="59"/>
      <c r="OT66" s="59"/>
      <c r="OU66" s="59"/>
      <c r="OV66" s="59"/>
      <c r="OW66" s="59"/>
      <c r="OX66" s="59"/>
      <c r="OY66" s="59"/>
      <c r="OZ66" s="59"/>
      <c r="PA66" s="59"/>
      <c r="PB66" s="71"/>
    </row>
    <row r="67" spans="2:418" x14ac:dyDescent="0.4">
      <c r="B67" s="49">
        <f t="shared" si="98"/>
        <v>53</v>
      </c>
      <c r="C67" s="73"/>
      <c r="D67" s="74" t="s">
        <v>57</v>
      </c>
      <c r="E67" s="75">
        <v>43073</v>
      </c>
      <c r="F67" s="73">
        <v>10</v>
      </c>
      <c r="G67" s="76">
        <f t="shared" si="106"/>
        <v>43082</v>
      </c>
      <c r="H67" s="77">
        <v>0</v>
      </c>
      <c r="I67" s="78"/>
      <c r="J67" s="78"/>
      <c r="K67" s="79"/>
      <c r="L67" s="80"/>
      <c r="M67" s="58"/>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59"/>
      <c r="KR67" s="59"/>
      <c r="KS67" s="59"/>
      <c r="KT67" s="59"/>
      <c r="KU67" s="59"/>
      <c r="KV67" s="59"/>
      <c r="KW67" s="59"/>
      <c r="KX67" s="59"/>
      <c r="KY67" s="59"/>
      <c r="KZ67" s="59"/>
      <c r="LA67" s="59"/>
      <c r="LB67" s="59"/>
      <c r="LC67" s="59"/>
      <c r="LD67" s="59"/>
      <c r="LE67" s="59"/>
      <c r="LF67" s="59"/>
      <c r="LG67" s="59"/>
      <c r="LH67" s="59"/>
      <c r="LI67" s="59"/>
      <c r="LJ67" s="59"/>
      <c r="LK67" s="59"/>
      <c r="LL67" s="59"/>
      <c r="LM67" s="59"/>
      <c r="LN67" s="59"/>
      <c r="LO67" s="59"/>
      <c r="LP67" s="59"/>
      <c r="LQ67" s="59"/>
      <c r="LR67" s="59"/>
      <c r="LS67" s="59"/>
      <c r="LT67" s="59"/>
      <c r="LU67" s="59"/>
      <c r="LV67" s="59"/>
      <c r="LW67" s="59"/>
      <c r="LX67" s="59"/>
      <c r="LY67" s="59"/>
      <c r="LZ67" s="59"/>
      <c r="MA67" s="59"/>
      <c r="MB67" s="59"/>
      <c r="MC67" s="59"/>
      <c r="MD67" s="59"/>
      <c r="ME67" s="59"/>
      <c r="MF67" s="59"/>
      <c r="MG67" s="59"/>
      <c r="MH67" s="59"/>
      <c r="MI67" s="59"/>
      <c r="MJ67" s="59"/>
      <c r="MK67" s="59"/>
      <c r="ML67" s="59"/>
      <c r="MM67" s="59"/>
      <c r="MN67" s="59"/>
      <c r="MO67" s="59"/>
      <c r="MP67" s="59"/>
      <c r="MQ67" s="59"/>
      <c r="MR67" s="59"/>
      <c r="MS67" s="59"/>
      <c r="MT67" s="59"/>
      <c r="MU67" s="59"/>
      <c r="MV67" s="59"/>
      <c r="MW67" s="59"/>
      <c r="MX67" s="59"/>
      <c r="MY67" s="59"/>
      <c r="MZ67" s="59"/>
      <c r="NA67" s="59"/>
      <c r="NB67" s="59"/>
      <c r="NC67" s="59"/>
      <c r="ND67" s="59"/>
      <c r="NE67" s="59"/>
      <c r="NF67" s="59"/>
      <c r="NG67" s="59"/>
      <c r="NH67" s="59"/>
      <c r="NI67" s="59"/>
      <c r="NJ67" s="59"/>
      <c r="NK67" s="59"/>
      <c r="NL67" s="59"/>
      <c r="NM67" s="59"/>
      <c r="NN67" s="59"/>
      <c r="NO67" s="59"/>
      <c r="NP67" s="59"/>
      <c r="NQ67" s="59"/>
      <c r="NR67" s="59"/>
      <c r="NS67" s="59"/>
      <c r="NT67" s="59"/>
      <c r="NU67" s="59"/>
      <c r="NV67" s="59"/>
      <c r="NW67" s="59"/>
      <c r="NX67" s="59"/>
      <c r="NY67" s="59"/>
      <c r="NZ67" s="59"/>
      <c r="OA67" s="59"/>
      <c r="OB67" s="59"/>
      <c r="OC67" s="59"/>
      <c r="OD67" s="59"/>
      <c r="OE67" s="59"/>
      <c r="OF67" s="59"/>
      <c r="OG67" s="59"/>
      <c r="OH67" s="59"/>
      <c r="OI67" s="59"/>
      <c r="OJ67" s="59"/>
      <c r="OK67" s="59"/>
      <c r="OL67" s="59"/>
      <c r="OM67" s="59"/>
      <c r="ON67" s="59"/>
      <c r="OO67" s="59"/>
      <c r="OP67" s="59"/>
      <c r="OQ67" s="59"/>
      <c r="OR67" s="59"/>
      <c r="OS67" s="59"/>
      <c r="OT67" s="59"/>
      <c r="OU67" s="59"/>
      <c r="OV67" s="59"/>
      <c r="OW67" s="59"/>
      <c r="OX67" s="59"/>
      <c r="OY67" s="59"/>
      <c r="OZ67" s="59"/>
      <c r="PA67" s="59"/>
      <c r="PB67" s="71"/>
    </row>
    <row r="68" spans="2:418" x14ac:dyDescent="0.4">
      <c r="B68" s="49">
        <f t="shared" si="98"/>
        <v>54</v>
      </c>
      <c r="C68" s="73"/>
      <c r="D68" s="74" t="s">
        <v>87</v>
      </c>
      <c r="E68" s="75">
        <v>43073</v>
      </c>
      <c r="F68" s="73">
        <v>10</v>
      </c>
      <c r="G68" s="76">
        <f t="shared" si="106"/>
        <v>43082</v>
      </c>
      <c r="H68" s="77">
        <v>0</v>
      </c>
      <c r="I68" s="78"/>
      <c r="J68" s="78"/>
      <c r="K68" s="79"/>
      <c r="L68" s="80"/>
      <c r="M68" s="58"/>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59"/>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59"/>
      <c r="KR68" s="59"/>
      <c r="KS68" s="59"/>
      <c r="KT68" s="59"/>
      <c r="KU68" s="59"/>
      <c r="KV68" s="59"/>
      <c r="KW68" s="59"/>
      <c r="KX68" s="59"/>
      <c r="KY68" s="59"/>
      <c r="KZ68" s="59"/>
      <c r="LA68" s="59"/>
      <c r="LB68" s="59"/>
      <c r="LC68" s="59"/>
      <c r="LD68" s="59"/>
      <c r="LE68" s="59"/>
      <c r="LF68" s="59"/>
      <c r="LG68" s="59"/>
      <c r="LH68" s="59"/>
      <c r="LI68" s="59"/>
      <c r="LJ68" s="59"/>
      <c r="LK68" s="59"/>
      <c r="LL68" s="59"/>
      <c r="LM68" s="59"/>
      <c r="LN68" s="59"/>
      <c r="LO68" s="59"/>
      <c r="LP68" s="59"/>
      <c r="LQ68" s="59"/>
      <c r="LR68" s="59"/>
      <c r="LS68" s="59"/>
      <c r="LT68" s="59"/>
      <c r="LU68" s="59"/>
      <c r="LV68" s="59"/>
      <c r="LW68" s="59"/>
      <c r="LX68" s="59"/>
      <c r="LY68" s="59"/>
      <c r="LZ68" s="59"/>
      <c r="MA68" s="59"/>
      <c r="MB68" s="59"/>
      <c r="MC68" s="59"/>
      <c r="MD68" s="59"/>
      <c r="ME68" s="59"/>
      <c r="MF68" s="59"/>
      <c r="MG68" s="59"/>
      <c r="MH68" s="59"/>
      <c r="MI68" s="59"/>
      <c r="MJ68" s="59"/>
      <c r="MK68" s="59"/>
      <c r="ML68" s="59"/>
      <c r="MM68" s="59"/>
      <c r="MN68" s="59"/>
      <c r="MO68" s="59"/>
      <c r="MP68" s="59"/>
      <c r="MQ68" s="59"/>
      <c r="MR68" s="59"/>
      <c r="MS68" s="59"/>
      <c r="MT68" s="59"/>
      <c r="MU68" s="59"/>
      <c r="MV68" s="59"/>
      <c r="MW68" s="59"/>
      <c r="MX68" s="59"/>
      <c r="MY68" s="59"/>
      <c r="MZ68" s="59"/>
      <c r="NA68" s="59"/>
      <c r="NB68" s="59"/>
      <c r="NC68" s="59"/>
      <c r="ND68" s="59"/>
      <c r="NE68" s="59"/>
      <c r="NF68" s="59"/>
      <c r="NG68" s="59"/>
      <c r="NH68" s="59"/>
      <c r="NI68" s="59"/>
      <c r="NJ68" s="59"/>
      <c r="NK68" s="59"/>
      <c r="NL68" s="59"/>
      <c r="NM68" s="59"/>
      <c r="NN68" s="59"/>
      <c r="NO68" s="59"/>
      <c r="NP68" s="59"/>
      <c r="NQ68" s="59"/>
      <c r="NR68" s="59"/>
      <c r="NS68" s="59"/>
      <c r="NT68" s="59"/>
      <c r="NU68" s="59"/>
      <c r="NV68" s="59"/>
      <c r="NW68" s="59"/>
      <c r="NX68" s="59"/>
      <c r="NY68" s="59"/>
      <c r="NZ68" s="59"/>
      <c r="OA68" s="59"/>
      <c r="OB68" s="59"/>
      <c r="OC68" s="59"/>
      <c r="OD68" s="59"/>
      <c r="OE68" s="59"/>
      <c r="OF68" s="59"/>
      <c r="OG68" s="59"/>
      <c r="OH68" s="59"/>
      <c r="OI68" s="59"/>
      <c r="OJ68" s="59"/>
      <c r="OK68" s="59"/>
      <c r="OL68" s="59"/>
      <c r="OM68" s="59"/>
      <c r="ON68" s="59"/>
      <c r="OO68" s="59"/>
      <c r="OP68" s="59"/>
      <c r="OQ68" s="59"/>
      <c r="OR68" s="59"/>
      <c r="OS68" s="59"/>
      <c r="OT68" s="59"/>
      <c r="OU68" s="59"/>
      <c r="OV68" s="59"/>
      <c r="OW68" s="59"/>
      <c r="OX68" s="59"/>
      <c r="OY68" s="59"/>
      <c r="OZ68" s="59"/>
      <c r="PA68" s="59"/>
      <c r="PB68" s="71"/>
    </row>
    <row r="69" spans="2:418" x14ac:dyDescent="0.4">
      <c r="B69" s="49">
        <f t="shared" si="98"/>
        <v>55</v>
      </c>
      <c r="C69" s="73"/>
      <c r="D69" s="74" t="s">
        <v>86</v>
      </c>
      <c r="E69" s="75">
        <v>43082</v>
      </c>
      <c r="F69" s="73">
        <v>2</v>
      </c>
      <c r="G69" s="76">
        <f t="shared" si="106"/>
        <v>43083</v>
      </c>
      <c r="H69" s="77">
        <v>0</v>
      </c>
      <c r="I69" s="78"/>
      <c r="J69" s="78"/>
      <c r="K69" s="79"/>
      <c r="L69" s="80"/>
      <c r="M69" s="58"/>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59"/>
      <c r="KR69" s="59"/>
      <c r="KS69" s="59"/>
      <c r="KT69" s="59"/>
      <c r="KU69" s="59"/>
      <c r="KV69" s="59"/>
      <c r="KW69" s="59"/>
      <c r="KX69" s="59"/>
      <c r="KY69" s="59"/>
      <c r="KZ69" s="59"/>
      <c r="LA69" s="59"/>
      <c r="LB69" s="59"/>
      <c r="LC69" s="59"/>
      <c r="LD69" s="59"/>
      <c r="LE69" s="59"/>
      <c r="LF69" s="59"/>
      <c r="LG69" s="59"/>
      <c r="LH69" s="59"/>
      <c r="LI69" s="59"/>
      <c r="LJ69" s="59"/>
      <c r="LK69" s="59"/>
      <c r="LL69" s="59"/>
      <c r="LM69" s="59"/>
      <c r="LN69" s="59"/>
      <c r="LO69" s="59"/>
      <c r="LP69" s="59"/>
      <c r="LQ69" s="59"/>
      <c r="LR69" s="59"/>
      <c r="LS69" s="59"/>
      <c r="LT69" s="59"/>
      <c r="LU69" s="59"/>
      <c r="LV69" s="59"/>
      <c r="LW69" s="59"/>
      <c r="LX69" s="59"/>
      <c r="LY69" s="59"/>
      <c r="LZ69" s="59"/>
      <c r="MA69" s="59"/>
      <c r="MB69" s="59"/>
      <c r="MC69" s="59"/>
      <c r="MD69" s="59"/>
      <c r="ME69" s="59"/>
      <c r="MF69" s="59"/>
      <c r="MG69" s="59"/>
      <c r="MH69" s="59"/>
      <c r="MI69" s="59"/>
      <c r="MJ69" s="59"/>
      <c r="MK69" s="59"/>
      <c r="ML69" s="59"/>
      <c r="MM69" s="59"/>
      <c r="MN69" s="59"/>
      <c r="MO69" s="59"/>
      <c r="MP69" s="59"/>
      <c r="MQ69" s="59"/>
      <c r="MR69" s="59"/>
      <c r="MS69" s="59"/>
      <c r="MT69" s="59"/>
      <c r="MU69" s="59"/>
      <c r="MV69" s="59"/>
      <c r="MW69" s="59"/>
      <c r="MX69" s="59"/>
      <c r="MY69" s="59"/>
      <c r="MZ69" s="59"/>
      <c r="NA69" s="59"/>
      <c r="NB69" s="59"/>
      <c r="NC69" s="59"/>
      <c r="ND69" s="59"/>
      <c r="NE69" s="59"/>
      <c r="NF69" s="59"/>
      <c r="NG69" s="59"/>
      <c r="NH69" s="59"/>
      <c r="NI69" s="59"/>
      <c r="NJ69" s="59"/>
      <c r="NK69" s="59"/>
      <c r="NL69" s="59"/>
      <c r="NM69" s="59"/>
      <c r="NN69" s="59"/>
      <c r="NO69" s="59"/>
      <c r="NP69" s="59"/>
      <c r="NQ69" s="59"/>
      <c r="NR69" s="59"/>
      <c r="NS69" s="59"/>
      <c r="NT69" s="59"/>
      <c r="NU69" s="59"/>
      <c r="NV69" s="59"/>
      <c r="NW69" s="59"/>
      <c r="NX69" s="59"/>
      <c r="NY69" s="59"/>
      <c r="NZ69" s="59"/>
      <c r="OA69" s="59"/>
      <c r="OB69" s="59"/>
      <c r="OC69" s="59"/>
      <c r="OD69" s="59"/>
      <c r="OE69" s="59"/>
      <c r="OF69" s="59"/>
      <c r="OG69" s="59"/>
      <c r="OH69" s="59"/>
      <c r="OI69" s="59"/>
      <c r="OJ69" s="59"/>
      <c r="OK69" s="59"/>
      <c r="OL69" s="59"/>
      <c r="OM69" s="59"/>
      <c r="ON69" s="59"/>
      <c r="OO69" s="59"/>
      <c r="OP69" s="59"/>
      <c r="OQ69" s="59"/>
      <c r="OR69" s="59"/>
      <c r="OS69" s="59"/>
      <c r="OT69" s="59"/>
      <c r="OU69" s="59"/>
      <c r="OV69" s="59"/>
      <c r="OW69" s="59"/>
      <c r="OX69" s="59"/>
      <c r="OY69" s="59"/>
      <c r="OZ69" s="59"/>
      <c r="PA69" s="59"/>
      <c r="PB69" s="71"/>
    </row>
    <row r="70" spans="2:418" x14ac:dyDescent="0.4">
      <c r="B70" s="49">
        <f t="shared" si="98"/>
        <v>56</v>
      </c>
      <c r="C70" s="73"/>
      <c r="D70" s="74" t="s">
        <v>58</v>
      </c>
      <c r="E70" s="75">
        <v>43087</v>
      </c>
      <c r="F70" s="73">
        <v>2</v>
      </c>
      <c r="G70" s="76">
        <f t="shared" si="106"/>
        <v>43088</v>
      </c>
      <c r="H70" s="77">
        <v>0</v>
      </c>
      <c r="I70" s="78"/>
      <c r="J70" s="78"/>
      <c r="K70" s="79"/>
      <c r="L70" s="80"/>
      <c r="M70" s="58"/>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59"/>
      <c r="KR70" s="59"/>
      <c r="KS70" s="59"/>
      <c r="KT70" s="59"/>
      <c r="KU70" s="59"/>
      <c r="KV70" s="59"/>
      <c r="KW70" s="59"/>
      <c r="KX70" s="59"/>
      <c r="KY70" s="59"/>
      <c r="KZ70" s="59"/>
      <c r="LA70" s="59"/>
      <c r="LB70" s="59"/>
      <c r="LC70" s="59"/>
      <c r="LD70" s="59"/>
      <c r="LE70" s="59"/>
      <c r="LF70" s="59"/>
      <c r="LG70" s="59"/>
      <c r="LH70" s="59"/>
      <c r="LI70" s="59"/>
      <c r="LJ70" s="59"/>
      <c r="LK70" s="59"/>
      <c r="LL70" s="59"/>
      <c r="LM70" s="59"/>
      <c r="LN70" s="59"/>
      <c r="LO70" s="59"/>
      <c r="LP70" s="59"/>
      <c r="LQ70" s="59"/>
      <c r="LR70" s="59"/>
      <c r="LS70" s="59"/>
      <c r="LT70" s="59"/>
      <c r="LU70" s="59"/>
      <c r="LV70" s="59"/>
      <c r="LW70" s="59"/>
      <c r="LX70" s="59"/>
      <c r="LY70" s="59"/>
      <c r="LZ70" s="59"/>
      <c r="MA70" s="59"/>
      <c r="MB70" s="59"/>
      <c r="MC70" s="59"/>
      <c r="MD70" s="59"/>
      <c r="ME70" s="59"/>
      <c r="MF70" s="59"/>
      <c r="MG70" s="59"/>
      <c r="MH70" s="59"/>
      <c r="MI70" s="59"/>
      <c r="MJ70" s="59"/>
      <c r="MK70" s="59"/>
      <c r="ML70" s="59"/>
      <c r="MM70" s="59"/>
      <c r="MN70" s="59"/>
      <c r="MO70" s="59"/>
      <c r="MP70" s="59"/>
      <c r="MQ70" s="59"/>
      <c r="MR70" s="59"/>
      <c r="MS70" s="59"/>
      <c r="MT70" s="59"/>
      <c r="MU70" s="59"/>
      <c r="MV70" s="59"/>
      <c r="MW70" s="59"/>
      <c r="MX70" s="59"/>
      <c r="MY70" s="59"/>
      <c r="MZ70" s="59"/>
      <c r="NA70" s="59"/>
      <c r="NB70" s="59"/>
      <c r="NC70" s="59"/>
      <c r="ND70" s="59"/>
      <c r="NE70" s="59"/>
      <c r="NF70" s="59"/>
      <c r="NG70" s="59"/>
      <c r="NH70" s="59"/>
      <c r="NI70" s="59"/>
      <c r="NJ70" s="59"/>
      <c r="NK70" s="59"/>
      <c r="NL70" s="59"/>
      <c r="NM70" s="59"/>
      <c r="NN70" s="59"/>
      <c r="NO70" s="59"/>
      <c r="NP70" s="59"/>
      <c r="NQ70" s="59"/>
      <c r="NR70" s="59"/>
      <c r="NS70" s="59"/>
      <c r="NT70" s="59"/>
      <c r="NU70" s="59"/>
      <c r="NV70" s="59"/>
      <c r="NW70" s="59"/>
      <c r="NX70" s="59"/>
      <c r="NY70" s="59"/>
      <c r="NZ70" s="59"/>
      <c r="OA70" s="59"/>
      <c r="OB70" s="59"/>
      <c r="OC70" s="59"/>
      <c r="OD70" s="59"/>
      <c r="OE70" s="59"/>
      <c r="OF70" s="59"/>
      <c r="OG70" s="59"/>
      <c r="OH70" s="59"/>
      <c r="OI70" s="59"/>
      <c r="OJ70" s="59"/>
      <c r="OK70" s="59"/>
      <c r="OL70" s="59"/>
      <c r="OM70" s="59"/>
      <c r="ON70" s="59"/>
      <c r="OO70" s="59"/>
      <c r="OP70" s="59"/>
      <c r="OQ70" s="59"/>
      <c r="OR70" s="59"/>
      <c r="OS70" s="59"/>
      <c r="OT70" s="59"/>
      <c r="OU70" s="59"/>
      <c r="OV70" s="59"/>
      <c r="OW70" s="59"/>
      <c r="OX70" s="59"/>
      <c r="OY70" s="59"/>
      <c r="OZ70" s="59"/>
      <c r="PA70" s="59"/>
      <c r="PB70" s="71"/>
    </row>
    <row r="71" spans="2:418" x14ac:dyDescent="0.4">
      <c r="B71" s="49">
        <f>ROW()-15+1</f>
        <v>57</v>
      </c>
      <c r="C71" s="62"/>
      <c r="D71" s="63" t="s">
        <v>28</v>
      </c>
      <c r="E71" s="64">
        <v>42998</v>
      </c>
      <c r="F71" s="62">
        <v>94</v>
      </c>
      <c r="G71" s="53">
        <f t="shared" si="97"/>
        <v>43091</v>
      </c>
      <c r="H71" s="65">
        <f>100*AVERAGE(H72:H90)%</f>
        <v>0.4263157894736842</v>
      </c>
      <c r="I71" s="66">
        <v>43091</v>
      </c>
      <c r="J71" s="66"/>
      <c r="K71" s="67">
        <v>60</v>
      </c>
      <c r="L71" s="68">
        <f>SUM(L72:L90)</f>
        <v>31.5</v>
      </c>
      <c r="M71" s="58"/>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59"/>
      <c r="KR71" s="59"/>
      <c r="KS71" s="59"/>
      <c r="KT71" s="59"/>
      <c r="KU71" s="59"/>
      <c r="KV71" s="59"/>
      <c r="KW71" s="59"/>
      <c r="KX71" s="59"/>
      <c r="KY71" s="59"/>
      <c r="KZ71" s="59"/>
      <c r="LA71" s="59"/>
      <c r="LB71" s="59"/>
      <c r="LC71" s="59"/>
      <c r="LD71" s="59"/>
      <c r="LE71" s="59"/>
      <c r="LF71" s="59"/>
      <c r="LG71" s="59"/>
      <c r="LH71" s="59"/>
      <c r="LI71" s="59"/>
      <c r="LJ71" s="59"/>
      <c r="LK71" s="59"/>
      <c r="LL71" s="59"/>
      <c r="LM71" s="59"/>
      <c r="LN71" s="59"/>
      <c r="LO71" s="59"/>
      <c r="LP71" s="59"/>
      <c r="LQ71" s="59"/>
      <c r="LR71" s="59"/>
      <c r="LS71" s="59"/>
      <c r="LT71" s="59"/>
      <c r="LU71" s="59"/>
      <c r="LV71" s="59"/>
      <c r="LW71" s="59"/>
      <c r="LX71" s="59"/>
      <c r="LY71" s="59"/>
      <c r="LZ71" s="59"/>
      <c r="MA71" s="59"/>
      <c r="MB71" s="59"/>
      <c r="MC71" s="59"/>
      <c r="MD71" s="59"/>
      <c r="ME71" s="59"/>
      <c r="MF71" s="59"/>
      <c r="MG71" s="59"/>
      <c r="MH71" s="59"/>
      <c r="MI71" s="59"/>
      <c r="MJ71" s="59"/>
      <c r="MK71" s="59"/>
      <c r="ML71" s="59"/>
      <c r="MM71" s="59"/>
      <c r="MN71" s="59"/>
      <c r="MO71" s="59"/>
      <c r="MP71" s="59"/>
      <c r="MQ71" s="59"/>
      <c r="MR71" s="59"/>
      <c r="MS71" s="59"/>
      <c r="MT71" s="59"/>
      <c r="MU71" s="59"/>
      <c r="MV71" s="59"/>
      <c r="MW71" s="59"/>
      <c r="MX71" s="59"/>
      <c r="MY71" s="59"/>
      <c r="MZ71" s="59"/>
      <c r="NA71" s="59"/>
      <c r="NB71" s="59"/>
      <c r="NC71" s="59"/>
      <c r="ND71" s="59"/>
      <c r="NE71" s="59"/>
      <c r="NF71" s="59"/>
      <c r="NG71" s="59"/>
      <c r="NH71" s="59"/>
      <c r="NI71" s="59"/>
      <c r="NJ71" s="59"/>
      <c r="NK71" s="59"/>
      <c r="NL71" s="59"/>
      <c r="NM71" s="59"/>
      <c r="NN71" s="59"/>
      <c r="NO71" s="59"/>
      <c r="NP71" s="59"/>
      <c r="NQ71" s="59"/>
      <c r="NR71" s="59"/>
      <c r="NS71" s="59"/>
      <c r="NT71" s="59"/>
      <c r="NU71" s="59"/>
      <c r="NV71" s="59"/>
      <c r="NW71" s="59"/>
      <c r="NX71" s="59"/>
      <c r="NY71" s="59"/>
      <c r="NZ71" s="59"/>
      <c r="OA71" s="59"/>
      <c r="OB71" s="59"/>
      <c r="OC71" s="59"/>
      <c r="OD71" s="59"/>
      <c r="OE71" s="59"/>
      <c r="OF71" s="59"/>
      <c r="OG71" s="59"/>
      <c r="OH71" s="59"/>
      <c r="OI71" s="59"/>
      <c r="OJ71" s="59"/>
      <c r="OK71" s="59"/>
      <c r="OL71" s="59"/>
      <c r="OM71" s="59"/>
      <c r="ON71" s="59"/>
      <c r="OO71" s="59"/>
      <c r="OP71" s="59"/>
      <c r="OQ71" s="59"/>
      <c r="OR71" s="59"/>
      <c r="OS71" s="59"/>
      <c r="OT71" s="59"/>
      <c r="OU71" s="59"/>
      <c r="OV71" s="59"/>
      <c r="OW71" s="59"/>
      <c r="OX71" s="59"/>
      <c r="OY71" s="59"/>
      <c r="OZ71" s="59"/>
      <c r="PA71" s="59"/>
      <c r="PB71" s="71"/>
    </row>
    <row r="72" spans="2:418" x14ac:dyDescent="0.4">
      <c r="B72" s="49">
        <f t="shared" si="98"/>
        <v>58</v>
      </c>
      <c r="C72" s="73"/>
      <c r="D72" s="74" t="s">
        <v>54</v>
      </c>
      <c r="E72" s="75">
        <v>43014</v>
      </c>
      <c r="F72" s="73">
        <v>20</v>
      </c>
      <c r="G72" s="76">
        <f>IF(F72&lt;&gt;"",IF(H$11="x",WORKDAY(IF(WEEKDAY(E612.0,1)=7,E72+2,IF(WEEKDAY(E72,1)=1,E72+1,E72)),F72-1),E72+F72-1),"")</f>
        <v>43033</v>
      </c>
      <c r="H72" s="77">
        <v>1</v>
      </c>
      <c r="I72" s="78"/>
      <c r="J72" s="78"/>
      <c r="K72" s="79">
        <v>8</v>
      </c>
      <c r="L72" s="80">
        <v>6</v>
      </c>
      <c r="M72" s="58"/>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59"/>
      <c r="KR72" s="59"/>
      <c r="KS72" s="59"/>
      <c r="KT72" s="59"/>
      <c r="KU72" s="59"/>
      <c r="KV72" s="59"/>
      <c r="KW72" s="59"/>
      <c r="KX72" s="59"/>
      <c r="KY72" s="59"/>
      <c r="KZ72" s="59"/>
      <c r="LA72" s="59"/>
      <c r="LB72" s="59"/>
      <c r="LC72" s="59"/>
      <c r="LD72" s="59"/>
      <c r="LE72" s="59"/>
      <c r="LF72" s="59"/>
      <c r="LG72" s="59"/>
      <c r="LH72" s="59"/>
      <c r="LI72" s="59"/>
      <c r="LJ72" s="59"/>
      <c r="LK72" s="59"/>
      <c r="LL72" s="59"/>
      <c r="LM72" s="59"/>
      <c r="LN72" s="59"/>
      <c r="LO72" s="59"/>
      <c r="LP72" s="59"/>
      <c r="LQ72" s="59"/>
      <c r="LR72" s="59"/>
      <c r="LS72" s="59"/>
      <c r="LT72" s="59"/>
      <c r="LU72" s="59"/>
      <c r="LV72" s="59"/>
      <c r="LW72" s="59"/>
      <c r="LX72" s="59"/>
      <c r="LY72" s="59"/>
      <c r="LZ72" s="59"/>
      <c r="MA72" s="59"/>
      <c r="MB72" s="59"/>
      <c r="MC72" s="59"/>
      <c r="MD72" s="59"/>
      <c r="ME72" s="59"/>
      <c r="MF72" s="59"/>
      <c r="MG72" s="59"/>
      <c r="MH72" s="59"/>
      <c r="MI72" s="59"/>
      <c r="MJ72" s="59"/>
      <c r="MK72" s="59"/>
      <c r="ML72" s="59"/>
      <c r="MM72" s="59"/>
      <c r="MN72" s="59"/>
      <c r="MO72" s="59"/>
      <c r="MP72" s="59"/>
      <c r="MQ72" s="59"/>
      <c r="MR72" s="59"/>
      <c r="MS72" s="59"/>
      <c r="MT72" s="59"/>
      <c r="MU72" s="59"/>
      <c r="MV72" s="59"/>
      <c r="MW72" s="59"/>
      <c r="MX72" s="59"/>
      <c r="MY72" s="59"/>
      <c r="MZ72" s="59"/>
      <c r="NA72" s="59"/>
      <c r="NB72" s="59"/>
      <c r="NC72" s="59"/>
      <c r="ND72" s="59"/>
      <c r="NE72" s="59"/>
      <c r="NF72" s="59"/>
      <c r="NG72" s="59"/>
      <c r="NH72" s="59"/>
      <c r="NI72" s="59"/>
      <c r="NJ72" s="59"/>
      <c r="NK72" s="59"/>
      <c r="NL72" s="59"/>
      <c r="NM72" s="59"/>
      <c r="NN72" s="59"/>
      <c r="NO72" s="59"/>
      <c r="NP72" s="59"/>
      <c r="NQ72" s="59"/>
      <c r="NR72" s="59"/>
      <c r="NS72" s="59"/>
      <c r="NT72" s="59"/>
      <c r="NU72" s="59"/>
      <c r="NV72" s="59"/>
      <c r="NW72" s="59"/>
      <c r="NX72" s="59"/>
      <c r="NY72" s="59"/>
      <c r="NZ72" s="59"/>
      <c r="OA72" s="59"/>
      <c r="OB72" s="59"/>
      <c r="OC72" s="59"/>
      <c r="OD72" s="59"/>
      <c r="OE72" s="59"/>
      <c r="OF72" s="59"/>
      <c r="OG72" s="59"/>
      <c r="OH72" s="59"/>
      <c r="OI72" s="59"/>
      <c r="OJ72" s="59"/>
      <c r="OK72" s="59"/>
      <c r="OL72" s="59"/>
      <c r="OM72" s="59"/>
      <c r="ON72" s="59"/>
      <c r="OO72" s="59"/>
      <c r="OP72" s="59"/>
      <c r="OQ72" s="59"/>
      <c r="OR72" s="59"/>
      <c r="OS72" s="59"/>
      <c r="OT72" s="59"/>
      <c r="OU72" s="59"/>
      <c r="OV72" s="59"/>
      <c r="OW72" s="59"/>
      <c r="OX72" s="59"/>
      <c r="OY72" s="59"/>
      <c r="OZ72" s="59"/>
      <c r="PA72" s="59"/>
      <c r="PB72" s="71"/>
    </row>
    <row r="73" spans="2:418" x14ac:dyDescent="0.4">
      <c r="B73" s="49">
        <f t="shared" si="98"/>
        <v>59</v>
      </c>
      <c r="C73" s="73"/>
      <c r="D73" s="74" t="s">
        <v>102</v>
      </c>
      <c r="E73" s="75">
        <v>43009</v>
      </c>
      <c r="F73" s="73">
        <v>1</v>
      </c>
      <c r="G73" s="76"/>
      <c r="H73" s="77">
        <v>1</v>
      </c>
      <c r="I73" s="78"/>
      <c r="J73" s="78"/>
      <c r="K73" s="79">
        <v>0.5</v>
      </c>
      <c r="L73" s="80">
        <v>0.5</v>
      </c>
      <c r="M73" s="58"/>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59"/>
      <c r="KR73" s="59"/>
      <c r="KS73" s="59"/>
      <c r="KT73" s="59"/>
      <c r="KU73" s="59"/>
      <c r="KV73" s="59"/>
      <c r="KW73" s="59"/>
      <c r="KX73" s="59"/>
      <c r="KY73" s="59"/>
      <c r="KZ73" s="59"/>
      <c r="LA73" s="59"/>
      <c r="LB73" s="59"/>
      <c r="LC73" s="59"/>
      <c r="LD73" s="59"/>
      <c r="LE73" s="59"/>
      <c r="LF73" s="59"/>
      <c r="LG73" s="59"/>
      <c r="LH73" s="59"/>
      <c r="LI73" s="59"/>
      <c r="LJ73" s="59"/>
      <c r="LK73" s="59"/>
      <c r="LL73" s="59"/>
      <c r="LM73" s="59"/>
      <c r="LN73" s="59"/>
      <c r="LO73" s="59"/>
      <c r="LP73" s="59"/>
      <c r="LQ73" s="59"/>
      <c r="LR73" s="59"/>
      <c r="LS73" s="59"/>
      <c r="LT73" s="59"/>
      <c r="LU73" s="59"/>
      <c r="LV73" s="59"/>
      <c r="LW73" s="59"/>
      <c r="LX73" s="59"/>
      <c r="LY73" s="59"/>
      <c r="LZ73" s="59"/>
      <c r="MA73" s="59"/>
      <c r="MB73" s="59"/>
      <c r="MC73" s="59"/>
      <c r="MD73" s="59"/>
      <c r="ME73" s="59"/>
      <c r="MF73" s="59"/>
      <c r="MG73" s="59"/>
      <c r="MH73" s="59"/>
      <c r="MI73" s="59"/>
      <c r="MJ73" s="59"/>
      <c r="MK73" s="59"/>
      <c r="ML73" s="59"/>
      <c r="MM73" s="59"/>
      <c r="MN73" s="59"/>
      <c r="MO73" s="59"/>
      <c r="MP73" s="59"/>
      <c r="MQ73" s="59"/>
      <c r="MR73" s="59"/>
      <c r="MS73" s="59"/>
      <c r="MT73" s="59"/>
      <c r="MU73" s="59"/>
      <c r="MV73" s="59"/>
      <c r="MW73" s="59"/>
      <c r="MX73" s="59"/>
      <c r="MY73" s="59"/>
      <c r="MZ73" s="59"/>
      <c r="NA73" s="59"/>
      <c r="NB73" s="59"/>
      <c r="NC73" s="59"/>
      <c r="ND73" s="59"/>
      <c r="NE73" s="59"/>
      <c r="NF73" s="59"/>
      <c r="NG73" s="59"/>
      <c r="NH73" s="59"/>
      <c r="NI73" s="59"/>
      <c r="NJ73" s="59"/>
      <c r="NK73" s="59"/>
      <c r="NL73" s="59"/>
      <c r="NM73" s="59"/>
      <c r="NN73" s="59"/>
      <c r="NO73" s="59"/>
      <c r="NP73" s="59"/>
      <c r="NQ73" s="59"/>
      <c r="NR73" s="59"/>
      <c r="NS73" s="59"/>
      <c r="NT73" s="59"/>
      <c r="NU73" s="59"/>
      <c r="NV73" s="59"/>
      <c r="NW73" s="59"/>
      <c r="NX73" s="59"/>
      <c r="NY73" s="59"/>
      <c r="NZ73" s="59"/>
      <c r="OA73" s="59"/>
      <c r="OB73" s="59"/>
      <c r="OC73" s="59"/>
      <c r="OD73" s="59"/>
      <c r="OE73" s="59"/>
      <c r="OF73" s="59"/>
      <c r="OG73" s="59"/>
      <c r="OH73" s="59"/>
      <c r="OI73" s="59"/>
      <c r="OJ73" s="59"/>
      <c r="OK73" s="59"/>
      <c r="OL73" s="59"/>
      <c r="OM73" s="59"/>
      <c r="ON73" s="59"/>
      <c r="OO73" s="59"/>
      <c r="OP73" s="59"/>
      <c r="OQ73" s="59"/>
      <c r="OR73" s="59"/>
      <c r="OS73" s="59"/>
      <c r="OT73" s="59"/>
      <c r="OU73" s="59"/>
      <c r="OV73" s="59"/>
      <c r="OW73" s="59"/>
      <c r="OX73" s="59"/>
      <c r="OY73" s="59"/>
      <c r="OZ73" s="59"/>
      <c r="PA73" s="59"/>
      <c r="PB73" s="71"/>
    </row>
    <row r="74" spans="2:418" ht="15" customHeight="1" x14ac:dyDescent="0.4">
      <c r="B74" s="49">
        <f t="shared" si="98"/>
        <v>60</v>
      </c>
      <c r="C74" s="73"/>
      <c r="D74" s="74" t="s">
        <v>44</v>
      </c>
      <c r="E74" s="75">
        <v>43014</v>
      </c>
      <c r="F74" s="73">
        <v>6</v>
      </c>
      <c r="G74" s="76">
        <f>IF(F74&lt;&gt;"",IF(H$11="x",WORKDAY(IF(WEEKDAY(E612.0,1)=7,E74+2,IF(WEEKDAY(E74,1)=1,E74+1,E74)),F74-1),E74+F74-1),"")</f>
        <v>43019</v>
      </c>
      <c r="H74" s="77">
        <v>1</v>
      </c>
      <c r="I74" s="78"/>
      <c r="J74" s="78"/>
      <c r="K74" s="79">
        <v>1</v>
      </c>
      <c r="L74" s="80">
        <v>1</v>
      </c>
      <c r="M74" s="58"/>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59"/>
      <c r="KR74" s="59"/>
      <c r="KS74" s="59"/>
      <c r="KT74" s="59"/>
      <c r="KU74" s="59"/>
      <c r="KV74" s="59"/>
      <c r="KW74" s="59"/>
      <c r="KX74" s="59"/>
      <c r="KY74" s="59"/>
      <c r="KZ74" s="59"/>
      <c r="LA74" s="59"/>
      <c r="LB74" s="59"/>
      <c r="LC74" s="59"/>
      <c r="LD74" s="59"/>
      <c r="LE74" s="59"/>
      <c r="LF74" s="59"/>
      <c r="LG74" s="59"/>
      <c r="LH74" s="59"/>
      <c r="LI74" s="59"/>
      <c r="LJ74" s="59"/>
      <c r="LK74" s="59"/>
      <c r="LL74" s="59"/>
      <c r="LM74" s="59"/>
      <c r="LN74" s="59"/>
      <c r="LO74" s="59"/>
      <c r="LP74" s="59"/>
      <c r="LQ74" s="59"/>
      <c r="LR74" s="59"/>
      <c r="LS74" s="59"/>
      <c r="LT74" s="59"/>
      <c r="LU74" s="59"/>
      <c r="LV74" s="59"/>
      <c r="LW74" s="59"/>
      <c r="LX74" s="59"/>
      <c r="LY74" s="59"/>
      <c r="LZ74" s="59"/>
      <c r="MA74" s="59"/>
      <c r="MB74" s="59"/>
      <c r="MC74" s="59"/>
      <c r="MD74" s="59"/>
      <c r="ME74" s="59"/>
      <c r="MF74" s="59"/>
      <c r="MG74" s="59"/>
      <c r="MH74" s="59"/>
      <c r="MI74" s="59"/>
      <c r="MJ74" s="59"/>
      <c r="MK74" s="59"/>
      <c r="ML74" s="59"/>
      <c r="MM74" s="59"/>
      <c r="MN74" s="59"/>
      <c r="MO74" s="59"/>
      <c r="MP74" s="59"/>
      <c r="MQ74" s="59"/>
      <c r="MR74" s="59"/>
      <c r="MS74" s="59"/>
      <c r="MT74" s="59"/>
      <c r="MU74" s="59"/>
      <c r="MV74" s="59"/>
      <c r="MW74" s="59"/>
      <c r="MX74" s="59"/>
      <c r="MY74" s="59"/>
      <c r="MZ74" s="59"/>
      <c r="NA74" s="59"/>
      <c r="NB74" s="59"/>
      <c r="NC74" s="59"/>
      <c r="ND74" s="59"/>
      <c r="NE74" s="59"/>
      <c r="NF74" s="59"/>
      <c r="NG74" s="59"/>
      <c r="NH74" s="59"/>
      <c r="NI74" s="59"/>
      <c r="NJ74" s="59"/>
      <c r="NK74" s="59"/>
      <c r="NL74" s="59"/>
      <c r="NM74" s="59"/>
      <c r="NN74" s="59"/>
      <c r="NO74" s="59"/>
      <c r="NP74" s="59"/>
      <c r="NQ74" s="59"/>
      <c r="NR74" s="59"/>
      <c r="NS74" s="59"/>
      <c r="NT74" s="59"/>
      <c r="NU74" s="59"/>
      <c r="NV74" s="59"/>
      <c r="NW74" s="59"/>
      <c r="NX74" s="59"/>
      <c r="NY74" s="59"/>
      <c r="NZ74" s="59"/>
      <c r="OA74" s="59"/>
      <c r="OB74" s="59"/>
      <c r="OC74" s="59"/>
      <c r="OD74" s="59"/>
      <c r="OE74" s="59"/>
      <c r="OF74" s="59"/>
      <c r="OG74" s="59"/>
      <c r="OH74" s="59"/>
      <c r="OI74" s="59"/>
      <c r="OJ74" s="59"/>
      <c r="OK74" s="59"/>
      <c r="OL74" s="59"/>
      <c r="OM74" s="59"/>
      <c r="ON74" s="59"/>
      <c r="OO74" s="59"/>
      <c r="OP74" s="59"/>
      <c r="OQ74" s="59"/>
      <c r="OR74" s="59"/>
      <c r="OS74" s="59"/>
      <c r="OT74" s="59"/>
      <c r="OU74" s="59"/>
      <c r="OV74" s="59"/>
      <c r="OW74" s="59"/>
      <c r="OX74" s="59"/>
      <c r="OY74" s="59"/>
      <c r="OZ74" s="59"/>
      <c r="PA74" s="59"/>
      <c r="PB74" s="71"/>
    </row>
    <row r="75" spans="2:418" x14ac:dyDescent="0.4">
      <c r="B75" s="49">
        <f t="shared" si="98"/>
        <v>61</v>
      </c>
      <c r="C75" s="73"/>
      <c r="D75" s="74" t="s">
        <v>64</v>
      </c>
      <c r="E75" s="75">
        <v>43019</v>
      </c>
      <c r="F75" s="73">
        <v>6</v>
      </c>
      <c r="G75" s="76">
        <v>43027</v>
      </c>
      <c r="H75" s="77">
        <v>1</v>
      </c>
      <c r="I75" s="78"/>
      <c r="J75" s="78"/>
      <c r="K75" s="79">
        <v>1</v>
      </c>
      <c r="L75" s="80">
        <v>1.5</v>
      </c>
      <c r="M75" s="58"/>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59"/>
      <c r="KR75" s="59"/>
      <c r="KS75" s="59"/>
      <c r="KT75" s="59"/>
      <c r="KU75" s="59"/>
      <c r="KV75" s="59"/>
      <c r="KW75" s="59"/>
      <c r="KX75" s="59"/>
      <c r="KY75" s="59"/>
      <c r="KZ75" s="59"/>
      <c r="LA75" s="59"/>
      <c r="LB75" s="59"/>
      <c r="LC75" s="59"/>
      <c r="LD75" s="59"/>
      <c r="LE75" s="59"/>
      <c r="LF75" s="59"/>
      <c r="LG75" s="59"/>
      <c r="LH75" s="59"/>
      <c r="LI75" s="59"/>
      <c r="LJ75" s="59"/>
      <c r="LK75" s="59"/>
      <c r="LL75" s="59"/>
      <c r="LM75" s="59"/>
      <c r="LN75" s="59"/>
      <c r="LO75" s="59"/>
      <c r="LP75" s="59"/>
      <c r="LQ75" s="59"/>
      <c r="LR75" s="59"/>
      <c r="LS75" s="59"/>
      <c r="LT75" s="59"/>
      <c r="LU75" s="59"/>
      <c r="LV75" s="59"/>
      <c r="LW75" s="59"/>
      <c r="LX75" s="59"/>
      <c r="LY75" s="59"/>
      <c r="LZ75" s="59"/>
      <c r="MA75" s="59"/>
      <c r="MB75" s="59"/>
      <c r="MC75" s="59"/>
      <c r="MD75" s="59"/>
      <c r="ME75" s="59"/>
      <c r="MF75" s="59"/>
      <c r="MG75" s="59"/>
      <c r="MH75" s="59"/>
      <c r="MI75" s="59"/>
      <c r="MJ75" s="59"/>
      <c r="MK75" s="59"/>
      <c r="ML75" s="59"/>
      <c r="MM75" s="59"/>
      <c r="MN75" s="59"/>
      <c r="MO75" s="59"/>
      <c r="MP75" s="59"/>
      <c r="MQ75" s="59"/>
      <c r="MR75" s="59"/>
      <c r="MS75" s="59"/>
      <c r="MT75" s="59"/>
      <c r="MU75" s="59"/>
      <c r="MV75" s="59"/>
      <c r="MW75" s="59"/>
      <c r="MX75" s="59"/>
      <c r="MY75" s="59"/>
      <c r="MZ75" s="59"/>
      <c r="NA75" s="59"/>
      <c r="NB75" s="59"/>
      <c r="NC75" s="59"/>
      <c r="ND75" s="59"/>
      <c r="NE75" s="59"/>
      <c r="NF75" s="59"/>
      <c r="NG75" s="59"/>
      <c r="NH75" s="59"/>
      <c r="NI75" s="59"/>
      <c r="NJ75" s="59"/>
      <c r="NK75" s="59"/>
      <c r="NL75" s="59"/>
      <c r="NM75" s="59"/>
      <c r="NN75" s="59"/>
      <c r="NO75" s="59"/>
      <c r="NP75" s="59"/>
      <c r="NQ75" s="59"/>
      <c r="NR75" s="59"/>
      <c r="NS75" s="59"/>
      <c r="NT75" s="59"/>
      <c r="NU75" s="59"/>
      <c r="NV75" s="59"/>
      <c r="NW75" s="59"/>
      <c r="NX75" s="59"/>
      <c r="NY75" s="59"/>
      <c r="NZ75" s="59"/>
      <c r="OA75" s="59"/>
      <c r="OB75" s="59"/>
      <c r="OC75" s="59"/>
      <c r="OD75" s="59"/>
      <c r="OE75" s="59"/>
      <c r="OF75" s="59"/>
      <c r="OG75" s="59"/>
      <c r="OH75" s="59"/>
      <c r="OI75" s="59"/>
      <c r="OJ75" s="59"/>
      <c r="OK75" s="59"/>
      <c r="OL75" s="59"/>
      <c r="OM75" s="59"/>
      <c r="ON75" s="59"/>
      <c r="OO75" s="59"/>
      <c r="OP75" s="59"/>
      <c r="OQ75" s="59"/>
      <c r="OR75" s="59"/>
      <c r="OS75" s="59"/>
      <c r="OT75" s="59"/>
      <c r="OU75" s="59"/>
      <c r="OV75" s="59"/>
      <c r="OW75" s="59"/>
      <c r="OX75" s="59"/>
      <c r="OY75" s="59"/>
      <c r="OZ75" s="59"/>
      <c r="PA75" s="59"/>
      <c r="PB75" s="71"/>
    </row>
    <row r="76" spans="2:418" x14ac:dyDescent="0.4">
      <c r="B76" s="49">
        <f t="shared" si="98"/>
        <v>62</v>
      </c>
      <c r="C76" s="73"/>
      <c r="D76" s="74" t="s">
        <v>46</v>
      </c>
      <c r="E76" s="75"/>
      <c r="F76" s="73"/>
      <c r="G76" s="76" t="str">
        <f>IF(F76&lt;&gt;"",IF(H$11="x",WORKDAY(IF(WEEKDAY(E612.0,1)=7,E76+2,IF(WEEKDAY(E76,1)=1,E76+1,E76)),F76-1),E76+F76-1),"")</f>
        <v/>
      </c>
      <c r="H76" s="77">
        <v>1</v>
      </c>
      <c r="I76" s="78"/>
      <c r="J76" s="78"/>
      <c r="K76" s="79">
        <v>1.5</v>
      </c>
      <c r="L76" s="80">
        <v>1.5</v>
      </c>
      <c r="M76" s="58"/>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59"/>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59"/>
      <c r="KR76" s="59"/>
      <c r="KS76" s="59"/>
      <c r="KT76" s="59"/>
      <c r="KU76" s="59"/>
      <c r="KV76" s="59"/>
      <c r="KW76" s="59"/>
      <c r="KX76" s="59"/>
      <c r="KY76" s="59"/>
      <c r="KZ76" s="59"/>
      <c r="LA76" s="59"/>
      <c r="LB76" s="59"/>
      <c r="LC76" s="59"/>
      <c r="LD76" s="59"/>
      <c r="LE76" s="59"/>
      <c r="LF76" s="59"/>
      <c r="LG76" s="59"/>
      <c r="LH76" s="59"/>
      <c r="LI76" s="59"/>
      <c r="LJ76" s="59"/>
      <c r="LK76" s="59"/>
      <c r="LL76" s="59"/>
      <c r="LM76" s="59"/>
      <c r="LN76" s="59"/>
      <c r="LO76" s="59"/>
      <c r="LP76" s="59"/>
      <c r="LQ76" s="59"/>
      <c r="LR76" s="59"/>
      <c r="LS76" s="59"/>
      <c r="LT76" s="59"/>
      <c r="LU76" s="59"/>
      <c r="LV76" s="59"/>
      <c r="LW76" s="59"/>
      <c r="LX76" s="59"/>
      <c r="LY76" s="59"/>
      <c r="LZ76" s="59"/>
      <c r="MA76" s="59"/>
      <c r="MB76" s="59"/>
      <c r="MC76" s="59"/>
      <c r="MD76" s="59"/>
      <c r="ME76" s="59"/>
      <c r="MF76" s="59"/>
      <c r="MG76" s="59"/>
      <c r="MH76" s="59"/>
      <c r="MI76" s="59"/>
      <c r="MJ76" s="59"/>
      <c r="MK76" s="59"/>
      <c r="ML76" s="59"/>
      <c r="MM76" s="59"/>
      <c r="MN76" s="59"/>
      <c r="MO76" s="59"/>
      <c r="MP76" s="59"/>
      <c r="MQ76" s="59"/>
      <c r="MR76" s="59"/>
      <c r="MS76" s="59"/>
      <c r="MT76" s="59"/>
      <c r="MU76" s="59"/>
      <c r="MV76" s="59"/>
      <c r="MW76" s="59"/>
      <c r="MX76" s="59"/>
      <c r="MY76" s="59"/>
      <c r="MZ76" s="59"/>
      <c r="NA76" s="59"/>
      <c r="NB76" s="59"/>
      <c r="NC76" s="59"/>
      <c r="ND76" s="59"/>
      <c r="NE76" s="59"/>
      <c r="NF76" s="59"/>
      <c r="NG76" s="59"/>
      <c r="NH76" s="59"/>
      <c r="NI76" s="59"/>
      <c r="NJ76" s="59"/>
      <c r="NK76" s="59"/>
      <c r="NL76" s="59"/>
      <c r="NM76" s="59"/>
      <c r="NN76" s="59"/>
      <c r="NO76" s="59"/>
      <c r="NP76" s="59"/>
      <c r="NQ76" s="59"/>
      <c r="NR76" s="59"/>
      <c r="NS76" s="59"/>
      <c r="NT76" s="59"/>
      <c r="NU76" s="59"/>
      <c r="NV76" s="59"/>
      <c r="NW76" s="59"/>
      <c r="NX76" s="59"/>
      <c r="NY76" s="59"/>
      <c r="NZ76" s="59"/>
      <c r="OA76" s="59"/>
      <c r="OB76" s="59"/>
      <c r="OC76" s="59"/>
      <c r="OD76" s="59"/>
      <c r="OE76" s="59"/>
      <c r="OF76" s="59"/>
      <c r="OG76" s="59"/>
      <c r="OH76" s="59"/>
      <c r="OI76" s="59"/>
      <c r="OJ76" s="59"/>
      <c r="OK76" s="59"/>
      <c r="OL76" s="59"/>
      <c r="OM76" s="59"/>
      <c r="ON76" s="59"/>
      <c r="OO76" s="59"/>
      <c r="OP76" s="59"/>
      <c r="OQ76" s="59"/>
      <c r="OR76" s="59"/>
      <c r="OS76" s="59"/>
      <c r="OT76" s="59"/>
      <c r="OU76" s="59"/>
      <c r="OV76" s="59"/>
      <c r="OW76" s="59"/>
      <c r="OX76" s="59"/>
      <c r="OY76" s="59"/>
      <c r="OZ76" s="59"/>
      <c r="PA76" s="59"/>
      <c r="PB76" s="71"/>
    </row>
    <row r="77" spans="2:418" x14ac:dyDescent="0.4">
      <c r="B77" s="49">
        <f t="shared" si="98"/>
        <v>63</v>
      </c>
      <c r="C77" s="73"/>
      <c r="D77" s="74" t="s">
        <v>93</v>
      </c>
      <c r="E77" s="75">
        <v>43017</v>
      </c>
      <c r="F77" s="73">
        <v>14</v>
      </c>
      <c r="G77" s="76">
        <f>IF(F77&lt;&gt;"",IF(H$11="x",WORKDAY(IF(WEEKDAY(E612.0,1)=7,E77+2,IF(WEEKDAY(E77,1)=1,E77+1,E77)),F77-1),E77+F77-1),"")</f>
        <v>43030</v>
      </c>
      <c r="H77" s="77">
        <v>1</v>
      </c>
      <c r="I77" s="78"/>
      <c r="J77" s="78"/>
      <c r="K77" s="79">
        <v>6</v>
      </c>
      <c r="L77" s="80">
        <v>9</v>
      </c>
      <c r="M77" s="58"/>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59"/>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59"/>
      <c r="KR77" s="59"/>
      <c r="KS77" s="59"/>
      <c r="KT77" s="59"/>
      <c r="KU77" s="59"/>
      <c r="KV77" s="59"/>
      <c r="KW77" s="59"/>
      <c r="KX77" s="59"/>
      <c r="KY77" s="59"/>
      <c r="KZ77" s="59"/>
      <c r="LA77" s="59"/>
      <c r="LB77" s="59"/>
      <c r="LC77" s="59"/>
      <c r="LD77" s="59"/>
      <c r="LE77" s="59"/>
      <c r="LF77" s="59"/>
      <c r="LG77" s="59"/>
      <c r="LH77" s="59"/>
      <c r="LI77" s="59"/>
      <c r="LJ77" s="59"/>
      <c r="LK77" s="59"/>
      <c r="LL77" s="59"/>
      <c r="LM77" s="59"/>
      <c r="LN77" s="59"/>
      <c r="LO77" s="59"/>
      <c r="LP77" s="59"/>
      <c r="LQ77" s="59"/>
      <c r="LR77" s="59"/>
      <c r="LS77" s="59"/>
      <c r="LT77" s="59"/>
      <c r="LU77" s="59"/>
      <c r="LV77" s="59"/>
      <c r="LW77" s="59"/>
      <c r="LX77" s="59"/>
      <c r="LY77" s="59"/>
      <c r="LZ77" s="59"/>
      <c r="MA77" s="59"/>
      <c r="MB77" s="59"/>
      <c r="MC77" s="59"/>
      <c r="MD77" s="59"/>
      <c r="ME77" s="59"/>
      <c r="MF77" s="59"/>
      <c r="MG77" s="59"/>
      <c r="MH77" s="59"/>
      <c r="MI77" s="59"/>
      <c r="MJ77" s="59"/>
      <c r="MK77" s="59"/>
      <c r="ML77" s="59"/>
      <c r="MM77" s="59"/>
      <c r="MN77" s="59"/>
      <c r="MO77" s="59"/>
      <c r="MP77" s="59"/>
      <c r="MQ77" s="59"/>
      <c r="MR77" s="59"/>
      <c r="MS77" s="59"/>
      <c r="MT77" s="59"/>
      <c r="MU77" s="59"/>
      <c r="MV77" s="59"/>
      <c r="MW77" s="59"/>
      <c r="MX77" s="59"/>
      <c r="MY77" s="59"/>
      <c r="MZ77" s="59"/>
      <c r="NA77" s="59"/>
      <c r="NB77" s="59"/>
      <c r="NC77" s="59"/>
      <c r="ND77" s="59"/>
      <c r="NE77" s="59"/>
      <c r="NF77" s="59"/>
      <c r="NG77" s="59"/>
      <c r="NH77" s="59"/>
      <c r="NI77" s="59"/>
      <c r="NJ77" s="59"/>
      <c r="NK77" s="59"/>
      <c r="NL77" s="59"/>
      <c r="NM77" s="59"/>
      <c r="NN77" s="59"/>
      <c r="NO77" s="59"/>
      <c r="NP77" s="59"/>
      <c r="NQ77" s="59"/>
      <c r="NR77" s="59"/>
      <c r="NS77" s="59"/>
      <c r="NT77" s="59"/>
      <c r="NU77" s="59"/>
      <c r="NV77" s="59"/>
      <c r="NW77" s="59"/>
      <c r="NX77" s="59"/>
      <c r="NY77" s="59"/>
      <c r="NZ77" s="59"/>
      <c r="OA77" s="59"/>
      <c r="OB77" s="59"/>
      <c r="OC77" s="59"/>
      <c r="OD77" s="59"/>
      <c r="OE77" s="59"/>
      <c r="OF77" s="59"/>
      <c r="OG77" s="59"/>
      <c r="OH77" s="59"/>
      <c r="OI77" s="59"/>
      <c r="OJ77" s="59"/>
      <c r="OK77" s="59"/>
      <c r="OL77" s="59"/>
      <c r="OM77" s="59"/>
      <c r="ON77" s="59"/>
      <c r="OO77" s="59"/>
      <c r="OP77" s="59"/>
      <c r="OQ77" s="59"/>
      <c r="OR77" s="59"/>
      <c r="OS77" s="59"/>
      <c r="OT77" s="59"/>
      <c r="OU77" s="59"/>
      <c r="OV77" s="59"/>
      <c r="OW77" s="59"/>
      <c r="OX77" s="59"/>
      <c r="OY77" s="59"/>
      <c r="OZ77" s="59"/>
      <c r="PA77" s="59"/>
      <c r="PB77" s="71"/>
    </row>
    <row r="78" spans="2:418" x14ac:dyDescent="0.4">
      <c r="B78" s="49">
        <f t="shared" si="98"/>
        <v>64</v>
      </c>
      <c r="C78" s="73"/>
      <c r="D78" s="74" t="s">
        <v>45</v>
      </c>
      <c r="E78" s="75">
        <v>43036</v>
      </c>
      <c r="F78" s="73">
        <v>7</v>
      </c>
      <c r="G78" s="76">
        <f>IF(F78&lt;&gt;"",IF(H$11="x",WORKDAY(IF(WEEKDAY(E612.0,1)=7,E78+2,IF(WEEKDAY(E78,1)=1,E78+1,E78)),F78-1),E78+F78-1),"")</f>
        <v>43042</v>
      </c>
      <c r="H78" s="77">
        <v>1</v>
      </c>
      <c r="I78" s="78"/>
      <c r="J78" s="78"/>
      <c r="K78" s="79">
        <v>1.5</v>
      </c>
      <c r="L78" s="80">
        <v>2</v>
      </c>
      <c r="M78" s="58"/>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c r="DX78" s="59"/>
      <c r="DY78" s="59"/>
      <c r="DZ78" s="59"/>
      <c r="EA78" s="59"/>
      <c r="EB78" s="59"/>
      <c r="EC78" s="59"/>
      <c r="ED78" s="59"/>
      <c r="EE78" s="59"/>
      <c r="EF78" s="59"/>
      <c r="EG78" s="59"/>
      <c r="EH78" s="59"/>
      <c r="EI78" s="59"/>
      <c r="EJ78" s="59"/>
      <c r="EK78" s="59"/>
      <c r="EL78" s="59"/>
      <c r="EM78" s="59"/>
      <c r="EN78" s="59"/>
      <c r="EO78" s="59"/>
      <c r="EP78" s="59"/>
      <c r="EQ78" s="59"/>
      <c r="ER78" s="59"/>
      <c r="ES78" s="59"/>
      <c r="ET78" s="59"/>
      <c r="EU78" s="59"/>
      <c r="EV78" s="59"/>
      <c r="EW78" s="59"/>
      <c r="EX78" s="59"/>
      <c r="EY78" s="59"/>
      <c r="EZ78" s="59"/>
      <c r="FA78" s="59"/>
      <c r="FB78" s="59"/>
      <c r="FC78" s="59"/>
      <c r="FD78" s="59"/>
      <c r="FE78" s="59"/>
      <c r="FF78" s="59"/>
      <c r="FG78" s="59"/>
      <c r="FH78" s="59"/>
      <c r="FI78" s="59"/>
      <c r="FJ78" s="59"/>
      <c r="FK78" s="59"/>
      <c r="FL78" s="59"/>
      <c r="FM78" s="59"/>
      <c r="FN78" s="59"/>
      <c r="FO78" s="59"/>
      <c r="FP78" s="59"/>
      <c r="FQ78" s="59"/>
      <c r="FR78" s="59"/>
      <c r="FS78" s="59"/>
      <c r="FT78" s="59"/>
      <c r="FU78" s="59"/>
      <c r="FV78" s="59"/>
      <c r="FW78" s="59"/>
      <c r="FX78" s="59"/>
      <c r="FY78" s="59"/>
      <c r="FZ78" s="59"/>
      <c r="GA78" s="59"/>
      <c r="GB78" s="59"/>
      <c r="GC78" s="59"/>
      <c r="GD78" s="59"/>
      <c r="GE78" s="59"/>
      <c r="GF78" s="59"/>
      <c r="GG78" s="59"/>
      <c r="GH78" s="59"/>
      <c r="GI78" s="59"/>
      <c r="GJ78" s="59"/>
      <c r="GK78" s="59"/>
      <c r="GL78" s="59"/>
      <c r="GM78" s="59"/>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59"/>
      <c r="KR78" s="59"/>
      <c r="KS78" s="59"/>
      <c r="KT78" s="59"/>
      <c r="KU78" s="59"/>
      <c r="KV78" s="59"/>
      <c r="KW78" s="59"/>
      <c r="KX78" s="59"/>
      <c r="KY78" s="59"/>
      <c r="KZ78" s="59"/>
      <c r="LA78" s="59"/>
      <c r="LB78" s="59"/>
      <c r="LC78" s="59"/>
      <c r="LD78" s="59"/>
      <c r="LE78" s="59"/>
      <c r="LF78" s="59"/>
      <c r="LG78" s="59"/>
      <c r="LH78" s="59"/>
      <c r="LI78" s="59"/>
      <c r="LJ78" s="59"/>
      <c r="LK78" s="59"/>
      <c r="LL78" s="59"/>
      <c r="LM78" s="59"/>
      <c r="LN78" s="59"/>
      <c r="LO78" s="59"/>
      <c r="LP78" s="59"/>
      <c r="LQ78" s="59"/>
      <c r="LR78" s="59"/>
      <c r="LS78" s="59"/>
      <c r="LT78" s="59"/>
      <c r="LU78" s="59"/>
      <c r="LV78" s="59"/>
      <c r="LW78" s="59"/>
      <c r="LX78" s="59"/>
      <c r="LY78" s="59"/>
      <c r="LZ78" s="59"/>
      <c r="MA78" s="59"/>
      <c r="MB78" s="59"/>
      <c r="MC78" s="59"/>
      <c r="MD78" s="59"/>
      <c r="ME78" s="59"/>
      <c r="MF78" s="59"/>
      <c r="MG78" s="59"/>
      <c r="MH78" s="59"/>
      <c r="MI78" s="59"/>
      <c r="MJ78" s="59"/>
      <c r="MK78" s="59"/>
      <c r="ML78" s="59"/>
      <c r="MM78" s="59"/>
      <c r="MN78" s="59"/>
      <c r="MO78" s="59"/>
      <c r="MP78" s="59"/>
      <c r="MQ78" s="59"/>
      <c r="MR78" s="59"/>
      <c r="MS78" s="59"/>
      <c r="MT78" s="59"/>
      <c r="MU78" s="59"/>
      <c r="MV78" s="59"/>
      <c r="MW78" s="59"/>
      <c r="MX78" s="59"/>
      <c r="MY78" s="59"/>
      <c r="MZ78" s="59"/>
      <c r="NA78" s="59"/>
      <c r="NB78" s="59"/>
      <c r="NC78" s="59"/>
      <c r="ND78" s="59"/>
      <c r="NE78" s="59"/>
      <c r="NF78" s="59"/>
      <c r="NG78" s="59"/>
      <c r="NH78" s="59"/>
      <c r="NI78" s="59"/>
      <c r="NJ78" s="59"/>
      <c r="NK78" s="59"/>
      <c r="NL78" s="59"/>
      <c r="NM78" s="59"/>
      <c r="NN78" s="59"/>
      <c r="NO78" s="59"/>
      <c r="NP78" s="59"/>
      <c r="NQ78" s="59"/>
      <c r="NR78" s="59"/>
      <c r="NS78" s="59"/>
      <c r="NT78" s="59"/>
      <c r="NU78" s="59"/>
      <c r="NV78" s="59"/>
      <c r="NW78" s="59"/>
      <c r="NX78" s="59"/>
      <c r="NY78" s="59"/>
      <c r="NZ78" s="59"/>
      <c r="OA78" s="59"/>
      <c r="OB78" s="59"/>
      <c r="OC78" s="59"/>
      <c r="OD78" s="59"/>
      <c r="OE78" s="59"/>
      <c r="OF78" s="59"/>
      <c r="OG78" s="59"/>
      <c r="OH78" s="59"/>
      <c r="OI78" s="59"/>
      <c r="OJ78" s="59"/>
      <c r="OK78" s="59"/>
      <c r="OL78" s="59"/>
      <c r="OM78" s="59"/>
      <c r="ON78" s="59"/>
      <c r="OO78" s="59"/>
      <c r="OP78" s="59"/>
      <c r="OQ78" s="59"/>
      <c r="OR78" s="59"/>
      <c r="OS78" s="59"/>
      <c r="OT78" s="59"/>
      <c r="OU78" s="59"/>
      <c r="OV78" s="59"/>
      <c r="OW78" s="59"/>
      <c r="OX78" s="59"/>
      <c r="OY78" s="59"/>
      <c r="OZ78" s="59"/>
      <c r="PA78" s="59"/>
      <c r="PB78" s="71"/>
    </row>
    <row r="79" spans="2:418" x14ac:dyDescent="0.4">
      <c r="B79" s="49">
        <f t="shared" si="98"/>
        <v>65</v>
      </c>
      <c r="C79" s="73"/>
      <c r="D79" s="74" t="s">
        <v>94</v>
      </c>
      <c r="E79" s="75">
        <v>43038</v>
      </c>
      <c r="F79" s="73">
        <v>12</v>
      </c>
      <c r="G79" s="76">
        <f>IF(F79&lt;&gt;"",IF(H$11="x",WORKDAY(IF(WEEKDAY(E612.0,1)=7,E79+2,IF(WEEKDAY(E79,1)=1,E79+1,E79)),F79-1),E79+F79-1),"")</f>
        <v>43049</v>
      </c>
      <c r="H79" s="77">
        <v>0.8</v>
      </c>
      <c r="I79" s="78"/>
      <c r="J79" s="78"/>
      <c r="K79" s="79">
        <v>10</v>
      </c>
      <c r="L79" s="97">
        <v>8</v>
      </c>
      <c r="M79" s="58"/>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c r="EC79" s="59"/>
      <c r="ED79" s="59"/>
      <c r="EE79" s="59"/>
      <c r="EF79" s="59"/>
      <c r="EG79" s="59"/>
      <c r="EH79" s="59"/>
      <c r="EI79" s="59"/>
      <c r="EJ79" s="59"/>
      <c r="EK79" s="59"/>
      <c r="EL79" s="59"/>
      <c r="EM79" s="59"/>
      <c r="EN79" s="59"/>
      <c r="EO79" s="59"/>
      <c r="EP79" s="59"/>
      <c r="EQ79" s="59"/>
      <c r="ER79" s="59"/>
      <c r="ES79" s="59"/>
      <c r="ET79" s="59"/>
      <c r="EU79" s="59"/>
      <c r="EV79" s="59"/>
      <c r="EW79" s="59"/>
      <c r="EX79" s="59"/>
      <c r="EY79" s="59"/>
      <c r="EZ79" s="59"/>
      <c r="FA79" s="59"/>
      <c r="FB79" s="59"/>
      <c r="FC79" s="59"/>
      <c r="FD79" s="59"/>
      <c r="FE79" s="59"/>
      <c r="FF79" s="59"/>
      <c r="FG79" s="59"/>
      <c r="FH79" s="59"/>
      <c r="FI79" s="59"/>
      <c r="FJ79" s="59"/>
      <c r="FK79" s="59"/>
      <c r="FL79" s="59"/>
      <c r="FM79" s="59"/>
      <c r="FN79" s="59"/>
      <c r="FO79" s="59"/>
      <c r="FP79" s="59"/>
      <c r="FQ79" s="59"/>
      <c r="FR79" s="59"/>
      <c r="FS79" s="59"/>
      <c r="FT79" s="59"/>
      <c r="FU79" s="59"/>
      <c r="FV79" s="59"/>
      <c r="FW79" s="59"/>
      <c r="FX79" s="59"/>
      <c r="FY79" s="59"/>
      <c r="FZ79" s="59"/>
      <c r="GA79" s="59"/>
      <c r="GB79" s="59"/>
      <c r="GC79" s="59"/>
      <c r="GD79" s="59"/>
      <c r="GE79" s="59"/>
      <c r="GF79" s="59"/>
      <c r="GG79" s="59"/>
      <c r="GH79" s="59"/>
      <c r="GI79" s="59"/>
      <c r="GJ79" s="59"/>
      <c r="GK79" s="59"/>
      <c r="GL79" s="59"/>
      <c r="GM79" s="59"/>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59"/>
      <c r="KR79" s="59"/>
      <c r="KS79" s="59"/>
      <c r="KT79" s="59"/>
      <c r="KU79" s="59"/>
      <c r="KV79" s="59"/>
      <c r="KW79" s="59"/>
      <c r="KX79" s="59"/>
      <c r="KY79" s="59"/>
      <c r="KZ79" s="59"/>
      <c r="LA79" s="59"/>
      <c r="LB79" s="59"/>
      <c r="LC79" s="59"/>
      <c r="LD79" s="59"/>
      <c r="LE79" s="59"/>
      <c r="LF79" s="59"/>
      <c r="LG79" s="59"/>
      <c r="LH79" s="59"/>
      <c r="LI79" s="59"/>
      <c r="LJ79" s="59"/>
      <c r="LK79" s="59"/>
      <c r="LL79" s="59"/>
      <c r="LM79" s="59"/>
      <c r="LN79" s="59"/>
      <c r="LO79" s="59"/>
      <c r="LP79" s="59"/>
      <c r="LQ79" s="59"/>
      <c r="LR79" s="59"/>
      <c r="LS79" s="59"/>
      <c r="LT79" s="59"/>
      <c r="LU79" s="59"/>
      <c r="LV79" s="59"/>
      <c r="LW79" s="59"/>
      <c r="LX79" s="59"/>
      <c r="LY79" s="59"/>
      <c r="LZ79" s="59"/>
      <c r="MA79" s="59"/>
      <c r="MB79" s="59"/>
      <c r="MC79" s="59"/>
      <c r="MD79" s="59"/>
      <c r="ME79" s="59"/>
      <c r="MF79" s="59"/>
      <c r="MG79" s="59"/>
      <c r="MH79" s="59"/>
      <c r="MI79" s="59"/>
      <c r="MJ79" s="59"/>
      <c r="MK79" s="59"/>
      <c r="ML79" s="59"/>
      <c r="MM79" s="59"/>
      <c r="MN79" s="59"/>
      <c r="MO79" s="59"/>
      <c r="MP79" s="59"/>
      <c r="MQ79" s="59"/>
      <c r="MR79" s="59"/>
      <c r="MS79" s="59"/>
      <c r="MT79" s="59"/>
      <c r="MU79" s="59"/>
      <c r="MV79" s="59"/>
      <c r="MW79" s="59"/>
      <c r="MX79" s="59"/>
      <c r="MY79" s="59"/>
      <c r="MZ79" s="59"/>
      <c r="NA79" s="59"/>
      <c r="NB79" s="59"/>
      <c r="NC79" s="59"/>
      <c r="ND79" s="59"/>
      <c r="NE79" s="59"/>
      <c r="NF79" s="59"/>
      <c r="NG79" s="59"/>
      <c r="NH79" s="59"/>
      <c r="NI79" s="59"/>
      <c r="NJ79" s="59"/>
      <c r="NK79" s="59"/>
      <c r="NL79" s="59"/>
      <c r="NM79" s="59"/>
      <c r="NN79" s="59"/>
      <c r="NO79" s="59"/>
      <c r="NP79" s="59"/>
      <c r="NQ79" s="59"/>
      <c r="NR79" s="59"/>
      <c r="NS79" s="59"/>
      <c r="NT79" s="59"/>
      <c r="NU79" s="59"/>
      <c r="NV79" s="59"/>
      <c r="NW79" s="59"/>
      <c r="NX79" s="59"/>
      <c r="NY79" s="59"/>
      <c r="NZ79" s="59"/>
      <c r="OA79" s="59"/>
      <c r="OB79" s="59"/>
      <c r="OC79" s="59"/>
      <c r="OD79" s="59"/>
      <c r="OE79" s="59"/>
      <c r="OF79" s="59"/>
      <c r="OG79" s="59"/>
      <c r="OH79" s="59"/>
      <c r="OI79" s="59"/>
      <c r="OJ79" s="59"/>
      <c r="OK79" s="59"/>
      <c r="OL79" s="59"/>
      <c r="OM79" s="59"/>
      <c r="ON79" s="59"/>
      <c r="OO79" s="59"/>
      <c r="OP79" s="59"/>
      <c r="OQ79" s="59"/>
      <c r="OR79" s="59"/>
      <c r="OS79" s="59"/>
      <c r="OT79" s="59"/>
      <c r="OU79" s="59"/>
      <c r="OV79" s="59"/>
      <c r="OW79" s="59"/>
      <c r="OX79" s="59"/>
      <c r="OY79" s="59"/>
      <c r="OZ79" s="59"/>
      <c r="PA79" s="59"/>
      <c r="PB79" s="71"/>
    </row>
    <row r="80" spans="2:418" x14ac:dyDescent="0.4">
      <c r="B80" s="49">
        <f t="shared" si="98"/>
        <v>66</v>
      </c>
      <c r="C80" s="73"/>
      <c r="D80" s="74" t="s">
        <v>95</v>
      </c>
      <c r="E80" s="75">
        <v>43044</v>
      </c>
      <c r="F80" s="73">
        <v>30</v>
      </c>
      <c r="G80" s="76">
        <f>IF(F80&lt;&gt;"",IF(H$11="x",WORKDAY(IF(WEEKDAY(E612.0,1)=7,E80+2,IF(WEEKDAY(E80,1)=1,E80+1,E80)),F80-1),E80+F80-1),"")</f>
        <v>43073</v>
      </c>
      <c r="H80" s="77">
        <v>0.1</v>
      </c>
      <c r="I80" s="78"/>
      <c r="J80" s="78"/>
      <c r="K80" s="79">
        <v>20</v>
      </c>
      <c r="L80" s="97">
        <v>2</v>
      </c>
      <c r="M80" s="58"/>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c r="DX80" s="59"/>
      <c r="DY80" s="59"/>
      <c r="DZ80" s="59"/>
      <c r="EA80" s="59"/>
      <c r="EB80" s="59"/>
      <c r="EC80" s="59"/>
      <c r="ED80" s="59"/>
      <c r="EE80" s="59"/>
      <c r="EF80" s="59"/>
      <c r="EG80" s="59"/>
      <c r="EH80" s="59"/>
      <c r="EI80" s="59"/>
      <c r="EJ80" s="59"/>
      <c r="EK80" s="59"/>
      <c r="EL80" s="59"/>
      <c r="EM80" s="59"/>
      <c r="EN80" s="59"/>
      <c r="EO80" s="59"/>
      <c r="EP80" s="59"/>
      <c r="EQ80" s="59"/>
      <c r="ER80" s="59"/>
      <c r="ES80" s="59"/>
      <c r="ET80" s="59"/>
      <c r="EU80" s="59"/>
      <c r="EV80" s="59"/>
      <c r="EW80" s="59"/>
      <c r="EX80" s="59"/>
      <c r="EY80" s="59"/>
      <c r="EZ80" s="59"/>
      <c r="FA80" s="59"/>
      <c r="FB80" s="59"/>
      <c r="FC80" s="59"/>
      <c r="FD80" s="59"/>
      <c r="FE80" s="59"/>
      <c r="FF80" s="59"/>
      <c r="FG80" s="59"/>
      <c r="FH80" s="59"/>
      <c r="FI80" s="59"/>
      <c r="FJ80" s="59"/>
      <c r="FK80" s="59"/>
      <c r="FL80" s="59"/>
      <c r="FM80" s="59"/>
      <c r="FN80" s="59"/>
      <c r="FO80" s="59"/>
      <c r="FP80" s="59"/>
      <c r="FQ80" s="59"/>
      <c r="FR80" s="59"/>
      <c r="FS80" s="59"/>
      <c r="FT80" s="59"/>
      <c r="FU80" s="59"/>
      <c r="FV80" s="59"/>
      <c r="FW80" s="59"/>
      <c r="FX80" s="59"/>
      <c r="FY80" s="59"/>
      <c r="FZ80" s="59"/>
      <c r="GA80" s="59"/>
      <c r="GB80" s="59"/>
      <c r="GC80" s="59"/>
      <c r="GD80" s="59"/>
      <c r="GE80" s="59"/>
      <c r="GF80" s="59"/>
      <c r="GG80" s="59"/>
      <c r="GH80" s="59"/>
      <c r="GI80" s="59"/>
      <c r="GJ80" s="59"/>
      <c r="GK80" s="59"/>
      <c r="GL80" s="59"/>
      <c r="GM80" s="59"/>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59"/>
      <c r="KR80" s="59"/>
      <c r="KS80" s="59"/>
      <c r="KT80" s="59"/>
      <c r="KU80" s="59"/>
      <c r="KV80" s="59"/>
      <c r="KW80" s="59"/>
      <c r="KX80" s="59"/>
      <c r="KY80" s="59"/>
      <c r="KZ80" s="59"/>
      <c r="LA80" s="59"/>
      <c r="LB80" s="59"/>
      <c r="LC80" s="59"/>
      <c r="LD80" s="59"/>
      <c r="LE80" s="59"/>
      <c r="LF80" s="59"/>
      <c r="LG80" s="59"/>
      <c r="LH80" s="59"/>
      <c r="LI80" s="59"/>
      <c r="LJ80" s="59"/>
      <c r="LK80" s="59"/>
      <c r="LL80" s="59"/>
      <c r="LM80" s="59"/>
      <c r="LN80" s="59"/>
      <c r="LO80" s="59"/>
      <c r="LP80" s="59"/>
      <c r="LQ80" s="59"/>
      <c r="LR80" s="59"/>
      <c r="LS80" s="59"/>
      <c r="LT80" s="59"/>
      <c r="LU80" s="59"/>
      <c r="LV80" s="59"/>
      <c r="LW80" s="59"/>
      <c r="LX80" s="59"/>
      <c r="LY80" s="59"/>
      <c r="LZ80" s="59"/>
      <c r="MA80" s="59"/>
      <c r="MB80" s="59"/>
      <c r="MC80" s="59"/>
      <c r="MD80" s="59"/>
      <c r="ME80" s="59"/>
      <c r="MF80" s="59"/>
      <c r="MG80" s="59"/>
      <c r="MH80" s="59"/>
      <c r="MI80" s="59"/>
      <c r="MJ80" s="59"/>
      <c r="MK80" s="59"/>
      <c r="ML80" s="59"/>
      <c r="MM80" s="59"/>
      <c r="MN80" s="59"/>
      <c r="MO80" s="59"/>
      <c r="MP80" s="59"/>
      <c r="MQ80" s="59"/>
      <c r="MR80" s="59"/>
      <c r="MS80" s="59"/>
      <c r="MT80" s="59"/>
      <c r="MU80" s="59"/>
      <c r="MV80" s="59"/>
      <c r="MW80" s="59"/>
      <c r="MX80" s="59"/>
      <c r="MY80" s="59"/>
      <c r="MZ80" s="59"/>
      <c r="NA80" s="59"/>
      <c r="NB80" s="59"/>
      <c r="NC80" s="59"/>
      <c r="ND80" s="59"/>
      <c r="NE80" s="59"/>
      <c r="NF80" s="59"/>
      <c r="NG80" s="59"/>
      <c r="NH80" s="59"/>
      <c r="NI80" s="59"/>
      <c r="NJ80" s="59"/>
      <c r="NK80" s="59"/>
      <c r="NL80" s="59"/>
      <c r="NM80" s="59"/>
      <c r="NN80" s="59"/>
      <c r="NO80" s="59"/>
      <c r="NP80" s="59"/>
      <c r="NQ80" s="59"/>
      <c r="NR80" s="59"/>
      <c r="NS80" s="59"/>
      <c r="NT80" s="59"/>
      <c r="NU80" s="59"/>
      <c r="NV80" s="59"/>
      <c r="NW80" s="59"/>
      <c r="NX80" s="59"/>
      <c r="NY80" s="59"/>
      <c r="NZ80" s="59"/>
      <c r="OA80" s="59"/>
      <c r="OB80" s="59"/>
      <c r="OC80" s="59"/>
      <c r="OD80" s="59"/>
      <c r="OE80" s="59"/>
      <c r="OF80" s="59"/>
      <c r="OG80" s="59"/>
      <c r="OH80" s="59"/>
      <c r="OI80" s="59"/>
      <c r="OJ80" s="59"/>
      <c r="OK80" s="59"/>
      <c r="OL80" s="59"/>
      <c r="OM80" s="59"/>
      <c r="ON80" s="59"/>
      <c r="OO80" s="59"/>
      <c r="OP80" s="59"/>
      <c r="OQ80" s="59"/>
      <c r="OR80" s="59"/>
      <c r="OS80" s="59"/>
      <c r="OT80" s="59"/>
      <c r="OU80" s="59"/>
      <c r="OV80" s="59"/>
      <c r="OW80" s="59"/>
      <c r="OX80" s="59"/>
      <c r="OY80" s="59"/>
      <c r="OZ80" s="59"/>
      <c r="PA80" s="59"/>
      <c r="PB80" s="71"/>
    </row>
    <row r="81" spans="2:418" x14ac:dyDescent="0.4">
      <c r="B81" s="49">
        <f t="shared" si="98"/>
        <v>67</v>
      </c>
      <c r="C81" s="73"/>
      <c r="D81" s="74" t="s">
        <v>99</v>
      </c>
      <c r="E81" s="75"/>
      <c r="F81" s="73"/>
      <c r="G81" s="76"/>
      <c r="H81" s="77">
        <v>0</v>
      </c>
      <c r="I81" s="78"/>
      <c r="J81" s="78"/>
      <c r="K81" s="79">
        <v>10</v>
      </c>
      <c r="L81" s="80"/>
      <c r="M81" s="58"/>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c r="ED81" s="59"/>
      <c r="EE81" s="59"/>
      <c r="EF81" s="59"/>
      <c r="EG81" s="59"/>
      <c r="EH81" s="59"/>
      <c r="EI81" s="59"/>
      <c r="EJ81" s="59"/>
      <c r="EK81" s="59"/>
      <c r="EL81" s="59"/>
      <c r="EM81" s="59"/>
      <c r="EN81" s="59"/>
      <c r="EO81" s="59"/>
      <c r="EP81" s="59"/>
      <c r="EQ81" s="59"/>
      <c r="ER81" s="59"/>
      <c r="ES81" s="59"/>
      <c r="ET81" s="59"/>
      <c r="EU81" s="59"/>
      <c r="EV81" s="59"/>
      <c r="EW81" s="59"/>
      <c r="EX81" s="59"/>
      <c r="EY81" s="59"/>
      <c r="EZ81" s="59"/>
      <c r="FA81" s="59"/>
      <c r="FB81" s="59"/>
      <c r="FC81" s="59"/>
      <c r="FD81" s="59"/>
      <c r="FE81" s="59"/>
      <c r="FF81" s="59"/>
      <c r="FG81" s="59"/>
      <c r="FH81" s="59"/>
      <c r="FI81" s="59"/>
      <c r="FJ81" s="59"/>
      <c r="FK81" s="59"/>
      <c r="FL81" s="59"/>
      <c r="FM81" s="59"/>
      <c r="FN81" s="59"/>
      <c r="FO81" s="59"/>
      <c r="FP81" s="59"/>
      <c r="FQ81" s="59"/>
      <c r="FR81" s="59"/>
      <c r="FS81" s="59"/>
      <c r="FT81" s="59"/>
      <c r="FU81" s="59"/>
      <c r="FV81" s="59"/>
      <c r="FW81" s="59"/>
      <c r="FX81" s="59"/>
      <c r="FY81" s="59"/>
      <c r="FZ81" s="59"/>
      <c r="GA81" s="59"/>
      <c r="GB81" s="59"/>
      <c r="GC81" s="59"/>
      <c r="GD81" s="59"/>
      <c r="GE81" s="59"/>
      <c r="GF81" s="59"/>
      <c r="GG81" s="59"/>
      <c r="GH81" s="59"/>
      <c r="GI81" s="59"/>
      <c r="GJ81" s="59"/>
      <c r="GK81" s="59"/>
      <c r="GL81" s="59"/>
      <c r="GM81" s="59"/>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59"/>
      <c r="KR81" s="59"/>
      <c r="KS81" s="59"/>
      <c r="KT81" s="59"/>
      <c r="KU81" s="59"/>
      <c r="KV81" s="59"/>
      <c r="KW81" s="59"/>
      <c r="KX81" s="59"/>
      <c r="KY81" s="59"/>
      <c r="KZ81" s="59"/>
      <c r="LA81" s="59"/>
      <c r="LB81" s="59"/>
      <c r="LC81" s="59"/>
      <c r="LD81" s="59"/>
      <c r="LE81" s="59"/>
      <c r="LF81" s="59"/>
      <c r="LG81" s="59"/>
      <c r="LH81" s="59"/>
      <c r="LI81" s="59"/>
      <c r="LJ81" s="59"/>
      <c r="LK81" s="59"/>
      <c r="LL81" s="59"/>
      <c r="LM81" s="59"/>
      <c r="LN81" s="59"/>
      <c r="LO81" s="59"/>
      <c r="LP81" s="59"/>
      <c r="LQ81" s="59"/>
      <c r="LR81" s="59"/>
      <c r="LS81" s="59"/>
      <c r="LT81" s="59"/>
      <c r="LU81" s="59"/>
      <c r="LV81" s="59"/>
      <c r="LW81" s="59"/>
      <c r="LX81" s="59"/>
      <c r="LY81" s="59"/>
      <c r="LZ81" s="59"/>
      <c r="MA81" s="59"/>
      <c r="MB81" s="59"/>
      <c r="MC81" s="59"/>
      <c r="MD81" s="59"/>
      <c r="ME81" s="59"/>
      <c r="MF81" s="59"/>
      <c r="MG81" s="59"/>
      <c r="MH81" s="59"/>
      <c r="MI81" s="59"/>
      <c r="MJ81" s="59"/>
      <c r="MK81" s="59"/>
      <c r="ML81" s="59"/>
      <c r="MM81" s="59"/>
      <c r="MN81" s="59"/>
      <c r="MO81" s="59"/>
      <c r="MP81" s="59"/>
      <c r="MQ81" s="59"/>
      <c r="MR81" s="59"/>
      <c r="MS81" s="59"/>
      <c r="MT81" s="59"/>
      <c r="MU81" s="59"/>
      <c r="MV81" s="59"/>
      <c r="MW81" s="59"/>
      <c r="MX81" s="59"/>
      <c r="MY81" s="59"/>
      <c r="MZ81" s="59"/>
      <c r="NA81" s="59"/>
      <c r="NB81" s="59"/>
      <c r="NC81" s="59"/>
      <c r="ND81" s="59"/>
      <c r="NE81" s="59"/>
      <c r="NF81" s="59"/>
      <c r="NG81" s="59"/>
      <c r="NH81" s="59"/>
      <c r="NI81" s="59"/>
      <c r="NJ81" s="59"/>
      <c r="NK81" s="59"/>
      <c r="NL81" s="59"/>
      <c r="NM81" s="59"/>
      <c r="NN81" s="59"/>
      <c r="NO81" s="59"/>
      <c r="NP81" s="59"/>
      <c r="NQ81" s="59"/>
      <c r="NR81" s="59"/>
      <c r="NS81" s="59"/>
      <c r="NT81" s="59"/>
      <c r="NU81" s="59"/>
      <c r="NV81" s="59"/>
      <c r="NW81" s="59"/>
      <c r="NX81" s="59"/>
      <c r="NY81" s="59"/>
      <c r="NZ81" s="59"/>
      <c r="OA81" s="59"/>
      <c r="OB81" s="59"/>
      <c r="OC81" s="59"/>
      <c r="OD81" s="59"/>
      <c r="OE81" s="59"/>
      <c r="OF81" s="59"/>
      <c r="OG81" s="59"/>
      <c r="OH81" s="59"/>
      <c r="OI81" s="59"/>
      <c r="OJ81" s="59"/>
      <c r="OK81" s="59"/>
      <c r="OL81" s="59"/>
      <c r="OM81" s="59"/>
      <c r="ON81" s="59"/>
      <c r="OO81" s="59"/>
      <c r="OP81" s="59"/>
      <c r="OQ81" s="59"/>
      <c r="OR81" s="59"/>
      <c r="OS81" s="59"/>
      <c r="OT81" s="59"/>
      <c r="OU81" s="59"/>
      <c r="OV81" s="59"/>
      <c r="OW81" s="59"/>
      <c r="OX81" s="59"/>
      <c r="OY81" s="59"/>
      <c r="OZ81" s="59"/>
      <c r="PA81" s="59"/>
      <c r="PB81" s="71"/>
    </row>
    <row r="82" spans="2:418" x14ac:dyDescent="0.4">
      <c r="B82" s="49">
        <f t="shared" si="98"/>
        <v>68</v>
      </c>
      <c r="C82" s="73"/>
      <c r="D82" s="74" t="s">
        <v>100</v>
      </c>
      <c r="E82" s="75"/>
      <c r="F82" s="73"/>
      <c r="G82" s="76"/>
      <c r="H82" s="77">
        <v>0</v>
      </c>
      <c r="I82" s="78"/>
      <c r="J82" s="78"/>
      <c r="K82" s="79">
        <v>5</v>
      </c>
      <c r="L82" s="80"/>
      <c r="M82" s="58"/>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c r="DX82" s="59"/>
      <c r="DY82" s="59"/>
      <c r="DZ82" s="59"/>
      <c r="EA82" s="59"/>
      <c r="EB82" s="59"/>
      <c r="EC82" s="59"/>
      <c r="ED82" s="59"/>
      <c r="EE82" s="59"/>
      <c r="EF82" s="59"/>
      <c r="EG82" s="59"/>
      <c r="EH82" s="59"/>
      <c r="EI82" s="59"/>
      <c r="EJ82" s="59"/>
      <c r="EK82" s="59"/>
      <c r="EL82" s="59"/>
      <c r="EM82" s="59"/>
      <c r="EN82" s="59"/>
      <c r="EO82" s="59"/>
      <c r="EP82" s="59"/>
      <c r="EQ82" s="59"/>
      <c r="ER82" s="59"/>
      <c r="ES82" s="59"/>
      <c r="ET82" s="59"/>
      <c r="EU82" s="59"/>
      <c r="EV82" s="59"/>
      <c r="EW82" s="59"/>
      <c r="EX82" s="59"/>
      <c r="EY82" s="59"/>
      <c r="EZ82" s="59"/>
      <c r="FA82" s="59"/>
      <c r="FB82" s="59"/>
      <c r="FC82" s="59"/>
      <c r="FD82" s="59"/>
      <c r="FE82" s="59"/>
      <c r="FF82" s="59"/>
      <c r="FG82" s="59"/>
      <c r="FH82" s="59"/>
      <c r="FI82" s="59"/>
      <c r="FJ82" s="59"/>
      <c r="FK82" s="59"/>
      <c r="FL82" s="59"/>
      <c r="FM82" s="59"/>
      <c r="FN82" s="59"/>
      <c r="FO82" s="59"/>
      <c r="FP82" s="59"/>
      <c r="FQ82" s="59"/>
      <c r="FR82" s="59"/>
      <c r="FS82" s="59"/>
      <c r="FT82" s="59"/>
      <c r="FU82" s="59"/>
      <c r="FV82" s="59"/>
      <c r="FW82" s="59"/>
      <c r="FX82" s="59"/>
      <c r="FY82" s="59"/>
      <c r="FZ82" s="59"/>
      <c r="GA82" s="59"/>
      <c r="GB82" s="59"/>
      <c r="GC82" s="59"/>
      <c r="GD82" s="59"/>
      <c r="GE82" s="59"/>
      <c r="GF82" s="59"/>
      <c r="GG82" s="59"/>
      <c r="GH82" s="59"/>
      <c r="GI82" s="59"/>
      <c r="GJ82" s="59"/>
      <c r="GK82" s="59"/>
      <c r="GL82" s="59"/>
      <c r="GM82" s="59"/>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59"/>
      <c r="KR82" s="59"/>
      <c r="KS82" s="59"/>
      <c r="KT82" s="59"/>
      <c r="KU82" s="59"/>
      <c r="KV82" s="59"/>
      <c r="KW82" s="59"/>
      <c r="KX82" s="59"/>
      <c r="KY82" s="59"/>
      <c r="KZ82" s="59"/>
      <c r="LA82" s="59"/>
      <c r="LB82" s="59"/>
      <c r="LC82" s="59"/>
      <c r="LD82" s="59"/>
      <c r="LE82" s="59"/>
      <c r="LF82" s="59"/>
      <c r="LG82" s="59"/>
      <c r="LH82" s="59"/>
      <c r="LI82" s="59"/>
      <c r="LJ82" s="59"/>
      <c r="LK82" s="59"/>
      <c r="LL82" s="59"/>
      <c r="LM82" s="59"/>
      <c r="LN82" s="59"/>
      <c r="LO82" s="59"/>
      <c r="LP82" s="59"/>
      <c r="LQ82" s="59"/>
      <c r="LR82" s="59"/>
      <c r="LS82" s="59"/>
      <c r="LT82" s="59"/>
      <c r="LU82" s="59"/>
      <c r="LV82" s="59"/>
      <c r="LW82" s="59"/>
      <c r="LX82" s="59"/>
      <c r="LY82" s="59"/>
      <c r="LZ82" s="59"/>
      <c r="MA82" s="59"/>
      <c r="MB82" s="59"/>
      <c r="MC82" s="59"/>
      <c r="MD82" s="59"/>
      <c r="ME82" s="59"/>
      <c r="MF82" s="59"/>
      <c r="MG82" s="59"/>
      <c r="MH82" s="59"/>
      <c r="MI82" s="59"/>
      <c r="MJ82" s="59"/>
      <c r="MK82" s="59"/>
      <c r="ML82" s="59"/>
      <c r="MM82" s="59"/>
      <c r="MN82" s="59"/>
      <c r="MO82" s="59"/>
      <c r="MP82" s="59"/>
      <c r="MQ82" s="59"/>
      <c r="MR82" s="59"/>
      <c r="MS82" s="59"/>
      <c r="MT82" s="59"/>
      <c r="MU82" s="59"/>
      <c r="MV82" s="59"/>
      <c r="MW82" s="59"/>
      <c r="MX82" s="59"/>
      <c r="MY82" s="59"/>
      <c r="MZ82" s="59"/>
      <c r="NA82" s="59"/>
      <c r="NB82" s="59"/>
      <c r="NC82" s="59"/>
      <c r="ND82" s="59"/>
      <c r="NE82" s="59"/>
      <c r="NF82" s="59"/>
      <c r="NG82" s="59"/>
      <c r="NH82" s="59"/>
      <c r="NI82" s="59"/>
      <c r="NJ82" s="59"/>
      <c r="NK82" s="59"/>
      <c r="NL82" s="59"/>
      <c r="NM82" s="59"/>
      <c r="NN82" s="59"/>
      <c r="NO82" s="59"/>
      <c r="NP82" s="59"/>
      <c r="NQ82" s="59"/>
      <c r="NR82" s="59"/>
      <c r="NS82" s="59"/>
      <c r="NT82" s="59"/>
      <c r="NU82" s="59"/>
      <c r="NV82" s="59"/>
      <c r="NW82" s="59"/>
      <c r="NX82" s="59"/>
      <c r="NY82" s="59"/>
      <c r="NZ82" s="59"/>
      <c r="OA82" s="59"/>
      <c r="OB82" s="59"/>
      <c r="OC82" s="59"/>
      <c r="OD82" s="59"/>
      <c r="OE82" s="59"/>
      <c r="OF82" s="59"/>
      <c r="OG82" s="59"/>
      <c r="OH82" s="59"/>
      <c r="OI82" s="59"/>
      <c r="OJ82" s="59"/>
      <c r="OK82" s="59"/>
      <c r="OL82" s="59"/>
      <c r="OM82" s="59"/>
      <c r="ON82" s="59"/>
      <c r="OO82" s="59"/>
      <c r="OP82" s="59"/>
      <c r="OQ82" s="59"/>
      <c r="OR82" s="59"/>
      <c r="OS82" s="59"/>
      <c r="OT82" s="59"/>
      <c r="OU82" s="59"/>
      <c r="OV82" s="59"/>
      <c r="OW82" s="59"/>
      <c r="OX82" s="59"/>
      <c r="OY82" s="59"/>
      <c r="OZ82" s="59"/>
      <c r="PA82" s="59"/>
      <c r="PB82" s="71"/>
    </row>
    <row r="83" spans="2:418" x14ac:dyDescent="0.4">
      <c r="B83" s="49">
        <f t="shared" si="98"/>
        <v>69</v>
      </c>
      <c r="C83" s="73"/>
      <c r="D83" s="74" t="s">
        <v>81</v>
      </c>
      <c r="E83" s="75"/>
      <c r="F83" s="73"/>
      <c r="G83" s="76" t="str">
        <f>IF(F83&lt;&gt;"",IF(H$11="x",WORKDAY(IF(WEEKDAY(E612.0,1)=7,E83+2,IF(WEEKDAY(E83,1)=1,E83+1,E83)),F83-1),E83+F83-1),"")</f>
        <v/>
      </c>
      <c r="H83" s="77">
        <v>0</v>
      </c>
      <c r="I83" s="78"/>
      <c r="J83" s="78"/>
      <c r="K83" s="79">
        <v>6</v>
      </c>
      <c r="L83" s="80"/>
      <c r="M83" s="58"/>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c r="DX83" s="59"/>
      <c r="DY83" s="59"/>
      <c r="DZ83" s="59"/>
      <c r="EA83" s="59"/>
      <c r="EB83" s="59"/>
      <c r="EC83" s="59"/>
      <c r="ED83" s="59"/>
      <c r="EE83" s="59"/>
      <c r="EF83" s="59"/>
      <c r="EG83" s="59"/>
      <c r="EH83" s="59"/>
      <c r="EI83" s="59"/>
      <c r="EJ83" s="59"/>
      <c r="EK83" s="59"/>
      <c r="EL83" s="59"/>
      <c r="EM83" s="59"/>
      <c r="EN83" s="59"/>
      <c r="EO83" s="59"/>
      <c r="EP83" s="59"/>
      <c r="EQ83" s="59"/>
      <c r="ER83" s="59"/>
      <c r="ES83" s="59"/>
      <c r="ET83" s="59"/>
      <c r="EU83" s="59"/>
      <c r="EV83" s="59"/>
      <c r="EW83" s="59"/>
      <c r="EX83" s="59"/>
      <c r="EY83" s="59"/>
      <c r="EZ83" s="59"/>
      <c r="FA83" s="59"/>
      <c r="FB83" s="59"/>
      <c r="FC83" s="59"/>
      <c r="FD83" s="59"/>
      <c r="FE83" s="59"/>
      <c r="FF83" s="59"/>
      <c r="FG83" s="59"/>
      <c r="FH83" s="59"/>
      <c r="FI83" s="59"/>
      <c r="FJ83" s="59"/>
      <c r="FK83" s="59"/>
      <c r="FL83" s="59"/>
      <c r="FM83" s="59"/>
      <c r="FN83" s="59"/>
      <c r="FO83" s="59"/>
      <c r="FP83" s="59"/>
      <c r="FQ83" s="59"/>
      <c r="FR83" s="59"/>
      <c r="FS83" s="59"/>
      <c r="FT83" s="59"/>
      <c r="FU83" s="59"/>
      <c r="FV83" s="59"/>
      <c r="FW83" s="59"/>
      <c r="FX83" s="59"/>
      <c r="FY83" s="59"/>
      <c r="FZ83" s="59"/>
      <c r="GA83" s="59"/>
      <c r="GB83" s="59"/>
      <c r="GC83" s="59"/>
      <c r="GD83" s="59"/>
      <c r="GE83" s="59"/>
      <c r="GF83" s="59"/>
      <c r="GG83" s="59"/>
      <c r="GH83" s="59"/>
      <c r="GI83" s="59"/>
      <c r="GJ83" s="59"/>
      <c r="GK83" s="59"/>
      <c r="GL83" s="59"/>
      <c r="GM83" s="59"/>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59"/>
      <c r="KR83" s="59"/>
      <c r="KS83" s="59"/>
      <c r="KT83" s="59"/>
      <c r="KU83" s="59"/>
      <c r="KV83" s="59"/>
      <c r="KW83" s="59"/>
      <c r="KX83" s="59"/>
      <c r="KY83" s="59"/>
      <c r="KZ83" s="59"/>
      <c r="LA83" s="59"/>
      <c r="LB83" s="59"/>
      <c r="LC83" s="59"/>
      <c r="LD83" s="59"/>
      <c r="LE83" s="59"/>
      <c r="LF83" s="59"/>
      <c r="LG83" s="59"/>
      <c r="LH83" s="59"/>
      <c r="LI83" s="59"/>
      <c r="LJ83" s="59"/>
      <c r="LK83" s="59"/>
      <c r="LL83" s="59"/>
      <c r="LM83" s="59"/>
      <c r="LN83" s="59"/>
      <c r="LO83" s="59"/>
      <c r="LP83" s="59"/>
      <c r="LQ83" s="59"/>
      <c r="LR83" s="59"/>
      <c r="LS83" s="59"/>
      <c r="LT83" s="59"/>
      <c r="LU83" s="59"/>
      <c r="LV83" s="59"/>
      <c r="LW83" s="59"/>
      <c r="LX83" s="59"/>
      <c r="LY83" s="59"/>
      <c r="LZ83" s="59"/>
      <c r="MA83" s="59"/>
      <c r="MB83" s="59"/>
      <c r="MC83" s="59"/>
      <c r="MD83" s="59"/>
      <c r="ME83" s="59"/>
      <c r="MF83" s="59"/>
      <c r="MG83" s="59"/>
      <c r="MH83" s="59"/>
      <c r="MI83" s="59"/>
      <c r="MJ83" s="59"/>
      <c r="MK83" s="59"/>
      <c r="ML83" s="59"/>
      <c r="MM83" s="59"/>
      <c r="MN83" s="59"/>
      <c r="MO83" s="59"/>
      <c r="MP83" s="59"/>
      <c r="MQ83" s="59"/>
      <c r="MR83" s="59"/>
      <c r="MS83" s="59"/>
      <c r="MT83" s="59"/>
      <c r="MU83" s="59"/>
      <c r="MV83" s="59"/>
      <c r="MW83" s="59"/>
      <c r="MX83" s="59"/>
      <c r="MY83" s="59"/>
      <c r="MZ83" s="59"/>
      <c r="NA83" s="59"/>
      <c r="NB83" s="59"/>
      <c r="NC83" s="59"/>
      <c r="ND83" s="59"/>
      <c r="NE83" s="59"/>
      <c r="NF83" s="59"/>
      <c r="NG83" s="59"/>
      <c r="NH83" s="59"/>
      <c r="NI83" s="59"/>
      <c r="NJ83" s="59"/>
      <c r="NK83" s="59"/>
      <c r="NL83" s="59"/>
      <c r="NM83" s="59"/>
      <c r="NN83" s="59"/>
      <c r="NO83" s="59"/>
      <c r="NP83" s="59"/>
      <c r="NQ83" s="59"/>
      <c r="NR83" s="59"/>
      <c r="NS83" s="59"/>
      <c r="NT83" s="59"/>
      <c r="NU83" s="59"/>
      <c r="NV83" s="59"/>
      <c r="NW83" s="59"/>
      <c r="NX83" s="59"/>
      <c r="NY83" s="59"/>
      <c r="NZ83" s="59"/>
      <c r="OA83" s="59"/>
      <c r="OB83" s="59"/>
      <c r="OC83" s="59"/>
      <c r="OD83" s="59"/>
      <c r="OE83" s="59"/>
      <c r="OF83" s="59"/>
      <c r="OG83" s="59"/>
      <c r="OH83" s="59"/>
      <c r="OI83" s="59"/>
      <c r="OJ83" s="59"/>
      <c r="OK83" s="59"/>
      <c r="OL83" s="59"/>
      <c r="OM83" s="59"/>
      <c r="ON83" s="59"/>
      <c r="OO83" s="59"/>
      <c r="OP83" s="59"/>
      <c r="OQ83" s="59"/>
      <c r="OR83" s="59"/>
      <c r="OS83" s="59"/>
      <c r="OT83" s="59"/>
      <c r="OU83" s="59"/>
      <c r="OV83" s="59"/>
      <c r="OW83" s="59"/>
      <c r="OX83" s="59"/>
      <c r="OY83" s="59"/>
      <c r="OZ83" s="59"/>
      <c r="PA83" s="59"/>
      <c r="PB83" s="71"/>
    </row>
    <row r="84" spans="2:418" x14ac:dyDescent="0.4">
      <c r="B84" s="49">
        <f t="shared" si="98"/>
        <v>70</v>
      </c>
      <c r="C84" s="73"/>
      <c r="D84" s="74" t="s">
        <v>80</v>
      </c>
      <c r="E84" s="75"/>
      <c r="F84" s="73"/>
      <c r="G84" s="76" t="str">
        <f>IF(F84&lt;&gt;"",IF(H$11="x",WORKDAY(IF(WEEKDAY(E612.0,1)=7,E84+2,IF(WEEKDAY(E84,1)=1,E84+1,E84)),F84-1),E84+F84-1),"")</f>
        <v/>
      </c>
      <c r="H84" s="77">
        <v>0</v>
      </c>
      <c r="I84" s="78"/>
      <c r="J84" s="78"/>
      <c r="K84" s="79">
        <v>6</v>
      </c>
      <c r="L84" s="80"/>
      <c r="M84" s="58"/>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c r="DX84" s="59"/>
      <c r="DY84" s="59"/>
      <c r="DZ84" s="59"/>
      <c r="EA84" s="59"/>
      <c r="EB84" s="59"/>
      <c r="EC84" s="59"/>
      <c r="ED84" s="59"/>
      <c r="EE84" s="59"/>
      <c r="EF84" s="59"/>
      <c r="EG84" s="59"/>
      <c r="EH84" s="59"/>
      <c r="EI84" s="59"/>
      <c r="EJ84" s="59"/>
      <c r="EK84" s="59"/>
      <c r="EL84" s="59"/>
      <c r="EM84" s="59"/>
      <c r="EN84" s="59"/>
      <c r="EO84" s="59"/>
      <c r="EP84" s="59"/>
      <c r="EQ84" s="59"/>
      <c r="ER84" s="59"/>
      <c r="ES84" s="59"/>
      <c r="ET84" s="59"/>
      <c r="EU84" s="59"/>
      <c r="EV84" s="59"/>
      <c r="EW84" s="59"/>
      <c r="EX84" s="59"/>
      <c r="EY84" s="59"/>
      <c r="EZ84" s="59"/>
      <c r="FA84" s="59"/>
      <c r="FB84" s="59"/>
      <c r="FC84" s="59"/>
      <c r="FD84" s="59"/>
      <c r="FE84" s="59"/>
      <c r="FF84" s="59"/>
      <c r="FG84" s="59"/>
      <c r="FH84" s="59"/>
      <c r="FI84" s="59"/>
      <c r="FJ84" s="59"/>
      <c r="FK84" s="59"/>
      <c r="FL84" s="59"/>
      <c r="FM84" s="59"/>
      <c r="FN84" s="59"/>
      <c r="FO84" s="59"/>
      <c r="FP84" s="59"/>
      <c r="FQ84" s="59"/>
      <c r="FR84" s="59"/>
      <c r="FS84" s="59"/>
      <c r="FT84" s="59"/>
      <c r="FU84" s="59"/>
      <c r="FV84" s="59"/>
      <c r="FW84" s="59"/>
      <c r="FX84" s="59"/>
      <c r="FY84" s="59"/>
      <c r="FZ84" s="59"/>
      <c r="GA84" s="59"/>
      <c r="GB84" s="59"/>
      <c r="GC84" s="59"/>
      <c r="GD84" s="59"/>
      <c r="GE84" s="59"/>
      <c r="GF84" s="59"/>
      <c r="GG84" s="59"/>
      <c r="GH84" s="59"/>
      <c r="GI84" s="59"/>
      <c r="GJ84" s="59"/>
      <c r="GK84" s="59"/>
      <c r="GL84" s="59"/>
      <c r="GM84" s="59"/>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59"/>
      <c r="KR84" s="59"/>
      <c r="KS84" s="59"/>
      <c r="KT84" s="59"/>
      <c r="KU84" s="59"/>
      <c r="KV84" s="59"/>
      <c r="KW84" s="59"/>
      <c r="KX84" s="59"/>
      <c r="KY84" s="59"/>
      <c r="KZ84" s="59"/>
      <c r="LA84" s="59"/>
      <c r="LB84" s="59"/>
      <c r="LC84" s="59"/>
      <c r="LD84" s="59"/>
      <c r="LE84" s="59"/>
      <c r="LF84" s="59"/>
      <c r="LG84" s="59"/>
      <c r="LH84" s="59"/>
      <c r="LI84" s="59"/>
      <c r="LJ84" s="59"/>
      <c r="LK84" s="59"/>
      <c r="LL84" s="59"/>
      <c r="LM84" s="59"/>
      <c r="LN84" s="59"/>
      <c r="LO84" s="59"/>
      <c r="LP84" s="59"/>
      <c r="LQ84" s="59"/>
      <c r="LR84" s="59"/>
      <c r="LS84" s="59"/>
      <c r="LT84" s="59"/>
      <c r="LU84" s="59"/>
      <c r="LV84" s="59"/>
      <c r="LW84" s="59"/>
      <c r="LX84" s="59"/>
      <c r="LY84" s="59"/>
      <c r="LZ84" s="59"/>
      <c r="MA84" s="59"/>
      <c r="MB84" s="59"/>
      <c r="MC84" s="59"/>
      <c r="MD84" s="59"/>
      <c r="ME84" s="59"/>
      <c r="MF84" s="59"/>
      <c r="MG84" s="59"/>
      <c r="MH84" s="59"/>
      <c r="MI84" s="59"/>
      <c r="MJ84" s="59"/>
      <c r="MK84" s="59"/>
      <c r="ML84" s="59"/>
      <c r="MM84" s="59"/>
      <c r="MN84" s="59"/>
      <c r="MO84" s="59"/>
      <c r="MP84" s="59"/>
      <c r="MQ84" s="59"/>
      <c r="MR84" s="59"/>
      <c r="MS84" s="59"/>
      <c r="MT84" s="59"/>
      <c r="MU84" s="59"/>
      <c r="MV84" s="59"/>
      <c r="MW84" s="59"/>
      <c r="MX84" s="59"/>
      <c r="MY84" s="59"/>
      <c r="MZ84" s="59"/>
      <c r="NA84" s="59"/>
      <c r="NB84" s="59"/>
      <c r="NC84" s="59"/>
      <c r="ND84" s="59"/>
      <c r="NE84" s="59"/>
      <c r="NF84" s="59"/>
      <c r="NG84" s="59"/>
      <c r="NH84" s="59"/>
      <c r="NI84" s="59"/>
      <c r="NJ84" s="59"/>
      <c r="NK84" s="59"/>
      <c r="NL84" s="59"/>
      <c r="NM84" s="59"/>
      <c r="NN84" s="59"/>
      <c r="NO84" s="59"/>
      <c r="NP84" s="59"/>
      <c r="NQ84" s="59"/>
      <c r="NR84" s="59"/>
      <c r="NS84" s="59"/>
      <c r="NT84" s="59"/>
      <c r="NU84" s="59"/>
      <c r="NV84" s="59"/>
      <c r="NW84" s="59"/>
      <c r="NX84" s="59"/>
      <c r="NY84" s="59"/>
      <c r="NZ84" s="59"/>
      <c r="OA84" s="59"/>
      <c r="OB84" s="59"/>
      <c r="OC84" s="59"/>
      <c r="OD84" s="59"/>
      <c r="OE84" s="59"/>
      <c r="OF84" s="59"/>
      <c r="OG84" s="59"/>
      <c r="OH84" s="59"/>
      <c r="OI84" s="59"/>
      <c r="OJ84" s="59"/>
      <c r="OK84" s="59"/>
      <c r="OL84" s="59"/>
      <c r="OM84" s="59"/>
      <c r="ON84" s="59"/>
      <c r="OO84" s="59"/>
      <c r="OP84" s="59"/>
      <c r="OQ84" s="59"/>
      <c r="OR84" s="59"/>
      <c r="OS84" s="59"/>
      <c r="OT84" s="59"/>
      <c r="OU84" s="59"/>
      <c r="OV84" s="59"/>
      <c r="OW84" s="59"/>
      <c r="OX84" s="59"/>
      <c r="OY84" s="59"/>
      <c r="OZ84" s="59"/>
      <c r="PA84" s="59"/>
      <c r="PB84" s="71"/>
    </row>
    <row r="85" spans="2:418" x14ac:dyDescent="0.4">
      <c r="B85" s="49">
        <f t="shared" si="98"/>
        <v>71</v>
      </c>
      <c r="C85" s="73"/>
      <c r="D85" s="74" t="s">
        <v>79</v>
      </c>
      <c r="E85" s="75"/>
      <c r="F85" s="73"/>
      <c r="G85" s="76" t="str">
        <f>IF(F85&lt;&gt;"",IF(H$11="x",WORKDAY(IF(WEEKDAY(E612.0,1)=7,E85+2,IF(WEEKDAY(E85,1)=1,E85+1,E85)),F85-1),E85+F85-1),"")</f>
        <v/>
      </c>
      <c r="H85" s="77">
        <v>0</v>
      </c>
      <c r="I85" s="78"/>
      <c r="J85" s="78"/>
      <c r="K85" s="79">
        <v>2</v>
      </c>
      <c r="L85" s="80"/>
      <c r="M85" s="58"/>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c r="DX85" s="59"/>
      <c r="DY85" s="59"/>
      <c r="DZ85" s="59"/>
      <c r="EA85" s="59"/>
      <c r="EB85" s="59"/>
      <c r="EC85" s="59"/>
      <c r="ED85" s="59"/>
      <c r="EE85" s="59"/>
      <c r="EF85" s="59"/>
      <c r="EG85" s="59"/>
      <c r="EH85" s="59"/>
      <c r="EI85" s="59"/>
      <c r="EJ85" s="59"/>
      <c r="EK85" s="59"/>
      <c r="EL85" s="59"/>
      <c r="EM85" s="59"/>
      <c r="EN85" s="59"/>
      <c r="EO85" s="59"/>
      <c r="EP85" s="59"/>
      <c r="EQ85" s="59"/>
      <c r="ER85" s="59"/>
      <c r="ES85" s="59"/>
      <c r="ET85" s="59"/>
      <c r="EU85" s="59"/>
      <c r="EV85" s="59"/>
      <c r="EW85" s="59"/>
      <c r="EX85" s="59"/>
      <c r="EY85" s="59"/>
      <c r="EZ85" s="59"/>
      <c r="FA85" s="59"/>
      <c r="FB85" s="59"/>
      <c r="FC85" s="59"/>
      <c r="FD85" s="59"/>
      <c r="FE85" s="59"/>
      <c r="FF85" s="59"/>
      <c r="FG85" s="59"/>
      <c r="FH85" s="59"/>
      <c r="FI85" s="59"/>
      <c r="FJ85" s="59"/>
      <c r="FK85" s="59"/>
      <c r="FL85" s="59"/>
      <c r="FM85" s="59"/>
      <c r="FN85" s="59"/>
      <c r="FO85" s="59"/>
      <c r="FP85" s="59"/>
      <c r="FQ85" s="59"/>
      <c r="FR85" s="59"/>
      <c r="FS85" s="59"/>
      <c r="FT85" s="59"/>
      <c r="FU85" s="59"/>
      <c r="FV85" s="59"/>
      <c r="FW85" s="59"/>
      <c r="FX85" s="59"/>
      <c r="FY85" s="59"/>
      <c r="FZ85" s="59"/>
      <c r="GA85" s="59"/>
      <c r="GB85" s="59"/>
      <c r="GC85" s="59"/>
      <c r="GD85" s="59"/>
      <c r="GE85" s="59"/>
      <c r="GF85" s="59"/>
      <c r="GG85" s="59"/>
      <c r="GH85" s="59"/>
      <c r="GI85" s="59"/>
      <c r="GJ85" s="59"/>
      <c r="GK85" s="59"/>
      <c r="GL85" s="59"/>
      <c r="GM85" s="59"/>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59"/>
      <c r="KR85" s="59"/>
      <c r="KS85" s="59"/>
      <c r="KT85" s="59"/>
      <c r="KU85" s="59"/>
      <c r="KV85" s="59"/>
      <c r="KW85" s="59"/>
      <c r="KX85" s="59"/>
      <c r="KY85" s="59"/>
      <c r="KZ85" s="59"/>
      <c r="LA85" s="59"/>
      <c r="LB85" s="59"/>
      <c r="LC85" s="59"/>
      <c r="LD85" s="59"/>
      <c r="LE85" s="59"/>
      <c r="LF85" s="59"/>
      <c r="LG85" s="59"/>
      <c r="LH85" s="59"/>
      <c r="LI85" s="59"/>
      <c r="LJ85" s="59"/>
      <c r="LK85" s="59"/>
      <c r="LL85" s="59"/>
      <c r="LM85" s="59"/>
      <c r="LN85" s="59"/>
      <c r="LO85" s="59"/>
      <c r="LP85" s="59"/>
      <c r="LQ85" s="59"/>
      <c r="LR85" s="59"/>
      <c r="LS85" s="59"/>
      <c r="LT85" s="59"/>
      <c r="LU85" s="59"/>
      <c r="LV85" s="59"/>
      <c r="LW85" s="59"/>
      <c r="LX85" s="59"/>
      <c r="LY85" s="59"/>
      <c r="LZ85" s="59"/>
      <c r="MA85" s="59"/>
      <c r="MB85" s="59"/>
      <c r="MC85" s="59"/>
      <c r="MD85" s="59"/>
      <c r="ME85" s="59"/>
      <c r="MF85" s="59"/>
      <c r="MG85" s="59"/>
      <c r="MH85" s="59"/>
      <c r="MI85" s="59"/>
      <c r="MJ85" s="59"/>
      <c r="MK85" s="59"/>
      <c r="ML85" s="59"/>
      <c r="MM85" s="59"/>
      <c r="MN85" s="59"/>
      <c r="MO85" s="59"/>
      <c r="MP85" s="59"/>
      <c r="MQ85" s="59"/>
      <c r="MR85" s="59"/>
      <c r="MS85" s="59"/>
      <c r="MT85" s="59"/>
      <c r="MU85" s="59"/>
      <c r="MV85" s="59"/>
      <c r="MW85" s="59"/>
      <c r="MX85" s="59"/>
      <c r="MY85" s="59"/>
      <c r="MZ85" s="59"/>
      <c r="NA85" s="59"/>
      <c r="NB85" s="59"/>
      <c r="NC85" s="59"/>
      <c r="ND85" s="59"/>
      <c r="NE85" s="59"/>
      <c r="NF85" s="59"/>
      <c r="NG85" s="59"/>
      <c r="NH85" s="59"/>
      <c r="NI85" s="59"/>
      <c r="NJ85" s="59"/>
      <c r="NK85" s="59"/>
      <c r="NL85" s="59"/>
      <c r="NM85" s="59"/>
      <c r="NN85" s="59"/>
      <c r="NO85" s="59"/>
      <c r="NP85" s="59"/>
      <c r="NQ85" s="59"/>
      <c r="NR85" s="59"/>
      <c r="NS85" s="59"/>
      <c r="NT85" s="59"/>
      <c r="NU85" s="59"/>
      <c r="NV85" s="59"/>
      <c r="NW85" s="59"/>
      <c r="NX85" s="59"/>
      <c r="NY85" s="59"/>
      <c r="NZ85" s="59"/>
      <c r="OA85" s="59"/>
      <c r="OB85" s="59"/>
      <c r="OC85" s="59"/>
      <c r="OD85" s="59"/>
      <c r="OE85" s="59"/>
      <c r="OF85" s="59"/>
      <c r="OG85" s="59"/>
      <c r="OH85" s="59"/>
      <c r="OI85" s="59"/>
      <c r="OJ85" s="59"/>
      <c r="OK85" s="59"/>
      <c r="OL85" s="59"/>
      <c r="OM85" s="59"/>
      <c r="ON85" s="59"/>
      <c r="OO85" s="59"/>
      <c r="OP85" s="59"/>
      <c r="OQ85" s="59"/>
      <c r="OR85" s="59"/>
      <c r="OS85" s="59"/>
      <c r="OT85" s="59"/>
      <c r="OU85" s="59"/>
      <c r="OV85" s="59"/>
      <c r="OW85" s="59"/>
      <c r="OX85" s="59"/>
      <c r="OY85" s="59"/>
      <c r="OZ85" s="59"/>
      <c r="PA85" s="59"/>
      <c r="PB85" s="71"/>
    </row>
    <row r="86" spans="2:418" x14ac:dyDescent="0.4">
      <c r="B86" s="49">
        <f t="shared" si="98"/>
        <v>72</v>
      </c>
      <c r="C86" s="73"/>
      <c r="D86" s="74" t="s">
        <v>82</v>
      </c>
      <c r="E86" s="75"/>
      <c r="F86" s="73"/>
      <c r="G86" s="76" t="str">
        <f>IF(F86&lt;&gt;"",IF(H$11="x",WORKDAY(IF(WEEKDAY(E612.0,1)=7,E86+2,IF(WEEKDAY(E86,1)=1,E86+1,E86)),F86-1),E86+F86-1),"")</f>
        <v/>
      </c>
      <c r="H86" s="77">
        <v>0</v>
      </c>
      <c r="I86" s="78"/>
      <c r="J86" s="78"/>
      <c r="K86" s="79">
        <v>1</v>
      </c>
      <c r="L86" s="80"/>
      <c r="M86" s="58"/>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c r="DX86" s="59"/>
      <c r="DY86" s="59"/>
      <c r="DZ86" s="59"/>
      <c r="EA86" s="59"/>
      <c r="EB86" s="59"/>
      <c r="EC86" s="59"/>
      <c r="ED86" s="59"/>
      <c r="EE86" s="59"/>
      <c r="EF86" s="59"/>
      <c r="EG86" s="59"/>
      <c r="EH86" s="59"/>
      <c r="EI86" s="59"/>
      <c r="EJ86" s="59"/>
      <c r="EK86" s="59"/>
      <c r="EL86" s="59"/>
      <c r="EM86" s="59"/>
      <c r="EN86" s="59"/>
      <c r="EO86" s="59"/>
      <c r="EP86" s="59"/>
      <c r="EQ86" s="59"/>
      <c r="ER86" s="59"/>
      <c r="ES86" s="59"/>
      <c r="ET86" s="59"/>
      <c r="EU86" s="59"/>
      <c r="EV86" s="59"/>
      <c r="EW86" s="59"/>
      <c r="EX86" s="59"/>
      <c r="EY86" s="59"/>
      <c r="EZ86" s="59"/>
      <c r="FA86" s="59"/>
      <c r="FB86" s="59"/>
      <c r="FC86" s="59"/>
      <c r="FD86" s="59"/>
      <c r="FE86" s="59"/>
      <c r="FF86" s="59"/>
      <c r="FG86" s="59"/>
      <c r="FH86" s="59"/>
      <c r="FI86" s="59"/>
      <c r="FJ86" s="59"/>
      <c r="FK86" s="59"/>
      <c r="FL86" s="59"/>
      <c r="FM86" s="59"/>
      <c r="FN86" s="59"/>
      <c r="FO86" s="59"/>
      <c r="FP86" s="59"/>
      <c r="FQ86" s="59"/>
      <c r="FR86" s="59"/>
      <c r="FS86" s="59"/>
      <c r="FT86" s="59"/>
      <c r="FU86" s="59"/>
      <c r="FV86" s="59"/>
      <c r="FW86" s="59"/>
      <c r="FX86" s="59"/>
      <c r="FY86" s="59"/>
      <c r="FZ86" s="59"/>
      <c r="GA86" s="59"/>
      <c r="GB86" s="59"/>
      <c r="GC86" s="59"/>
      <c r="GD86" s="59"/>
      <c r="GE86" s="59"/>
      <c r="GF86" s="59"/>
      <c r="GG86" s="59"/>
      <c r="GH86" s="59"/>
      <c r="GI86" s="59"/>
      <c r="GJ86" s="59"/>
      <c r="GK86" s="59"/>
      <c r="GL86" s="59"/>
      <c r="GM86" s="59"/>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59"/>
      <c r="KR86" s="59"/>
      <c r="KS86" s="59"/>
      <c r="KT86" s="59"/>
      <c r="KU86" s="59"/>
      <c r="KV86" s="59"/>
      <c r="KW86" s="59"/>
      <c r="KX86" s="59"/>
      <c r="KY86" s="59"/>
      <c r="KZ86" s="59"/>
      <c r="LA86" s="59"/>
      <c r="LB86" s="59"/>
      <c r="LC86" s="59"/>
      <c r="LD86" s="59"/>
      <c r="LE86" s="59"/>
      <c r="LF86" s="59"/>
      <c r="LG86" s="59"/>
      <c r="LH86" s="59"/>
      <c r="LI86" s="59"/>
      <c r="LJ86" s="59"/>
      <c r="LK86" s="59"/>
      <c r="LL86" s="59"/>
      <c r="LM86" s="59"/>
      <c r="LN86" s="59"/>
      <c r="LO86" s="59"/>
      <c r="LP86" s="59"/>
      <c r="LQ86" s="59"/>
      <c r="LR86" s="59"/>
      <c r="LS86" s="59"/>
      <c r="LT86" s="59"/>
      <c r="LU86" s="59"/>
      <c r="LV86" s="59"/>
      <c r="LW86" s="59"/>
      <c r="LX86" s="59"/>
      <c r="LY86" s="59"/>
      <c r="LZ86" s="59"/>
      <c r="MA86" s="59"/>
      <c r="MB86" s="59"/>
      <c r="MC86" s="59"/>
      <c r="MD86" s="59"/>
      <c r="ME86" s="59"/>
      <c r="MF86" s="59"/>
      <c r="MG86" s="59"/>
      <c r="MH86" s="59"/>
      <c r="MI86" s="59"/>
      <c r="MJ86" s="59"/>
      <c r="MK86" s="59"/>
      <c r="ML86" s="59"/>
      <c r="MM86" s="59"/>
      <c r="MN86" s="59"/>
      <c r="MO86" s="59"/>
      <c r="MP86" s="59"/>
      <c r="MQ86" s="59"/>
      <c r="MR86" s="59"/>
      <c r="MS86" s="59"/>
      <c r="MT86" s="59"/>
      <c r="MU86" s="59"/>
      <c r="MV86" s="59"/>
      <c r="MW86" s="59"/>
      <c r="MX86" s="59"/>
      <c r="MY86" s="59"/>
      <c r="MZ86" s="59"/>
      <c r="NA86" s="59"/>
      <c r="NB86" s="59"/>
      <c r="NC86" s="59"/>
      <c r="ND86" s="59"/>
      <c r="NE86" s="59"/>
      <c r="NF86" s="59"/>
      <c r="NG86" s="59"/>
      <c r="NH86" s="59"/>
      <c r="NI86" s="59"/>
      <c r="NJ86" s="59"/>
      <c r="NK86" s="59"/>
      <c r="NL86" s="59"/>
      <c r="NM86" s="59"/>
      <c r="NN86" s="59"/>
      <c r="NO86" s="59"/>
      <c r="NP86" s="59"/>
      <c r="NQ86" s="59"/>
      <c r="NR86" s="59"/>
      <c r="NS86" s="59"/>
      <c r="NT86" s="59"/>
      <c r="NU86" s="59"/>
      <c r="NV86" s="59"/>
      <c r="NW86" s="59"/>
      <c r="NX86" s="59"/>
      <c r="NY86" s="59"/>
      <c r="NZ86" s="59"/>
      <c r="OA86" s="59"/>
      <c r="OB86" s="59"/>
      <c r="OC86" s="59"/>
      <c r="OD86" s="59"/>
      <c r="OE86" s="59"/>
      <c r="OF86" s="59"/>
      <c r="OG86" s="59"/>
      <c r="OH86" s="59"/>
      <c r="OI86" s="59"/>
      <c r="OJ86" s="59"/>
      <c r="OK86" s="59"/>
      <c r="OL86" s="59"/>
      <c r="OM86" s="59"/>
      <c r="ON86" s="59"/>
      <c r="OO86" s="59"/>
      <c r="OP86" s="59"/>
      <c r="OQ86" s="59"/>
      <c r="OR86" s="59"/>
      <c r="OS86" s="59"/>
      <c r="OT86" s="59"/>
      <c r="OU86" s="59"/>
      <c r="OV86" s="59"/>
      <c r="OW86" s="59"/>
      <c r="OX86" s="59"/>
      <c r="OY86" s="59"/>
      <c r="OZ86" s="59"/>
      <c r="PA86" s="59"/>
      <c r="PB86" s="71"/>
    </row>
    <row r="87" spans="2:418" x14ac:dyDescent="0.4">
      <c r="B87" s="49">
        <f t="shared" si="98"/>
        <v>73</v>
      </c>
      <c r="C87" s="73"/>
      <c r="D87" s="74" t="s">
        <v>83</v>
      </c>
      <c r="E87" s="75"/>
      <c r="F87" s="73"/>
      <c r="G87" s="76" t="str">
        <f>IF(F87&lt;&gt;"",IF(H$11="x",WORKDAY(IF(WEEKDAY(E612.0,1)=7,E87+2,IF(WEEKDAY(E87,1)=1,E87+1,E87)),F87-1),E87+F87-1),"")</f>
        <v/>
      </c>
      <c r="H87" s="77">
        <v>0.2</v>
      </c>
      <c r="I87" s="78"/>
      <c r="J87" s="78"/>
      <c r="K87" s="79">
        <v>2</v>
      </c>
      <c r="L87" s="80"/>
      <c r="M87" s="58"/>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59"/>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59"/>
      <c r="KR87" s="59"/>
      <c r="KS87" s="59"/>
      <c r="KT87" s="59"/>
      <c r="KU87" s="59"/>
      <c r="KV87" s="59"/>
      <c r="KW87" s="59"/>
      <c r="KX87" s="59"/>
      <c r="KY87" s="59"/>
      <c r="KZ87" s="59"/>
      <c r="LA87" s="59"/>
      <c r="LB87" s="59"/>
      <c r="LC87" s="59"/>
      <c r="LD87" s="59"/>
      <c r="LE87" s="59"/>
      <c r="LF87" s="59"/>
      <c r="LG87" s="59"/>
      <c r="LH87" s="59"/>
      <c r="LI87" s="59"/>
      <c r="LJ87" s="59"/>
      <c r="LK87" s="59"/>
      <c r="LL87" s="59"/>
      <c r="LM87" s="59"/>
      <c r="LN87" s="59"/>
      <c r="LO87" s="59"/>
      <c r="LP87" s="59"/>
      <c r="LQ87" s="59"/>
      <c r="LR87" s="59"/>
      <c r="LS87" s="59"/>
      <c r="LT87" s="59"/>
      <c r="LU87" s="59"/>
      <c r="LV87" s="59"/>
      <c r="LW87" s="59"/>
      <c r="LX87" s="59"/>
      <c r="LY87" s="59"/>
      <c r="LZ87" s="59"/>
      <c r="MA87" s="59"/>
      <c r="MB87" s="59"/>
      <c r="MC87" s="59"/>
      <c r="MD87" s="59"/>
      <c r="ME87" s="59"/>
      <c r="MF87" s="59"/>
      <c r="MG87" s="59"/>
      <c r="MH87" s="59"/>
      <c r="MI87" s="59"/>
      <c r="MJ87" s="59"/>
      <c r="MK87" s="59"/>
      <c r="ML87" s="59"/>
      <c r="MM87" s="59"/>
      <c r="MN87" s="59"/>
      <c r="MO87" s="59"/>
      <c r="MP87" s="59"/>
      <c r="MQ87" s="59"/>
      <c r="MR87" s="59"/>
      <c r="MS87" s="59"/>
      <c r="MT87" s="59"/>
      <c r="MU87" s="59"/>
      <c r="MV87" s="59"/>
      <c r="MW87" s="59"/>
      <c r="MX87" s="59"/>
      <c r="MY87" s="59"/>
      <c r="MZ87" s="59"/>
      <c r="NA87" s="59"/>
      <c r="NB87" s="59"/>
      <c r="NC87" s="59"/>
      <c r="ND87" s="59"/>
      <c r="NE87" s="59"/>
      <c r="NF87" s="59"/>
      <c r="NG87" s="59"/>
      <c r="NH87" s="59"/>
      <c r="NI87" s="59"/>
      <c r="NJ87" s="59"/>
      <c r="NK87" s="59"/>
      <c r="NL87" s="59"/>
      <c r="NM87" s="59"/>
      <c r="NN87" s="59"/>
      <c r="NO87" s="59"/>
      <c r="NP87" s="59"/>
      <c r="NQ87" s="59"/>
      <c r="NR87" s="59"/>
      <c r="NS87" s="59"/>
      <c r="NT87" s="59"/>
      <c r="NU87" s="59"/>
      <c r="NV87" s="59"/>
      <c r="NW87" s="59"/>
      <c r="NX87" s="59"/>
      <c r="NY87" s="59"/>
      <c r="NZ87" s="59"/>
      <c r="OA87" s="59"/>
      <c r="OB87" s="59"/>
      <c r="OC87" s="59"/>
      <c r="OD87" s="59"/>
      <c r="OE87" s="59"/>
      <c r="OF87" s="59"/>
      <c r="OG87" s="59"/>
      <c r="OH87" s="59"/>
      <c r="OI87" s="59"/>
      <c r="OJ87" s="59"/>
      <c r="OK87" s="59"/>
      <c r="OL87" s="59"/>
      <c r="OM87" s="59"/>
      <c r="ON87" s="59"/>
      <c r="OO87" s="59"/>
      <c r="OP87" s="59"/>
      <c r="OQ87" s="59"/>
      <c r="OR87" s="59"/>
      <c r="OS87" s="59"/>
      <c r="OT87" s="59"/>
      <c r="OU87" s="59"/>
      <c r="OV87" s="59"/>
      <c r="OW87" s="59"/>
      <c r="OX87" s="59"/>
      <c r="OY87" s="59"/>
      <c r="OZ87" s="59"/>
      <c r="PA87" s="59"/>
      <c r="PB87" s="71"/>
    </row>
    <row r="88" spans="2:418" x14ac:dyDescent="0.4">
      <c r="B88" s="49">
        <f t="shared" si="98"/>
        <v>74</v>
      </c>
      <c r="C88" s="73"/>
      <c r="D88" s="74" t="s">
        <v>50</v>
      </c>
      <c r="E88" s="75"/>
      <c r="F88" s="73"/>
      <c r="G88" s="76" t="str">
        <f>IF(F88&lt;&gt;"",IF(H$11="x",WORKDAY(IF(WEEKDAY(E612.0,1)=7,E88+2,IF(WEEKDAY(E88,1)=1,E88+1,E88)),F88-1),E88+F88-1),"")</f>
        <v/>
      </c>
      <c r="H88" s="77">
        <v>0</v>
      </c>
      <c r="I88" s="78"/>
      <c r="J88" s="78"/>
      <c r="K88" s="79">
        <v>5</v>
      </c>
      <c r="L88" s="80"/>
      <c r="M88" s="58"/>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c r="DX88" s="59"/>
      <c r="DY88" s="59"/>
      <c r="DZ88" s="59"/>
      <c r="EA88" s="59"/>
      <c r="EB88" s="59"/>
      <c r="EC88" s="59"/>
      <c r="ED88" s="59"/>
      <c r="EE88" s="59"/>
      <c r="EF88" s="59"/>
      <c r="EG88" s="59"/>
      <c r="EH88" s="59"/>
      <c r="EI88" s="59"/>
      <c r="EJ88" s="59"/>
      <c r="EK88" s="59"/>
      <c r="EL88" s="59"/>
      <c r="EM88" s="59"/>
      <c r="EN88" s="59"/>
      <c r="EO88" s="59"/>
      <c r="EP88" s="59"/>
      <c r="EQ88" s="59"/>
      <c r="ER88" s="59"/>
      <c r="ES88" s="59"/>
      <c r="ET88" s="59"/>
      <c r="EU88" s="59"/>
      <c r="EV88" s="59"/>
      <c r="EW88" s="59"/>
      <c r="EX88" s="59"/>
      <c r="EY88" s="59"/>
      <c r="EZ88" s="59"/>
      <c r="FA88" s="59"/>
      <c r="FB88" s="59"/>
      <c r="FC88" s="59"/>
      <c r="FD88" s="59"/>
      <c r="FE88" s="59"/>
      <c r="FF88" s="59"/>
      <c r="FG88" s="59"/>
      <c r="FH88" s="59"/>
      <c r="FI88" s="59"/>
      <c r="FJ88" s="59"/>
      <c r="FK88" s="59"/>
      <c r="FL88" s="59"/>
      <c r="FM88" s="59"/>
      <c r="FN88" s="59"/>
      <c r="FO88" s="59"/>
      <c r="FP88" s="59"/>
      <c r="FQ88" s="59"/>
      <c r="FR88" s="59"/>
      <c r="FS88" s="59"/>
      <c r="FT88" s="59"/>
      <c r="FU88" s="59"/>
      <c r="FV88" s="59"/>
      <c r="FW88" s="59"/>
      <c r="FX88" s="59"/>
      <c r="FY88" s="59"/>
      <c r="FZ88" s="59"/>
      <c r="GA88" s="59"/>
      <c r="GB88" s="59"/>
      <c r="GC88" s="59"/>
      <c r="GD88" s="59"/>
      <c r="GE88" s="59"/>
      <c r="GF88" s="59"/>
      <c r="GG88" s="59"/>
      <c r="GH88" s="59"/>
      <c r="GI88" s="59"/>
      <c r="GJ88" s="59"/>
      <c r="GK88" s="59"/>
      <c r="GL88" s="59"/>
      <c r="GM88" s="59"/>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59"/>
      <c r="KR88" s="59"/>
      <c r="KS88" s="59"/>
      <c r="KT88" s="59"/>
      <c r="KU88" s="59"/>
      <c r="KV88" s="59"/>
      <c r="KW88" s="59"/>
      <c r="KX88" s="59"/>
      <c r="KY88" s="59"/>
      <c r="KZ88" s="59"/>
      <c r="LA88" s="59"/>
      <c r="LB88" s="59"/>
      <c r="LC88" s="59"/>
      <c r="LD88" s="59"/>
      <c r="LE88" s="59"/>
      <c r="LF88" s="59"/>
      <c r="LG88" s="59"/>
      <c r="LH88" s="59"/>
      <c r="LI88" s="59"/>
      <c r="LJ88" s="59"/>
      <c r="LK88" s="59"/>
      <c r="LL88" s="59"/>
      <c r="LM88" s="59"/>
      <c r="LN88" s="59"/>
      <c r="LO88" s="59"/>
      <c r="LP88" s="59"/>
      <c r="LQ88" s="59"/>
      <c r="LR88" s="59"/>
      <c r="LS88" s="59"/>
      <c r="LT88" s="59"/>
      <c r="LU88" s="59"/>
      <c r="LV88" s="59"/>
      <c r="LW88" s="59"/>
      <c r="LX88" s="59"/>
      <c r="LY88" s="59"/>
      <c r="LZ88" s="59"/>
      <c r="MA88" s="59"/>
      <c r="MB88" s="59"/>
      <c r="MC88" s="59"/>
      <c r="MD88" s="59"/>
      <c r="ME88" s="59"/>
      <c r="MF88" s="59"/>
      <c r="MG88" s="59"/>
      <c r="MH88" s="59"/>
      <c r="MI88" s="59"/>
      <c r="MJ88" s="59"/>
      <c r="MK88" s="59"/>
      <c r="ML88" s="59"/>
      <c r="MM88" s="59"/>
      <c r="MN88" s="59"/>
      <c r="MO88" s="59"/>
      <c r="MP88" s="59"/>
      <c r="MQ88" s="59"/>
      <c r="MR88" s="59"/>
      <c r="MS88" s="59"/>
      <c r="MT88" s="59"/>
      <c r="MU88" s="59"/>
      <c r="MV88" s="59"/>
      <c r="MW88" s="59"/>
      <c r="MX88" s="59"/>
      <c r="MY88" s="59"/>
      <c r="MZ88" s="59"/>
      <c r="NA88" s="59"/>
      <c r="NB88" s="59"/>
      <c r="NC88" s="59"/>
      <c r="ND88" s="59"/>
      <c r="NE88" s="59"/>
      <c r="NF88" s="59"/>
      <c r="NG88" s="59"/>
      <c r="NH88" s="59"/>
      <c r="NI88" s="59"/>
      <c r="NJ88" s="59"/>
      <c r="NK88" s="59"/>
      <c r="NL88" s="59"/>
      <c r="NM88" s="59"/>
      <c r="NN88" s="59"/>
      <c r="NO88" s="59"/>
      <c r="NP88" s="59"/>
      <c r="NQ88" s="59"/>
      <c r="NR88" s="59"/>
      <c r="NS88" s="59"/>
      <c r="NT88" s="59"/>
      <c r="NU88" s="59"/>
      <c r="NV88" s="59"/>
      <c r="NW88" s="59"/>
      <c r="NX88" s="59"/>
      <c r="NY88" s="59"/>
      <c r="NZ88" s="59"/>
      <c r="OA88" s="59"/>
      <c r="OB88" s="59"/>
      <c r="OC88" s="59"/>
      <c r="OD88" s="59"/>
      <c r="OE88" s="59"/>
      <c r="OF88" s="59"/>
      <c r="OG88" s="59"/>
      <c r="OH88" s="59"/>
      <c r="OI88" s="59"/>
      <c r="OJ88" s="59"/>
      <c r="OK88" s="59"/>
      <c r="OL88" s="59"/>
      <c r="OM88" s="59"/>
      <c r="ON88" s="59"/>
      <c r="OO88" s="59"/>
      <c r="OP88" s="59"/>
      <c r="OQ88" s="59"/>
      <c r="OR88" s="59"/>
      <c r="OS88" s="59"/>
      <c r="OT88" s="59"/>
      <c r="OU88" s="59"/>
      <c r="OV88" s="59"/>
      <c r="OW88" s="59"/>
      <c r="OX88" s="59"/>
      <c r="OY88" s="59"/>
      <c r="OZ88" s="59"/>
      <c r="PA88" s="59"/>
      <c r="PB88" s="71"/>
    </row>
    <row r="89" spans="2:418" x14ac:dyDescent="0.4">
      <c r="B89" s="49">
        <f t="shared" si="98"/>
        <v>75</v>
      </c>
      <c r="C89" s="73"/>
      <c r="D89" s="74" t="s">
        <v>49</v>
      </c>
      <c r="E89" s="75"/>
      <c r="F89" s="73"/>
      <c r="G89" s="76" t="str">
        <f>IF(F89&lt;&gt;"",IF(H$11="x",WORKDAY(IF(WEEKDAY(E612.0,1)=7,E89+2,IF(WEEKDAY(E89,1)=1,E89+1,E89)),F89-1),E89+F89-1),"")</f>
        <v/>
      </c>
      <c r="H89" s="77">
        <v>0</v>
      </c>
      <c r="I89" s="78"/>
      <c r="J89" s="78"/>
      <c r="K89" s="79">
        <v>0.5</v>
      </c>
      <c r="L89" s="80"/>
      <c r="M89" s="58"/>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c r="DX89" s="59"/>
      <c r="DY89" s="59"/>
      <c r="DZ89" s="59"/>
      <c r="EA89" s="59"/>
      <c r="EB89" s="59"/>
      <c r="EC89" s="59"/>
      <c r="ED89" s="59"/>
      <c r="EE89" s="59"/>
      <c r="EF89" s="59"/>
      <c r="EG89" s="59"/>
      <c r="EH89" s="59"/>
      <c r="EI89" s="59"/>
      <c r="EJ89" s="59"/>
      <c r="EK89" s="59"/>
      <c r="EL89" s="59"/>
      <c r="EM89" s="59"/>
      <c r="EN89" s="59"/>
      <c r="EO89" s="59"/>
      <c r="EP89" s="59"/>
      <c r="EQ89" s="59"/>
      <c r="ER89" s="59"/>
      <c r="ES89" s="59"/>
      <c r="ET89" s="59"/>
      <c r="EU89" s="59"/>
      <c r="EV89" s="59"/>
      <c r="EW89" s="59"/>
      <c r="EX89" s="59"/>
      <c r="EY89" s="59"/>
      <c r="EZ89" s="59"/>
      <c r="FA89" s="59"/>
      <c r="FB89" s="59"/>
      <c r="FC89" s="59"/>
      <c r="FD89" s="59"/>
      <c r="FE89" s="59"/>
      <c r="FF89" s="59"/>
      <c r="FG89" s="59"/>
      <c r="FH89" s="59"/>
      <c r="FI89" s="59"/>
      <c r="FJ89" s="59"/>
      <c r="FK89" s="59"/>
      <c r="FL89" s="59"/>
      <c r="FM89" s="59"/>
      <c r="FN89" s="59"/>
      <c r="FO89" s="59"/>
      <c r="FP89" s="59"/>
      <c r="FQ89" s="59"/>
      <c r="FR89" s="59"/>
      <c r="FS89" s="59"/>
      <c r="FT89" s="59"/>
      <c r="FU89" s="59"/>
      <c r="FV89" s="59"/>
      <c r="FW89" s="59"/>
      <c r="FX89" s="59"/>
      <c r="FY89" s="59"/>
      <c r="FZ89" s="59"/>
      <c r="GA89" s="59"/>
      <c r="GB89" s="59"/>
      <c r="GC89" s="59"/>
      <c r="GD89" s="59"/>
      <c r="GE89" s="59"/>
      <c r="GF89" s="59"/>
      <c r="GG89" s="59"/>
      <c r="GH89" s="59"/>
      <c r="GI89" s="59"/>
      <c r="GJ89" s="59"/>
      <c r="GK89" s="59"/>
      <c r="GL89" s="59"/>
      <c r="GM89" s="59"/>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59"/>
      <c r="KR89" s="59"/>
      <c r="KS89" s="59"/>
      <c r="KT89" s="59"/>
      <c r="KU89" s="59"/>
      <c r="KV89" s="59"/>
      <c r="KW89" s="59"/>
      <c r="KX89" s="59"/>
      <c r="KY89" s="59"/>
      <c r="KZ89" s="59"/>
      <c r="LA89" s="59"/>
      <c r="LB89" s="59"/>
      <c r="LC89" s="59"/>
      <c r="LD89" s="59"/>
      <c r="LE89" s="59"/>
      <c r="LF89" s="59"/>
      <c r="LG89" s="59"/>
      <c r="LH89" s="59"/>
      <c r="LI89" s="59"/>
      <c r="LJ89" s="59"/>
      <c r="LK89" s="59"/>
      <c r="LL89" s="59"/>
      <c r="LM89" s="59"/>
      <c r="LN89" s="59"/>
      <c r="LO89" s="59"/>
      <c r="LP89" s="59"/>
      <c r="LQ89" s="59"/>
      <c r="LR89" s="59"/>
      <c r="LS89" s="59"/>
      <c r="LT89" s="59"/>
      <c r="LU89" s="59"/>
      <c r="LV89" s="59"/>
      <c r="LW89" s="59"/>
      <c r="LX89" s="59"/>
      <c r="LY89" s="59"/>
      <c r="LZ89" s="59"/>
      <c r="MA89" s="59"/>
      <c r="MB89" s="59"/>
      <c r="MC89" s="59"/>
      <c r="MD89" s="59"/>
      <c r="ME89" s="59"/>
      <c r="MF89" s="59"/>
      <c r="MG89" s="59"/>
      <c r="MH89" s="59"/>
      <c r="MI89" s="59"/>
      <c r="MJ89" s="59"/>
      <c r="MK89" s="59"/>
      <c r="ML89" s="59"/>
      <c r="MM89" s="59"/>
      <c r="MN89" s="59"/>
      <c r="MO89" s="59"/>
      <c r="MP89" s="59"/>
      <c r="MQ89" s="59"/>
      <c r="MR89" s="59"/>
      <c r="MS89" s="59"/>
      <c r="MT89" s="59"/>
      <c r="MU89" s="59"/>
      <c r="MV89" s="59"/>
      <c r="MW89" s="59"/>
      <c r="MX89" s="59"/>
      <c r="MY89" s="59"/>
      <c r="MZ89" s="59"/>
      <c r="NA89" s="59"/>
      <c r="NB89" s="59"/>
      <c r="NC89" s="59"/>
      <c r="ND89" s="59"/>
      <c r="NE89" s="59"/>
      <c r="NF89" s="59"/>
      <c r="NG89" s="59"/>
      <c r="NH89" s="59"/>
      <c r="NI89" s="59"/>
      <c r="NJ89" s="59"/>
      <c r="NK89" s="59"/>
      <c r="NL89" s="59"/>
      <c r="NM89" s="59"/>
      <c r="NN89" s="59"/>
      <c r="NO89" s="59"/>
      <c r="NP89" s="59"/>
      <c r="NQ89" s="59"/>
      <c r="NR89" s="59"/>
      <c r="NS89" s="59"/>
      <c r="NT89" s="59"/>
      <c r="NU89" s="59"/>
      <c r="NV89" s="59"/>
      <c r="NW89" s="59"/>
      <c r="NX89" s="59"/>
      <c r="NY89" s="59"/>
      <c r="NZ89" s="59"/>
      <c r="OA89" s="59"/>
      <c r="OB89" s="59"/>
      <c r="OC89" s="59"/>
      <c r="OD89" s="59"/>
      <c r="OE89" s="59"/>
      <c r="OF89" s="59"/>
      <c r="OG89" s="59"/>
      <c r="OH89" s="59"/>
      <c r="OI89" s="59"/>
      <c r="OJ89" s="59"/>
      <c r="OK89" s="59"/>
      <c r="OL89" s="59"/>
      <c r="OM89" s="59"/>
      <c r="ON89" s="59"/>
      <c r="OO89" s="59"/>
      <c r="OP89" s="59"/>
      <c r="OQ89" s="59"/>
      <c r="OR89" s="59"/>
      <c r="OS89" s="59"/>
      <c r="OT89" s="59"/>
      <c r="OU89" s="59"/>
      <c r="OV89" s="59"/>
      <c r="OW89" s="59"/>
      <c r="OX89" s="59"/>
      <c r="OY89" s="59"/>
      <c r="OZ89" s="59"/>
      <c r="PA89" s="59"/>
      <c r="PB89" s="71"/>
    </row>
    <row r="90" spans="2:418" x14ac:dyDescent="0.4">
      <c r="B90" s="49">
        <f t="shared" si="98"/>
        <v>76</v>
      </c>
      <c r="C90" s="73"/>
      <c r="D90" s="74" t="s">
        <v>48</v>
      </c>
      <c r="E90" s="75"/>
      <c r="F90" s="73"/>
      <c r="G90" s="76" t="str">
        <f>IF(F90&lt;&gt;"",IF(H$11="x",WORKDAY(IF(WEEKDAY(E612.0,1)=7,E90+2,IF(WEEKDAY(E90,1)=1,E90+1,E90)),F90-1),E90+F90-1),"")</f>
        <v/>
      </c>
      <c r="H90" s="77">
        <v>0</v>
      </c>
      <c r="I90" s="78"/>
      <c r="J90" s="78"/>
      <c r="K90" s="79">
        <v>1</v>
      </c>
      <c r="L90" s="80"/>
      <c r="M90" s="58"/>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c r="DR90" s="59"/>
      <c r="DS90" s="59"/>
      <c r="DT90" s="59"/>
      <c r="DU90" s="59"/>
      <c r="DV90" s="59"/>
      <c r="DW90" s="59"/>
      <c r="DX90" s="59"/>
      <c r="DY90" s="59"/>
      <c r="DZ90" s="59"/>
      <c r="EA90" s="59"/>
      <c r="EB90" s="59"/>
      <c r="EC90" s="59"/>
      <c r="ED90" s="59"/>
      <c r="EE90" s="59"/>
      <c r="EF90" s="59"/>
      <c r="EG90" s="59"/>
      <c r="EH90" s="59"/>
      <c r="EI90" s="59"/>
      <c r="EJ90" s="59"/>
      <c r="EK90" s="59"/>
      <c r="EL90" s="59"/>
      <c r="EM90" s="59"/>
      <c r="EN90" s="59"/>
      <c r="EO90" s="59"/>
      <c r="EP90" s="59"/>
      <c r="EQ90" s="59"/>
      <c r="ER90" s="59"/>
      <c r="ES90" s="59"/>
      <c r="ET90" s="59"/>
      <c r="EU90" s="59"/>
      <c r="EV90" s="59"/>
      <c r="EW90" s="59"/>
      <c r="EX90" s="59"/>
      <c r="EY90" s="59"/>
      <c r="EZ90" s="59"/>
      <c r="FA90" s="59"/>
      <c r="FB90" s="59"/>
      <c r="FC90" s="59"/>
      <c r="FD90" s="59"/>
      <c r="FE90" s="59"/>
      <c r="FF90" s="59"/>
      <c r="FG90" s="59"/>
      <c r="FH90" s="59"/>
      <c r="FI90" s="59"/>
      <c r="FJ90" s="59"/>
      <c r="FK90" s="59"/>
      <c r="FL90" s="59"/>
      <c r="FM90" s="59"/>
      <c r="FN90" s="59"/>
      <c r="FO90" s="59"/>
      <c r="FP90" s="59"/>
      <c r="FQ90" s="59"/>
      <c r="FR90" s="59"/>
      <c r="FS90" s="59"/>
      <c r="FT90" s="59"/>
      <c r="FU90" s="59"/>
      <c r="FV90" s="59"/>
      <c r="FW90" s="59"/>
      <c r="FX90" s="59"/>
      <c r="FY90" s="59"/>
      <c r="FZ90" s="59"/>
      <c r="GA90" s="59"/>
      <c r="GB90" s="59"/>
      <c r="GC90" s="59"/>
      <c r="GD90" s="59"/>
      <c r="GE90" s="59"/>
      <c r="GF90" s="59"/>
      <c r="GG90" s="59"/>
      <c r="GH90" s="59"/>
      <c r="GI90" s="59"/>
      <c r="GJ90" s="59"/>
      <c r="GK90" s="59"/>
      <c r="GL90" s="59"/>
      <c r="GM90" s="59"/>
      <c r="GN90" s="59"/>
      <c r="GO90" s="59"/>
      <c r="GP90" s="59"/>
      <c r="GQ90" s="59"/>
      <c r="GR90" s="59"/>
      <c r="GS90" s="59"/>
      <c r="GT90" s="59"/>
      <c r="GU90" s="59"/>
      <c r="GV90" s="59"/>
      <c r="GW90" s="59"/>
      <c r="GX90" s="59"/>
      <c r="GY90" s="59"/>
      <c r="GZ90" s="59"/>
      <c r="HA90" s="59"/>
      <c r="HB90" s="59"/>
      <c r="HC90" s="59"/>
      <c r="HD90" s="59"/>
      <c r="HE90" s="59"/>
      <c r="HF90" s="59"/>
      <c r="HG90" s="59"/>
      <c r="HH90" s="59"/>
      <c r="HI90" s="59"/>
      <c r="HJ90" s="59"/>
      <c r="HK90" s="59"/>
      <c r="HL90" s="59"/>
      <c r="HM90" s="59"/>
      <c r="HN90" s="59"/>
      <c r="HO90" s="59"/>
      <c r="HP90" s="59"/>
      <c r="HQ90" s="59"/>
      <c r="HR90" s="59"/>
      <c r="HS90" s="59"/>
      <c r="HT90" s="59"/>
      <c r="HU90" s="59"/>
      <c r="HV90" s="59"/>
      <c r="HW90" s="59"/>
      <c r="HX90" s="59"/>
      <c r="HY90" s="59"/>
      <c r="HZ90" s="59"/>
      <c r="IA90" s="59"/>
      <c r="IB90" s="59"/>
      <c r="IC90" s="59"/>
      <c r="ID90" s="59"/>
      <c r="IE90" s="59"/>
      <c r="IF90" s="59"/>
      <c r="IG90" s="59"/>
      <c r="IH90" s="59"/>
      <c r="II90" s="59"/>
      <c r="IJ90" s="59"/>
      <c r="IK90" s="59"/>
      <c r="IL90" s="59"/>
      <c r="IM90" s="59"/>
      <c r="IN90" s="59"/>
      <c r="IO90" s="59"/>
      <c r="IP90" s="59"/>
      <c r="IQ90" s="59"/>
      <c r="IR90" s="59"/>
      <c r="IS90" s="59"/>
      <c r="IT90" s="59"/>
      <c r="IU90" s="59"/>
      <c r="IV90" s="59"/>
      <c r="IW90" s="59"/>
      <c r="IX90" s="59"/>
      <c r="IY90" s="59"/>
      <c r="IZ90" s="59"/>
      <c r="JA90" s="59"/>
      <c r="JB90" s="59"/>
      <c r="JC90" s="59"/>
      <c r="JD90" s="59"/>
      <c r="JE90" s="59"/>
      <c r="JF90" s="59"/>
      <c r="JG90" s="59"/>
      <c r="JH90" s="59"/>
      <c r="JI90" s="59"/>
      <c r="JJ90" s="59"/>
      <c r="JK90" s="59"/>
      <c r="JL90" s="59"/>
      <c r="JM90" s="59"/>
      <c r="JN90" s="59"/>
      <c r="JO90" s="59"/>
      <c r="JP90" s="59"/>
      <c r="JQ90" s="59"/>
      <c r="JR90" s="59"/>
      <c r="JS90" s="59"/>
      <c r="JT90" s="59"/>
      <c r="JU90" s="59"/>
      <c r="JV90" s="59"/>
      <c r="JW90" s="59"/>
      <c r="JX90" s="59"/>
      <c r="JY90" s="59"/>
      <c r="JZ90" s="59"/>
      <c r="KA90" s="59"/>
      <c r="KB90" s="59"/>
      <c r="KC90" s="59"/>
      <c r="KD90" s="59"/>
      <c r="KE90" s="59"/>
      <c r="KF90" s="59"/>
      <c r="KG90" s="59"/>
      <c r="KH90" s="59"/>
      <c r="KI90" s="59"/>
      <c r="KJ90" s="59"/>
      <c r="KK90" s="59"/>
      <c r="KL90" s="59"/>
      <c r="KM90" s="59"/>
      <c r="KN90" s="59"/>
      <c r="KO90" s="59"/>
      <c r="KP90" s="59"/>
      <c r="KQ90" s="59"/>
      <c r="KR90" s="59"/>
      <c r="KS90" s="59"/>
      <c r="KT90" s="59"/>
      <c r="KU90" s="59"/>
      <c r="KV90" s="59"/>
      <c r="KW90" s="59"/>
      <c r="KX90" s="59"/>
      <c r="KY90" s="59"/>
      <c r="KZ90" s="59"/>
      <c r="LA90" s="59"/>
      <c r="LB90" s="59"/>
      <c r="LC90" s="59"/>
      <c r="LD90" s="59"/>
      <c r="LE90" s="59"/>
      <c r="LF90" s="59"/>
      <c r="LG90" s="59"/>
      <c r="LH90" s="59"/>
      <c r="LI90" s="59"/>
      <c r="LJ90" s="59"/>
      <c r="LK90" s="59"/>
      <c r="LL90" s="59"/>
      <c r="LM90" s="59"/>
      <c r="LN90" s="59"/>
      <c r="LO90" s="59"/>
      <c r="LP90" s="59"/>
      <c r="LQ90" s="59"/>
      <c r="LR90" s="59"/>
      <c r="LS90" s="59"/>
      <c r="LT90" s="59"/>
      <c r="LU90" s="59"/>
      <c r="LV90" s="59"/>
      <c r="LW90" s="59"/>
      <c r="LX90" s="59"/>
      <c r="LY90" s="59"/>
      <c r="LZ90" s="59"/>
      <c r="MA90" s="59"/>
      <c r="MB90" s="59"/>
      <c r="MC90" s="59"/>
      <c r="MD90" s="59"/>
      <c r="ME90" s="59"/>
      <c r="MF90" s="59"/>
      <c r="MG90" s="59"/>
      <c r="MH90" s="59"/>
      <c r="MI90" s="59"/>
      <c r="MJ90" s="59"/>
      <c r="MK90" s="59"/>
      <c r="ML90" s="59"/>
      <c r="MM90" s="59"/>
      <c r="MN90" s="59"/>
      <c r="MO90" s="59"/>
      <c r="MP90" s="59"/>
      <c r="MQ90" s="59"/>
      <c r="MR90" s="59"/>
      <c r="MS90" s="59"/>
      <c r="MT90" s="59"/>
      <c r="MU90" s="59"/>
      <c r="MV90" s="59"/>
      <c r="MW90" s="59"/>
      <c r="MX90" s="59"/>
      <c r="MY90" s="59"/>
      <c r="MZ90" s="59"/>
      <c r="NA90" s="59"/>
      <c r="NB90" s="59"/>
      <c r="NC90" s="59"/>
      <c r="ND90" s="59"/>
      <c r="NE90" s="59"/>
      <c r="NF90" s="59"/>
      <c r="NG90" s="59"/>
      <c r="NH90" s="59"/>
      <c r="NI90" s="59"/>
      <c r="NJ90" s="59"/>
      <c r="NK90" s="59"/>
      <c r="NL90" s="59"/>
      <c r="NM90" s="59"/>
      <c r="NN90" s="59"/>
      <c r="NO90" s="59"/>
      <c r="NP90" s="59"/>
      <c r="NQ90" s="59"/>
      <c r="NR90" s="59"/>
      <c r="NS90" s="59"/>
      <c r="NT90" s="59"/>
      <c r="NU90" s="59"/>
      <c r="NV90" s="59"/>
      <c r="NW90" s="59"/>
      <c r="NX90" s="59"/>
      <c r="NY90" s="59"/>
      <c r="NZ90" s="59"/>
      <c r="OA90" s="59"/>
      <c r="OB90" s="59"/>
      <c r="OC90" s="59"/>
      <c r="OD90" s="59"/>
      <c r="OE90" s="59"/>
      <c r="OF90" s="59"/>
      <c r="OG90" s="59"/>
      <c r="OH90" s="59"/>
      <c r="OI90" s="59"/>
      <c r="OJ90" s="59"/>
      <c r="OK90" s="59"/>
      <c r="OL90" s="59"/>
      <c r="OM90" s="59"/>
      <c r="ON90" s="59"/>
      <c r="OO90" s="59"/>
      <c r="OP90" s="59"/>
      <c r="OQ90" s="59"/>
      <c r="OR90" s="59"/>
      <c r="OS90" s="59"/>
      <c r="OT90" s="59"/>
      <c r="OU90" s="59"/>
      <c r="OV90" s="59"/>
      <c r="OW90" s="59"/>
      <c r="OX90" s="59"/>
      <c r="OY90" s="59"/>
      <c r="OZ90" s="59"/>
      <c r="PA90" s="59"/>
      <c r="PB90" s="71"/>
    </row>
    <row r="91" spans="2:418" x14ac:dyDescent="0.4">
      <c r="B91" s="49">
        <f t="shared" si="98"/>
        <v>77</v>
      </c>
      <c r="C91" s="62"/>
      <c r="D91" s="63" t="s">
        <v>109</v>
      </c>
      <c r="E91" s="64">
        <v>43109</v>
      </c>
      <c r="F91" s="62">
        <v>1</v>
      </c>
      <c r="G91" s="53">
        <f t="shared" ref="G91:G94" si="107">IF(F91&lt;&gt;"",IF(H$11="x",WORKDAY(IF(WEEKDAY(E91,1)=7,E91+2,IF(WEEKDAY(E91,1)=1,E91+1,E91)),F91-1),E91+F91-1),"")</f>
        <v>43109</v>
      </c>
      <c r="H91" s="65">
        <v>0</v>
      </c>
      <c r="I91" s="66">
        <v>43109</v>
      </c>
      <c r="J91" s="66"/>
      <c r="K91" s="67">
        <v>10</v>
      </c>
      <c r="L91" s="68"/>
      <c r="M91" s="58"/>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c r="DR91" s="59"/>
      <c r="DS91" s="59"/>
      <c r="DT91" s="59"/>
      <c r="DU91" s="59"/>
      <c r="DV91" s="59"/>
      <c r="DW91" s="59"/>
      <c r="DX91" s="59"/>
      <c r="DY91" s="59"/>
      <c r="DZ91" s="59"/>
      <c r="EA91" s="59"/>
      <c r="EB91" s="59"/>
      <c r="EC91" s="59"/>
      <c r="ED91" s="59"/>
      <c r="EE91" s="59"/>
      <c r="EF91" s="59"/>
      <c r="EG91" s="59"/>
      <c r="EH91" s="59"/>
      <c r="EI91" s="59"/>
      <c r="EJ91" s="59"/>
      <c r="EK91" s="59"/>
      <c r="EL91" s="59"/>
      <c r="EM91" s="59"/>
      <c r="EN91" s="59"/>
      <c r="EO91" s="59"/>
      <c r="EP91" s="59"/>
      <c r="EQ91" s="59"/>
      <c r="ER91" s="59"/>
      <c r="ES91" s="59"/>
      <c r="ET91" s="59"/>
      <c r="EU91" s="59"/>
      <c r="EV91" s="59"/>
      <c r="EW91" s="59"/>
      <c r="EX91" s="59"/>
      <c r="EY91" s="59"/>
      <c r="EZ91" s="59"/>
      <c r="FA91" s="59"/>
      <c r="FB91" s="59"/>
      <c r="FC91" s="59"/>
      <c r="FD91" s="59"/>
      <c r="FE91" s="59"/>
      <c r="FF91" s="59"/>
      <c r="FG91" s="59"/>
      <c r="FH91" s="59"/>
      <c r="FI91" s="59"/>
      <c r="FJ91" s="59"/>
      <c r="FK91" s="59"/>
      <c r="FL91" s="59"/>
      <c r="FM91" s="59"/>
      <c r="FN91" s="59"/>
      <c r="FO91" s="59"/>
      <c r="FP91" s="59"/>
      <c r="FQ91" s="59"/>
      <c r="FR91" s="59"/>
      <c r="FS91" s="59"/>
      <c r="FT91" s="59"/>
      <c r="FU91" s="59"/>
      <c r="FV91" s="59"/>
      <c r="FW91" s="59"/>
      <c r="FX91" s="59"/>
      <c r="FY91" s="59"/>
      <c r="FZ91" s="59"/>
      <c r="GA91" s="59"/>
      <c r="GB91" s="59"/>
      <c r="GC91" s="59"/>
      <c r="GD91" s="59"/>
      <c r="GE91" s="59"/>
      <c r="GF91" s="59"/>
      <c r="GG91" s="59"/>
      <c r="GH91" s="59"/>
      <c r="GI91" s="59"/>
      <c r="GJ91" s="59"/>
      <c r="GK91" s="59"/>
      <c r="GL91" s="59"/>
      <c r="GM91" s="59"/>
      <c r="GN91" s="59"/>
      <c r="GO91" s="59"/>
      <c r="GP91" s="59"/>
      <c r="GQ91" s="59"/>
      <c r="GR91" s="59"/>
      <c r="GS91" s="59"/>
      <c r="GT91" s="59"/>
      <c r="GU91" s="59"/>
      <c r="GV91" s="59"/>
      <c r="GW91" s="59"/>
      <c r="GX91" s="59"/>
      <c r="GY91" s="59"/>
      <c r="GZ91" s="59"/>
      <c r="HA91" s="59"/>
      <c r="HB91" s="59"/>
      <c r="HC91" s="59"/>
      <c r="HD91" s="59"/>
      <c r="HE91" s="59"/>
      <c r="HF91" s="59"/>
      <c r="HG91" s="59"/>
      <c r="HH91" s="59"/>
      <c r="HI91" s="59"/>
      <c r="HJ91" s="59"/>
      <c r="HK91" s="59"/>
      <c r="HL91" s="59"/>
      <c r="HM91" s="59"/>
      <c r="HN91" s="59"/>
      <c r="HO91" s="59"/>
      <c r="HP91" s="59"/>
      <c r="HQ91" s="59"/>
      <c r="HR91" s="59"/>
      <c r="HS91" s="59"/>
      <c r="HT91" s="59"/>
      <c r="HU91" s="59"/>
      <c r="HV91" s="59"/>
      <c r="HW91" s="59"/>
      <c r="HX91" s="59"/>
      <c r="HY91" s="59"/>
      <c r="HZ91" s="59"/>
      <c r="IA91" s="59"/>
      <c r="IB91" s="59"/>
      <c r="IC91" s="59"/>
      <c r="ID91" s="59"/>
      <c r="IE91" s="59"/>
      <c r="IF91" s="59"/>
      <c r="IG91" s="59"/>
      <c r="IH91" s="59"/>
      <c r="II91" s="59"/>
      <c r="IJ91" s="59"/>
      <c r="IK91" s="59"/>
      <c r="IL91" s="59"/>
      <c r="IM91" s="59"/>
      <c r="IN91" s="59"/>
      <c r="IO91" s="59"/>
      <c r="IP91" s="59"/>
      <c r="IQ91" s="59"/>
      <c r="IR91" s="59"/>
      <c r="IS91" s="59"/>
      <c r="IT91" s="59"/>
      <c r="IU91" s="59"/>
      <c r="IV91" s="59"/>
      <c r="IW91" s="59"/>
      <c r="IX91" s="59"/>
      <c r="IY91" s="59"/>
      <c r="IZ91" s="59"/>
      <c r="JA91" s="59"/>
      <c r="JB91" s="59"/>
      <c r="JC91" s="59"/>
      <c r="JD91" s="59"/>
      <c r="JE91" s="59"/>
      <c r="JF91" s="59"/>
      <c r="JG91" s="59"/>
      <c r="JH91" s="59"/>
      <c r="JI91" s="59"/>
      <c r="JJ91" s="59"/>
      <c r="JK91" s="59"/>
      <c r="JL91" s="59"/>
      <c r="JM91" s="59"/>
      <c r="JN91" s="59"/>
      <c r="JO91" s="59"/>
      <c r="JP91" s="59"/>
      <c r="JQ91" s="59"/>
      <c r="JR91" s="59"/>
      <c r="JS91" s="59"/>
      <c r="JT91" s="59"/>
      <c r="JU91" s="59"/>
      <c r="JV91" s="59"/>
      <c r="JW91" s="59"/>
      <c r="JX91" s="59"/>
      <c r="JY91" s="59"/>
      <c r="JZ91" s="59"/>
      <c r="KA91" s="59"/>
      <c r="KB91" s="59"/>
      <c r="KC91" s="59"/>
      <c r="KD91" s="59"/>
      <c r="KE91" s="59"/>
      <c r="KF91" s="59"/>
      <c r="KG91" s="59"/>
      <c r="KH91" s="59"/>
      <c r="KI91" s="59"/>
      <c r="KJ91" s="59"/>
      <c r="KK91" s="59"/>
      <c r="KL91" s="59"/>
      <c r="KM91" s="59"/>
      <c r="KN91" s="59"/>
      <c r="KO91" s="59"/>
      <c r="KP91" s="59"/>
      <c r="KQ91" s="59"/>
      <c r="KR91" s="59"/>
      <c r="KS91" s="59"/>
      <c r="KT91" s="59"/>
      <c r="KU91" s="59"/>
      <c r="KV91" s="59"/>
      <c r="KW91" s="59"/>
      <c r="KX91" s="59"/>
      <c r="KY91" s="59"/>
      <c r="KZ91" s="59"/>
      <c r="LA91" s="59"/>
      <c r="LB91" s="59"/>
      <c r="LC91" s="59"/>
      <c r="LD91" s="59"/>
      <c r="LE91" s="59"/>
      <c r="LF91" s="59"/>
      <c r="LG91" s="59"/>
      <c r="LH91" s="59"/>
      <c r="LI91" s="59"/>
      <c r="LJ91" s="59"/>
      <c r="LK91" s="59"/>
      <c r="LL91" s="59"/>
      <c r="LM91" s="59"/>
      <c r="LN91" s="59"/>
      <c r="LO91" s="59"/>
      <c r="LP91" s="59"/>
      <c r="LQ91" s="59"/>
      <c r="LR91" s="59"/>
      <c r="LS91" s="59"/>
      <c r="LT91" s="59"/>
      <c r="LU91" s="59"/>
      <c r="LV91" s="59"/>
      <c r="LW91" s="59"/>
      <c r="LX91" s="59"/>
      <c r="LY91" s="59"/>
      <c r="LZ91" s="59"/>
      <c r="MA91" s="59"/>
      <c r="MB91" s="59"/>
      <c r="MC91" s="59"/>
      <c r="MD91" s="59"/>
      <c r="ME91" s="59"/>
      <c r="MF91" s="59"/>
      <c r="MG91" s="59"/>
      <c r="MH91" s="59"/>
      <c r="MI91" s="59"/>
      <c r="MJ91" s="59"/>
      <c r="MK91" s="59"/>
      <c r="ML91" s="59"/>
      <c r="MM91" s="59"/>
      <c r="MN91" s="59"/>
      <c r="MO91" s="59"/>
      <c r="MP91" s="59"/>
      <c r="MQ91" s="59"/>
      <c r="MR91" s="59"/>
      <c r="MS91" s="59"/>
      <c r="MT91" s="59"/>
      <c r="MU91" s="59"/>
      <c r="MV91" s="59"/>
      <c r="MW91" s="59"/>
      <c r="MX91" s="59"/>
      <c r="MY91" s="59"/>
      <c r="MZ91" s="59"/>
      <c r="NA91" s="59"/>
      <c r="NB91" s="59"/>
      <c r="NC91" s="59"/>
      <c r="ND91" s="59"/>
      <c r="NE91" s="59"/>
      <c r="NF91" s="59"/>
      <c r="NG91" s="59"/>
      <c r="NH91" s="59"/>
      <c r="NI91" s="59"/>
      <c r="NJ91" s="59"/>
      <c r="NK91" s="59"/>
      <c r="NL91" s="59"/>
      <c r="NM91" s="59"/>
      <c r="NN91" s="59"/>
      <c r="NO91" s="59"/>
      <c r="NP91" s="59"/>
      <c r="NQ91" s="59"/>
      <c r="NR91" s="59"/>
      <c r="NS91" s="59"/>
      <c r="NT91" s="59"/>
      <c r="NU91" s="59"/>
      <c r="NV91" s="59"/>
      <c r="NW91" s="59"/>
      <c r="NX91" s="59"/>
      <c r="NY91" s="59"/>
      <c r="NZ91" s="59"/>
      <c r="OA91" s="59"/>
      <c r="OB91" s="59"/>
      <c r="OC91" s="59"/>
      <c r="OD91" s="59"/>
      <c r="OE91" s="59"/>
      <c r="OF91" s="59"/>
      <c r="OG91" s="59"/>
      <c r="OH91" s="59"/>
      <c r="OI91" s="59"/>
      <c r="OJ91" s="59"/>
      <c r="OK91" s="59"/>
      <c r="OL91" s="59"/>
      <c r="OM91" s="59"/>
      <c r="ON91" s="59"/>
      <c r="OO91" s="59"/>
      <c r="OP91" s="59"/>
      <c r="OQ91" s="59"/>
      <c r="OR91" s="59"/>
      <c r="OS91" s="59"/>
      <c r="OT91" s="59"/>
      <c r="OU91" s="59"/>
      <c r="OV91" s="59"/>
      <c r="OW91" s="59"/>
      <c r="OX91" s="59"/>
      <c r="OY91" s="59"/>
      <c r="OZ91" s="59"/>
      <c r="PA91" s="59"/>
      <c r="PB91" s="71"/>
    </row>
    <row r="92" spans="2:418" x14ac:dyDescent="0.4">
      <c r="B92" s="49">
        <v>75</v>
      </c>
      <c r="C92" s="73"/>
      <c r="D92" s="74" t="s">
        <v>76</v>
      </c>
      <c r="E92" s="75">
        <v>43101</v>
      </c>
      <c r="F92" s="73">
        <v>9</v>
      </c>
      <c r="G92" s="76">
        <f t="shared" si="107"/>
        <v>43109</v>
      </c>
      <c r="H92" s="77">
        <v>0</v>
      </c>
      <c r="I92" s="78"/>
      <c r="J92" s="78"/>
      <c r="K92" s="79">
        <v>8</v>
      </c>
      <c r="L92" s="80"/>
      <c r="M92" s="58"/>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c r="DR92" s="59"/>
      <c r="DS92" s="59"/>
      <c r="DT92" s="59"/>
      <c r="DU92" s="59"/>
      <c r="DV92" s="59"/>
      <c r="DW92" s="59"/>
      <c r="DX92" s="59"/>
      <c r="DY92" s="59"/>
      <c r="DZ92" s="59"/>
      <c r="EA92" s="59"/>
      <c r="EB92" s="59"/>
      <c r="EC92" s="59"/>
      <c r="ED92" s="59"/>
      <c r="EE92" s="59"/>
      <c r="EF92" s="59"/>
      <c r="EG92" s="59"/>
      <c r="EH92" s="59"/>
      <c r="EI92" s="59"/>
      <c r="EJ92" s="59"/>
      <c r="EK92" s="59"/>
      <c r="EL92" s="59"/>
      <c r="EM92" s="59"/>
      <c r="EN92" s="59"/>
      <c r="EO92" s="59"/>
      <c r="EP92" s="59"/>
      <c r="EQ92" s="59"/>
      <c r="ER92" s="59"/>
      <c r="ES92" s="59"/>
      <c r="ET92" s="59"/>
      <c r="EU92" s="59"/>
      <c r="EV92" s="59"/>
      <c r="EW92" s="59"/>
      <c r="EX92" s="59"/>
      <c r="EY92" s="59"/>
      <c r="EZ92" s="59"/>
      <c r="FA92" s="59"/>
      <c r="FB92" s="59"/>
      <c r="FC92" s="59"/>
      <c r="FD92" s="59"/>
      <c r="FE92" s="59"/>
      <c r="FF92" s="59"/>
      <c r="FG92" s="59"/>
      <c r="FH92" s="59"/>
      <c r="FI92" s="59"/>
      <c r="FJ92" s="59"/>
      <c r="FK92" s="59"/>
      <c r="FL92" s="59"/>
      <c r="FM92" s="59"/>
      <c r="FN92" s="59"/>
      <c r="FO92" s="59"/>
      <c r="FP92" s="59"/>
      <c r="FQ92" s="59"/>
      <c r="FR92" s="59"/>
      <c r="FS92" s="59"/>
      <c r="FT92" s="59"/>
      <c r="FU92" s="59"/>
      <c r="FV92" s="59"/>
      <c r="FW92" s="59"/>
      <c r="FX92" s="59"/>
      <c r="FY92" s="59"/>
      <c r="FZ92" s="59"/>
      <c r="GA92" s="59"/>
      <c r="GB92" s="59"/>
      <c r="GC92" s="59"/>
      <c r="GD92" s="59"/>
      <c r="GE92" s="59"/>
      <c r="GF92" s="59"/>
      <c r="GG92" s="59"/>
      <c r="GH92" s="59"/>
      <c r="GI92" s="59"/>
      <c r="GJ92" s="59"/>
      <c r="GK92" s="59"/>
      <c r="GL92" s="59"/>
      <c r="GM92" s="59"/>
      <c r="GN92" s="59"/>
      <c r="GO92" s="59"/>
      <c r="GP92" s="59"/>
      <c r="GQ92" s="59"/>
      <c r="GR92" s="59"/>
      <c r="GS92" s="59"/>
      <c r="GT92" s="59"/>
      <c r="GU92" s="59"/>
      <c r="GV92" s="59"/>
      <c r="GW92" s="59"/>
      <c r="GX92" s="59"/>
      <c r="GY92" s="59"/>
      <c r="GZ92" s="59"/>
      <c r="HA92" s="59"/>
      <c r="HB92" s="59"/>
      <c r="HC92" s="59"/>
      <c r="HD92" s="59"/>
      <c r="HE92" s="59"/>
      <c r="HF92" s="59"/>
      <c r="HG92" s="59"/>
      <c r="HH92" s="59"/>
      <c r="HI92" s="59"/>
      <c r="HJ92" s="59"/>
      <c r="HK92" s="59"/>
      <c r="HL92" s="59"/>
      <c r="HM92" s="59"/>
      <c r="HN92" s="59"/>
      <c r="HO92" s="59"/>
      <c r="HP92" s="59"/>
      <c r="HQ92" s="59"/>
      <c r="HR92" s="59"/>
      <c r="HS92" s="59"/>
      <c r="HT92" s="59"/>
      <c r="HU92" s="59"/>
      <c r="HV92" s="59"/>
      <c r="HW92" s="59"/>
      <c r="HX92" s="59"/>
      <c r="HY92" s="59"/>
      <c r="HZ92" s="59"/>
      <c r="IA92" s="59"/>
      <c r="IB92" s="59"/>
      <c r="IC92" s="59"/>
      <c r="ID92" s="59"/>
      <c r="IE92" s="59"/>
      <c r="IF92" s="59"/>
      <c r="IG92" s="59"/>
      <c r="IH92" s="59"/>
      <c r="II92" s="59"/>
      <c r="IJ92" s="59"/>
      <c r="IK92" s="59"/>
      <c r="IL92" s="59"/>
      <c r="IM92" s="59"/>
      <c r="IN92" s="59"/>
      <c r="IO92" s="59"/>
      <c r="IP92" s="59"/>
      <c r="IQ92" s="59"/>
      <c r="IR92" s="59"/>
      <c r="IS92" s="59"/>
      <c r="IT92" s="59"/>
      <c r="IU92" s="59"/>
      <c r="IV92" s="59"/>
      <c r="IW92" s="59"/>
      <c r="IX92" s="59"/>
      <c r="IY92" s="59"/>
      <c r="IZ92" s="59"/>
      <c r="JA92" s="59"/>
      <c r="JB92" s="59"/>
      <c r="JC92" s="59"/>
      <c r="JD92" s="59"/>
      <c r="JE92" s="59"/>
      <c r="JF92" s="59"/>
      <c r="JG92" s="59"/>
      <c r="JH92" s="59"/>
      <c r="JI92" s="59"/>
      <c r="JJ92" s="59"/>
      <c r="JK92" s="59"/>
      <c r="JL92" s="59"/>
      <c r="JM92" s="59"/>
      <c r="JN92" s="59"/>
      <c r="JO92" s="59"/>
      <c r="JP92" s="59"/>
      <c r="JQ92" s="59"/>
      <c r="JR92" s="59"/>
      <c r="JS92" s="59"/>
      <c r="JT92" s="59"/>
      <c r="JU92" s="59"/>
      <c r="JV92" s="59"/>
      <c r="JW92" s="59"/>
      <c r="JX92" s="59"/>
      <c r="JY92" s="59"/>
      <c r="JZ92" s="59"/>
      <c r="KA92" s="59"/>
      <c r="KB92" s="59"/>
      <c r="KC92" s="59"/>
      <c r="KD92" s="59"/>
      <c r="KE92" s="59"/>
      <c r="KF92" s="59"/>
      <c r="KG92" s="59"/>
      <c r="KH92" s="59"/>
      <c r="KI92" s="59"/>
      <c r="KJ92" s="59"/>
      <c r="KK92" s="59"/>
      <c r="KL92" s="59"/>
      <c r="KM92" s="59"/>
      <c r="KN92" s="59"/>
      <c r="KO92" s="59"/>
      <c r="KP92" s="59"/>
      <c r="KQ92" s="59"/>
      <c r="KR92" s="59"/>
      <c r="KS92" s="59"/>
      <c r="KT92" s="59"/>
      <c r="KU92" s="59"/>
      <c r="KV92" s="59"/>
      <c r="KW92" s="59"/>
      <c r="KX92" s="59"/>
      <c r="KY92" s="59"/>
      <c r="KZ92" s="59"/>
      <c r="LA92" s="59"/>
      <c r="LB92" s="59"/>
      <c r="LC92" s="59"/>
      <c r="LD92" s="59"/>
      <c r="LE92" s="59"/>
      <c r="LF92" s="59"/>
      <c r="LG92" s="59"/>
      <c r="LH92" s="59"/>
      <c r="LI92" s="59"/>
      <c r="LJ92" s="59"/>
      <c r="LK92" s="59"/>
      <c r="LL92" s="59"/>
      <c r="LM92" s="59"/>
      <c r="LN92" s="59"/>
      <c r="LO92" s="59"/>
      <c r="LP92" s="59"/>
      <c r="LQ92" s="59"/>
      <c r="LR92" s="59"/>
      <c r="LS92" s="59"/>
      <c r="LT92" s="59"/>
      <c r="LU92" s="59"/>
      <c r="LV92" s="59"/>
      <c r="LW92" s="59"/>
      <c r="LX92" s="59"/>
      <c r="LY92" s="59"/>
      <c r="LZ92" s="59"/>
      <c r="MA92" s="59"/>
      <c r="MB92" s="59"/>
      <c r="MC92" s="59"/>
      <c r="MD92" s="59"/>
      <c r="ME92" s="59"/>
      <c r="MF92" s="59"/>
      <c r="MG92" s="59"/>
      <c r="MH92" s="59"/>
      <c r="MI92" s="59"/>
      <c r="MJ92" s="59"/>
      <c r="MK92" s="59"/>
      <c r="ML92" s="59"/>
      <c r="MM92" s="59"/>
      <c r="MN92" s="59"/>
      <c r="MO92" s="59"/>
      <c r="MP92" s="59"/>
      <c r="MQ92" s="59"/>
      <c r="MR92" s="59"/>
      <c r="MS92" s="59"/>
      <c r="MT92" s="59"/>
      <c r="MU92" s="59"/>
      <c r="MV92" s="59"/>
      <c r="MW92" s="59"/>
      <c r="MX92" s="59"/>
      <c r="MY92" s="59"/>
      <c r="MZ92" s="59"/>
      <c r="NA92" s="59"/>
      <c r="NB92" s="59"/>
      <c r="NC92" s="59"/>
      <c r="ND92" s="59"/>
      <c r="NE92" s="59"/>
      <c r="NF92" s="59"/>
      <c r="NG92" s="59"/>
      <c r="NH92" s="59"/>
      <c r="NI92" s="59"/>
      <c r="NJ92" s="59"/>
      <c r="NK92" s="59"/>
      <c r="NL92" s="59"/>
      <c r="NM92" s="59"/>
      <c r="NN92" s="59"/>
      <c r="NO92" s="59"/>
      <c r="NP92" s="59"/>
      <c r="NQ92" s="59"/>
      <c r="NR92" s="59"/>
      <c r="NS92" s="59"/>
      <c r="NT92" s="59"/>
      <c r="NU92" s="59"/>
      <c r="NV92" s="59"/>
      <c r="NW92" s="59"/>
      <c r="NX92" s="59"/>
      <c r="NY92" s="59"/>
      <c r="NZ92" s="59"/>
      <c r="OA92" s="59"/>
      <c r="OB92" s="59"/>
      <c r="OC92" s="59"/>
      <c r="OD92" s="59"/>
      <c r="OE92" s="59"/>
      <c r="OF92" s="59"/>
      <c r="OG92" s="59"/>
      <c r="OH92" s="59"/>
      <c r="OI92" s="59"/>
      <c r="OJ92" s="59"/>
      <c r="OK92" s="59"/>
      <c r="OL92" s="59"/>
      <c r="OM92" s="59"/>
      <c r="ON92" s="59"/>
      <c r="OO92" s="59"/>
      <c r="OP92" s="59"/>
      <c r="OQ92" s="59"/>
      <c r="OR92" s="59"/>
      <c r="OS92" s="59"/>
      <c r="OT92" s="59"/>
      <c r="OU92" s="59"/>
      <c r="OV92" s="59"/>
      <c r="OW92" s="59"/>
      <c r="OX92" s="59"/>
      <c r="OY92" s="59"/>
      <c r="OZ92" s="59"/>
      <c r="PA92" s="59"/>
      <c r="PB92" s="71"/>
    </row>
    <row r="93" spans="2:418" x14ac:dyDescent="0.4">
      <c r="B93" s="49">
        <v>76</v>
      </c>
      <c r="C93" s="73"/>
      <c r="D93" s="74" t="s">
        <v>110</v>
      </c>
      <c r="E93" s="75">
        <v>43104</v>
      </c>
      <c r="F93" s="73">
        <v>5</v>
      </c>
      <c r="G93" s="76">
        <f t="shared" si="107"/>
        <v>43108</v>
      </c>
      <c r="H93" s="77">
        <v>0</v>
      </c>
      <c r="I93" s="78"/>
      <c r="J93" s="78"/>
      <c r="K93" s="79">
        <v>2</v>
      </c>
      <c r="L93" s="80"/>
      <c r="M93" s="58"/>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c r="DR93" s="59"/>
      <c r="DS93" s="59"/>
      <c r="DT93" s="59"/>
      <c r="DU93" s="59"/>
      <c r="DV93" s="59"/>
      <c r="DW93" s="59"/>
      <c r="DX93" s="59"/>
      <c r="DY93" s="59"/>
      <c r="DZ93" s="59"/>
      <c r="EA93" s="59"/>
      <c r="EB93" s="59"/>
      <c r="EC93" s="59"/>
      <c r="ED93" s="59"/>
      <c r="EE93" s="59"/>
      <c r="EF93" s="59"/>
      <c r="EG93" s="59"/>
      <c r="EH93" s="59"/>
      <c r="EI93" s="59"/>
      <c r="EJ93" s="59"/>
      <c r="EK93" s="59"/>
      <c r="EL93" s="59"/>
      <c r="EM93" s="59"/>
      <c r="EN93" s="59"/>
      <c r="EO93" s="59"/>
      <c r="EP93" s="59"/>
      <c r="EQ93" s="59"/>
      <c r="ER93" s="59"/>
      <c r="ES93" s="59"/>
      <c r="ET93" s="59"/>
      <c r="EU93" s="59"/>
      <c r="EV93" s="59"/>
      <c r="EW93" s="59"/>
      <c r="EX93" s="59"/>
      <c r="EY93" s="59"/>
      <c r="EZ93" s="59"/>
      <c r="FA93" s="59"/>
      <c r="FB93" s="59"/>
      <c r="FC93" s="59"/>
      <c r="FD93" s="59"/>
      <c r="FE93" s="59"/>
      <c r="FF93" s="59"/>
      <c r="FG93" s="59"/>
      <c r="FH93" s="59"/>
      <c r="FI93" s="59"/>
      <c r="FJ93" s="59"/>
      <c r="FK93" s="59"/>
      <c r="FL93" s="59"/>
      <c r="FM93" s="59"/>
      <c r="FN93" s="59"/>
      <c r="FO93" s="59"/>
      <c r="FP93" s="59"/>
      <c r="FQ93" s="59"/>
      <c r="FR93" s="59"/>
      <c r="FS93" s="59"/>
      <c r="FT93" s="59"/>
      <c r="FU93" s="59"/>
      <c r="FV93" s="59"/>
      <c r="FW93" s="59"/>
      <c r="FX93" s="59"/>
      <c r="FY93" s="59"/>
      <c r="FZ93" s="59"/>
      <c r="GA93" s="59"/>
      <c r="GB93" s="59"/>
      <c r="GC93" s="59"/>
      <c r="GD93" s="59"/>
      <c r="GE93" s="59"/>
      <c r="GF93" s="59"/>
      <c r="GG93" s="59"/>
      <c r="GH93" s="59"/>
      <c r="GI93" s="59"/>
      <c r="GJ93" s="59"/>
      <c r="GK93" s="59"/>
      <c r="GL93" s="59"/>
      <c r="GM93" s="59"/>
      <c r="GN93" s="59"/>
      <c r="GO93" s="59"/>
      <c r="GP93" s="59"/>
      <c r="GQ93" s="59"/>
      <c r="GR93" s="59"/>
      <c r="GS93" s="59"/>
      <c r="GT93" s="59"/>
      <c r="GU93" s="59"/>
      <c r="GV93" s="59"/>
      <c r="GW93" s="59"/>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c r="HY93" s="59"/>
      <c r="HZ93" s="59"/>
      <c r="IA93" s="59"/>
      <c r="IB93" s="59"/>
      <c r="IC93" s="59"/>
      <c r="ID93" s="59"/>
      <c r="IE93" s="59"/>
      <c r="IF93" s="59"/>
      <c r="IG93" s="59"/>
      <c r="IH93" s="59"/>
      <c r="II93" s="59"/>
      <c r="IJ93" s="59"/>
      <c r="IK93" s="59"/>
      <c r="IL93" s="59"/>
      <c r="IM93" s="59"/>
      <c r="IN93" s="59"/>
      <c r="IO93" s="59"/>
      <c r="IP93" s="59"/>
      <c r="IQ93" s="59"/>
      <c r="IR93" s="59"/>
      <c r="IS93" s="59"/>
      <c r="IT93" s="59"/>
      <c r="IU93" s="59"/>
      <c r="IV93" s="59"/>
      <c r="IW93" s="59"/>
      <c r="IX93" s="59"/>
      <c r="IY93" s="59"/>
      <c r="IZ93" s="59"/>
      <c r="JA93" s="59"/>
      <c r="JB93" s="59"/>
      <c r="JC93" s="59"/>
      <c r="JD93" s="59"/>
      <c r="JE93" s="59"/>
      <c r="JF93" s="59"/>
      <c r="JG93" s="59"/>
      <c r="JH93" s="59"/>
      <c r="JI93" s="59"/>
      <c r="JJ93" s="59"/>
      <c r="JK93" s="59"/>
      <c r="JL93" s="59"/>
      <c r="JM93" s="59"/>
      <c r="JN93" s="59"/>
      <c r="JO93" s="59"/>
      <c r="JP93" s="59"/>
      <c r="JQ93" s="59"/>
      <c r="JR93" s="59"/>
      <c r="JS93" s="59"/>
      <c r="JT93" s="59"/>
      <c r="JU93" s="59"/>
      <c r="JV93" s="59"/>
      <c r="JW93" s="59"/>
      <c r="JX93" s="59"/>
      <c r="JY93" s="59"/>
      <c r="JZ93" s="59"/>
      <c r="KA93" s="59"/>
      <c r="KB93" s="59"/>
      <c r="KC93" s="59"/>
      <c r="KD93" s="59"/>
      <c r="KE93" s="59"/>
      <c r="KF93" s="59"/>
      <c r="KG93" s="59"/>
      <c r="KH93" s="59"/>
      <c r="KI93" s="59"/>
      <c r="KJ93" s="59"/>
      <c r="KK93" s="59"/>
      <c r="KL93" s="59"/>
      <c r="KM93" s="59"/>
      <c r="KN93" s="59"/>
      <c r="KO93" s="59"/>
      <c r="KP93" s="59"/>
      <c r="KQ93" s="59"/>
      <c r="KR93" s="59"/>
      <c r="KS93" s="59"/>
      <c r="KT93" s="59"/>
      <c r="KU93" s="59"/>
      <c r="KV93" s="59"/>
      <c r="KW93" s="59"/>
      <c r="KX93" s="59"/>
      <c r="KY93" s="59"/>
      <c r="KZ93" s="59"/>
      <c r="LA93" s="59"/>
      <c r="LB93" s="59"/>
      <c r="LC93" s="59"/>
      <c r="LD93" s="59"/>
      <c r="LE93" s="59"/>
      <c r="LF93" s="59"/>
      <c r="LG93" s="59"/>
      <c r="LH93" s="59"/>
      <c r="LI93" s="59"/>
      <c r="LJ93" s="59"/>
      <c r="LK93" s="59"/>
      <c r="LL93" s="59"/>
      <c r="LM93" s="59"/>
      <c r="LN93" s="59"/>
      <c r="LO93" s="59"/>
      <c r="LP93" s="59"/>
      <c r="LQ93" s="59"/>
      <c r="LR93" s="59"/>
      <c r="LS93" s="59"/>
      <c r="LT93" s="59"/>
      <c r="LU93" s="59"/>
      <c r="LV93" s="59"/>
      <c r="LW93" s="59"/>
      <c r="LX93" s="59"/>
      <c r="LY93" s="59"/>
      <c r="LZ93" s="59"/>
      <c r="MA93" s="59"/>
      <c r="MB93" s="59"/>
      <c r="MC93" s="59"/>
      <c r="MD93" s="59"/>
      <c r="ME93" s="59"/>
      <c r="MF93" s="59"/>
      <c r="MG93" s="59"/>
      <c r="MH93" s="59"/>
      <c r="MI93" s="59"/>
      <c r="MJ93" s="59"/>
      <c r="MK93" s="59"/>
      <c r="ML93" s="59"/>
      <c r="MM93" s="59"/>
      <c r="MN93" s="59"/>
      <c r="MO93" s="59"/>
      <c r="MP93" s="59"/>
      <c r="MQ93" s="59"/>
      <c r="MR93" s="59"/>
      <c r="MS93" s="59"/>
      <c r="MT93" s="59"/>
      <c r="MU93" s="59"/>
      <c r="MV93" s="59"/>
      <c r="MW93" s="59"/>
      <c r="MX93" s="59"/>
      <c r="MY93" s="59"/>
      <c r="MZ93" s="59"/>
      <c r="NA93" s="59"/>
      <c r="NB93" s="59"/>
      <c r="NC93" s="59"/>
      <c r="ND93" s="59"/>
      <c r="NE93" s="59"/>
      <c r="NF93" s="59"/>
      <c r="NG93" s="59"/>
      <c r="NH93" s="59"/>
      <c r="NI93" s="59"/>
      <c r="NJ93" s="59"/>
      <c r="NK93" s="59"/>
      <c r="NL93" s="59"/>
      <c r="NM93" s="59"/>
      <c r="NN93" s="59"/>
      <c r="NO93" s="59"/>
      <c r="NP93" s="59"/>
      <c r="NQ93" s="59"/>
      <c r="NR93" s="59"/>
      <c r="NS93" s="59"/>
      <c r="NT93" s="59"/>
      <c r="NU93" s="59"/>
      <c r="NV93" s="59"/>
      <c r="NW93" s="59"/>
      <c r="NX93" s="59"/>
      <c r="NY93" s="59"/>
      <c r="NZ93" s="59"/>
      <c r="OA93" s="59"/>
      <c r="OB93" s="59"/>
      <c r="OC93" s="59"/>
      <c r="OD93" s="59"/>
      <c r="OE93" s="59"/>
      <c r="OF93" s="59"/>
      <c r="OG93" s="59"/>
      <c r="OH93" s="59"/>
      <c r="OI93" s="59"/>
      <c r="OJ93" s="59"/>
      <c r="OK93" s="59"/>
      <c r="OL93" s="59"/>
      <c r="OM93" s="59"/>
      <c r="ON93" s="59"/>
      <c r="OO93" s="59"/>
      <c r="OP93" s="59"/>
      <c r="OQ93" s="59"/>
      <c r="OR93" s="59"/>
      <c r="OS93" s="59"/>
      <c r="OT93" s="59"/>
      <c r="OU93" s="59"/>
      <c r="OV93" s="59"/>
      <c r="OW93" s="59"/>
      <c r="OX93" s="59"/>
      <c r="OY93" s="59"/>
      <c r="OZ93" s="59"/>
      <c r="PA93" s="59"/>
      <c r="PB93" s="71"/>
    </row>
    <row r="94" spans="2:418" x14ac:dyDescent="0.4">
      <c r="B94" s="49">
        <f t="shared" si="98"/>
        <v>80</v>
      </c>
      <c r="C94" s="62"/>
      <c r="D94" s="63" t="s">
        <v>67</v>
      </c>
      <c r="E94" s="64">
        <v>43130</v>
      </c>
      <c r="F94" s="62">
        <v>1</v>
      </c>
      <c r="G94" s="53">
        <f t="shared" si="107"/>
        <v>43130</v>
      </c>
      <c r="H94" s="65">
        <v>0</v>
      </c>
      <c r="I94" s="66">
        <v>43130</v>
      </c>
      <c r="J94" s="66"/>
      <c r="K94" s="67">
        <v>6</v>
      </c>
      <c r="L94" s="68"/>
      <c r="M94" s="58"/>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c r="EX94" s="59"/>
      <c r="EY94" s="59"/>
      <c r="EZ94" s="59"/>
      <c r="FA94" s="59"/>
      <c r="FB94" s="59"/>
      <c r="FC94" s="59"/>
      <c r="FD94" s="59"/>
      <c r="FE94" s="59"/>
      <c r="FF94" s="59"/>
      <c r="FG94" s="59"/>
      <c r="FH94" s="59"/>
      <c r="FI94" s="59"/>
      <c r="FJ94" s="59"/>
      <c r="FK94" s="59"/>
      <c r="FL94" s="59"/>
      <c r="FM94" s="59"/>
      <c r="FN94" s="59"/>
      <c r="FO94" s="59"/>
      <c r="FP94" s="59"/>
      <c r="FQ94" s="59"/>
      <c r="FR94" s="59"/>
      <c r="FS94" s="59"/>
      <c r="FT94" s="59"/>
      <c r="FU94" s="59"/>
      <c r="FV94" s="59"/>
      <c r="FW94" s="59"/>
      <c r="FX94" s="59"/>
      <c r="FY94" s="59"/>
      <c r="FZ94" s="59"/>
      <c r="GA94" s="59"/>
      <c r="GB94" s="59"/>
      <c r="GC94" s="59"/>
      <c r="GD94" s="59"/>
      <c r="GE94" s="59"/>
      <c r="GF94" s="59"/>
      <c r="GG94" s="59"/>
      <c r="GH94" s="59"/>
      <c r="GI94" s="59"/>
      <c r="GJ94" s="59"/>
      <c r="GK94" s="59"/>
      <c r="GL94" s="59"/>
      <c r="GM94" s="59"/>
      <c r="GN94" s="59"/>
      <c r="GO94" s="59"/>
      <c r="GP94" s="59"/>
      <c r="GQ94" s="59"/>
      <c r="GR94" s="59"/>
      <c r="GS94" s="59"/>
      <c r="GT94" s="59"/>
      <c r="GU94" s="59"/>
      <c r="GV94" s="59"/>
      <c r="GW94" s="59"/>
      <c r="GX94" s="59"/>
      <c r="GY94" s="59"/>
      <c r="GZ94" s="59"/>
      <c r="HA94" s="59"/>
      <c r="HB94" s="59"/>
      <c r="HC94" s="59"/>
      <c r="HD94" s="59"/>
      <c r="HE94" s="59"/>
      <c r="HF94" s="59"/>
      <c r="HG94" s="59"/>
      <c r="HH94" s="59"/>
      <c r="HI94" s="59"/>
      <c r="HJ94" s="59"/>
      <c r="HK94" s="59"/>
      <c r="HL94" s="59"/>
      <c r="HM94" s="59"/>
      <c r="HN94" s="59"/>
      <c r="HO94" s="59"/>
      <c r="HP94" s="59"/>
      <c r="HQ94" s="59"/>
      <c r="HR94" s="59"/>
      <c r="HS94" s="59"/>
      <c r="HT94" s="59"/>
      <c r="HU94" s="59"/>
      <c r="HV94" s="59"/>
      <c r="HW94" s="59"/>
      <c r="HX94" s="59"/>
      <c r="HY94" s="59"/>
      <c r="HZ94" s="59"/>
      <c r="IA94" s="59"/>
      <c r="IB94" s="59"/>
      <c r="IC94" s="59"/>
      <c r="ID94" s="59"/>
      <c r="IE94" s="59"/>
      <c r="IF94" s="59"/>
      <c r="IG94" s="59"/>
      <c r="IH94" s="59"/>
      <c r="II94" s="59"/>
      <c r="IJ94" s="59"/>
      <c r="IK94" s="59"/>
      <c r="IL94" s="59"/>
      <c r="IM94" s="59"/>
      <c r="IN94" s="59"/>
      <c r="IO94" s="59"/>
      <c r="IP94" s="59"/>
      <c r="IQ94" s="59"/>
      <c r="IR94" s="59"/>
      <c r="IS94" s="59"/>
      <c r="IT94" s="59"/>
      <c r="IU94" s="59"/>
      <c r="IV94" s="59"/>
      <c r="IW94" s="59"/>
      <c r="IX94" s="59"/>
      <c r="IY94" s="59"/>
      <c r="IZ94" s="59"/>
      <c r="JA94" s="59"/>
      <c r="JB94" s="59"/>
      <c r="JC94" s="59"/>
      <c r="JD94" s="59"/>
      <c r="JE94" s="59"/>
      <c r="JF94" s="59"/>
      <c r="JG94" s="59"/>
      <c r="JH94" s="59"/>
      <c r="JI94" s="59"/>
      <c r="JJ94" s="59"/>
      <c r="JK94" s="59"/>
      <c r="JL94" s="59"/>
      <c r="JM94" s="59"/>
      <c r="JN94" s="59"/>
      <c r="JO94" s="59"/>
      <c r="JP94" s="59"/>
      <c r="JQ94" s="59"/>
      <c r="JR94" s="59"/>
      <c r="JS94" s="59"/>
      <c r="JT94" s="59"/>
      <c r="JU94" s="59"/>
      <c r="JV94" s="59"/>
      <c r="JW94" s="59"/>
      <c r="JX94" s="59"/>
      <c r="JY94" s="59"/>
      <c r="JZ94" s="59"/>
      <c r="KA94" s="59"/>
      <c r="KB94" s="59"/>
      <c r="KC94" s="59"/>
      <c r="KD94" s="59"/>
      <c r="KE94" s="59"/>
      <c r="KF94" s="59"/>
      <c r="KG94" s="59"/>
      <c r="KH94" s="59"/>
      <c r="KI94" s="59"/>
      <c r="KJ94" s="59"/>
      <c r="KK94" s="59"/>
      <c r="KL94" s="59"/>
      <c r="KM94" s="59"/>
      <c r="KN94" s="59"/>
      <c r="KO94" s="59"/>
      <c r="KP94" s="59"/>
      <c r="KQ94" s="59"/>
      <c r="KR94" s="59"/>
      <c r="KS94" s="59"/>
      <c r="KT94" s="59"/>
      <c r="KU94" s="59"/>
      <c r="KV94" s="59"/>
      <c r="KW94" s="59"/>
      <c r="KX94" s="59"/>
      <c r="KY94" s="59"/>
      <c r="KZ94" s="59"/>
      <c r="LA94" s="59"/>
      <c r="LB94" s="59"/>
      <c r="LC94" s="59"/>
      <c r="LD94" s="59"/>
      <c r="LE94" s="59"/>
      <c r="LF94" s="59"/>
      <c r="LG94" s="59"/>
      <c r="LH94" s="59"/>
      <c r="LI94" s="59"/>
      <c r="LJ94" s="59"/>
      <c r="LK94" s="59"/>
      <c r="LL94" s="59"/>
      <c r="LM94" s="59"/>
      <c r="LN94" s="59"/>
      <c r="LO94" s="59"/>
      <c r="LP94" s="59"/>
      <c r="LQ94" s="59"/>
      <c r="LR94" s="59"/>
      <c r="LS94" s="59"/>
      <c r="LT94" s="59"/>
      <c r="LU94" s="59"/>
      <c r="LV94" s="59"/>
      <c r="LW94" s="59"/>
      <c r="LX94" s="59"/>
      <c r="LY94" s="59"/>
      <c r="LZ94" s="59"/>
      <c r="MA94" s="59"/>
      <c r="MB94" s="59"/>
      <c r="MC94" s="59"/>
      <c r="MD94" s="59"/>
      <c r="ME94" s="59"/>
      <c r="MF94" s="59"/>
      <c r="MG94" s="59"/>
      <c r="MH94" s="59"/>
      <c r="MI94" s="59"/>
      <c r="MJ94" s="59"/>
      <c r="MK94" s="59"/>
      <c r="ML94" s="59"/>
      <c r="MM94" s="59"/>
      <c r="MN94" s="59"/>
      <c r="MO94" s="59"/>
      <c r="MP94" s="59"/>
      <c r="MQ94" s="59"/>
      <c r="MR94" s="59"/>
      <c r="MS94" s="59"/>
      <c r="MT94" s="59"/>
      <c r="MU94" s="59"/>
      <c r="MV94" s="59"/>
      <c r="MW94" s="59"/>
      <c r="MX94" s="59"/>
      <c r="MY94" s="59"/>
      <c r="MZ94" s="59"/>
      <c r="NA94" s="59"/>
      <c r="NB94" s="59"/>
      <c r="NC94" s="59"/>
      <c r="ND94" s="59"/>
      <c r="NE94" s="59"/>
      <c r="NF94" s="59"/>
      <c r="NG94" s="59"/>
      <c r="NH94" s="59"/>
      <c r="NI94" s="59"/>
      <c r="NJ94" s="59"/>
      <c r="NK94" s="59"/>
      <c r="NL94" s="59"/>
      <c r="NM94" s="59"/>
      <c r="NN94" s="59"/>
      <c r="NO94" s="59"/>
      <c r="NP94" s="59"/>
      <c r="NQ94" s="59"/>
      <c r="NR94" s="59"/>
      <c r="NS94" s="59"/>
      <c r="NT94" s="59"/>
      <c r="NU94" s="59"/>
      <c r="NV94" s="59"/>
      <c r="NW94" s="59"/>
      <c r="NX94" s="59"/>
      <c r="NY94" s="59"/>
      <c r="NZ94" s="59"/>
      <c r="OA94" s="59"/>
      <c r="OB94" s="59"/>
      <c r="OC94" s="59"/>
      <c r="OD94" s="59"/>
      <c r="OE94" s="59"/>
      <c r="OF94" s="59"/>
      <c r="OG94" s="59"/>
      <c r="OH94" s="59"/>
      <c r="OI94" s="59"/>
      <c r="OJ94" s="59"/>
      <c r="OK94" s="59"/>
      <c r="OL94" s="59"/>
      <c r="OM94" s="59"/>
      <c r="ON94" s="59"/>
      <c r="OO94" s="59"/>
      <c r="OP94" s="59"/>
      <c r="OQ94" s="59"/>
      <c r="OR94" s="59"/>
      <c r="OS94" s="59"/>
      <c r="OT94" s="59"/>
      <c r="OU94" s="59"/>
      <c r="OV94" s="59"/>
      <c r="OW94" s="59"/>
      <c r="OX94" s="59"/>
      <c r="OY94" s="59"/>
      <c r="OZ94" s="59"/>
      <c r="PA94" s="59"/>
      <c r="PB94" s="71"/>
    </row>
    <row r="95" spans="2:418" x14ac:dyDescent="0.4">
      <c r="B95" s="49">
        <f t="shared" si="98"/>
        <v>81</v>
      </c>
      <c r="C95" s="73"/>
      <c r="D95" s="74" t="s">
        <v>65</v>
      </c>
      <c r="E95" s="75">
        <v>43120</v>
      </c>
      <c r="F95" s="73">
        <v>8</v>
      </c>
      <c r="G95" s="76">
        <f t="shared" ref="G95:G96" si="108">IF(F95&lt;&gt;"",IF(H$11="x",WORKDAY(IF(WEEKDAY(E95,1)=7,E95+2,IF(WEEKDAY(E95,1)=1,E95+1,E95)),F95-1),E95+F95-1),"")</f>
        <v>43127</v>
      </c>
      <c r="H95" s="77">
        <v>0</v>
      </c>
      <c r="I95" s="78"/>
      <c r="J95" s="78"/>
      <c r="K95" s="79">
        <v>5</v>
      </c>
      <c r="L95" s="80"/>
      <c r="M95" s="58"/>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59"/>
      <c r="EE95" s="59"/>
      <c r="EF95" s="59"/>
      <c r="EG95" s="59"/>
      <c r="EH95" s="59"/>
      <c r="EI95" s="59"/>
      <c r="EJ95" s="59"/>
      <c r="EK95" s="59"/>
      <c r="EL95" s="59"/>
      <c r="EM95" s="59"/>
      <c r="EN95" s="59"/>
      <c r="EO95" s="59"/>
      <c r="EP95" s="59"/>
      <c r="EQ95" s="59"/>
      <c r="ER95" s="59"/>
      <c r="ES95" s="59"/>
      <c r="ET95" s="59"/>
      <c r="EU95" s="59"/>
      <c r="EV95" s="59"/>
      <c r="EW95" s="59"/>
      <c r="EX95" s="59"/>
      <c r="EY95" s="59"/>
      <c r="EZ95" s="59"/>
      <c r="FA95" s="59"/>
      <c r="FB95" s="59"/>
      <c r="FC95" s="59"/>
      <c r="FD95" s="59"/>
      <c r="FE95" s="59"/>
      <c r="FF95" s="59"/>
      <c r="FG95" s="59"/>
      <c r="FH95" s="59"/>
      <c r="FI95" s="59"/>
      <c r="FJ95" s="59"/>
      <c r="FK95" s="59"/>
      <c r="FL95" s="59"/>
      <c r="FM95" s="59"/>
      <c r="FN95" s="59"/>
      <c r="FO95" s="59"/>
      <c r="FP95" s="59"/>
      <c r="FQ95" s="59"/>
      <c r="FR95" s="59"/>
      <c r="FS95" s="59"/>
      <c r="FT95" s="59"/>
      <c r="FU95" s="59"/>
      <c r="FV95" s="59"/>
      <c r="FW95" s="59"/>
      <c r="FX95" s="59"/>
      <c r="FY95" s="59"/>
      <c r="FZ95" s="59"/>
      <c r="GA95" s="59"/>
      <c r="GB95" s="59"/>
      <c r="GC95" s="59"/>
      <c r="GD95" s="59"/>
      <c r="GE95" s="59"/>
      <c r="GF95" s="59"/>
      <c r="GG95" s="59"/>
      <c r="GH95" s="59"/>
      <c r="GI95" s="59"/>
      <c r="GJ95" s="59"/>
      <c r="GK95" s="59"/>
      <c r="GL95" s="59"/>
      <c r="GM95" s="59"/>
      <c r="GN95" s="59"/>
      <c r="GO95" s="59"/>
      <c r="GP95" s="59"/>
      <c r="GQ95" s="59"/>
      <c r="GR95" s="59"/>
      <c r="GS95" s="59"/>
      <c r="GT95" s="59"/>
      <c r="GU95" s="59"/>
      <c r="GV95" s="59"/>
      <c r="GW95" s="59"/>
      <c r="GX95" s="59"/>
      <c r="GY95" s="59"/>
      <c r="GZ95" s="59"/>
      <c r="HA95" s="59"/>
      <c r="HB95" s="59"/>
      <c r="HC95" s="59"/>
      <c r="HD95" s="59"/>
      <c r="HE95" s="59"/>
      <c r="HF95" s="59"/>
      <c r="HG95" s="59"/>
      <c r="HH95" s="59"/>
      <c r="HI95" s="59"/>
      <c r="HJ95" s="59"/>
      <c r="HK95" s="59"/>
      <c r="HL95" s="59"/>
      <c r="HM95" s="59"/>
      <c r="HN95" s="59"/>
      <c r="HO95" s="59"/>
      <c r="HP95" s="59"/>
      <c r="HQ95" s="59"/>
      <c r="HR95" s="59"/>
      <c r="HS95" s="59"/>
      <c r="HT95" s="59"/>
      <c r="HU95" s="59"/>
      <c r="HV95" s="59"/>
      <c r="HW95" s="59"/>
      <c r="HX95" s="59"/>
      <c r="HY95" s="59"/>
      <c r="HZ95" s="59"/>
      <c r="IA95" s="59"/>
      <c r="IB95" s="59"/>
      <c r="IC95" s="59"/>
      <c r="ID95" s="59"/>
      <c r="IE95" s="59"/>
      <c r="IF95" s="59"/>
      <c r="IG95" s="59"/>
      <c r="IH95" s="59"/>
      <c r="II95" s="59"/>
      <c r="IJ95" s="59"/>
      <c r="IK95" s="59"/>
      <c r="IL95" s="59"/>
      <c r="IM95" s="59"/>
      <c r="IN95" s="59"/>
      <c r="IO95" s="59"/>
      <c r="IP95" s="59"/>
      <c r="IQ95" s="59"/>
      <c r="IR95" s="59"/>
      <c r="IS95" s="59"/>
      <c r="IT95" s="59"/>
      <c r="IU95" s="59"/>
      <c r="IV95" s="59"/>
      <c r="IW95" s="59"/>
      <c r="IX95" s="59"/>
      <c r="IY95" s="59"/>
      <c r="IZ95" s="59"/>
      <c r="JA95" s="59"/>
      <c r="JB95" s="59"/>
      <c r="JC95" s="59"/>
      <c r="JD95" s="59"/>
      <c r="JE95" s="59"/>
      <c r="JF95" s="59"/>
      <c r="JG95" s="59"/>
      <c r="JH95" s="59"/>
      <c r="JI95" s="59"/>
      <c r="JJ95" s="59"/>
      <c r="JK95" s="59"/>
      <c r="JL95" s="59"/>
      <c r="JM95" s="59"/>
      <c r="JN95" s="59"/>
      <c r="JO95" s="59"/>
      <c r="JP95" s="59"/>
      <c r="JQ95" s="59"/>
      <c r="JR95" s="59"/>
      <c r="JS95" s="59"/>
      <c r="JT95" s="59"/>
      <c r="JU95" s="59"/>
      <c r="JV95" s="59"/>
      <c r="JW95" s="59"/>
      <c r="JX95" s="59"/>
      <c r="JY95" s="59"/>
      <c r="JZ95" s="59"/>
      <c r="KA95" s="59"/>
      <c r="KB95" s="59"/>
      <c r="KC95" s="59"/>
      <c r="KD95" s="59"/>
      <c r="KE95" s="59"/>
      <c r="KF95" s="59"/>
      <c r="KG95" s="59"/>
      <c r="KH95" s="59"/>
      <c r="KI95" s="59"/>
      <c r="KJ95" s="59"/>
      <c r="KK95" s="59"/>
      <c r="KL95" s="59"/>
      <c r="KM95" s="59"/>
      <c r="KN95" s="59"/>
      <c r="KO95" s="59"/>
      <c r="KP95" s="59"/>
      <c r="KQ95" s="59"/>
      <c r="KR95" s="59"/>
      <c r="KS95" s="59"/>
      <c r="KT95" s="59"/>
      <c r="KU95" s="59"/>
      <c r="KV95" s="59"/>
      <c r="KW95" s="59"/>
      <c r="KX95" s="59"/>
      <c r="KY95" s="59"/>
      <c r="KZ95" s="59"/>
      <c r="LA95" s="59"/>
      <c r="LB95" s="59"/>
      <c r="LC95" s="59"/>
      <c r="LD95" s="59"/>
      <c r="LE95" s="59"/>
      <c r="LF95" s="59"/>
      <c r="LG95" s="59"/>
      <c r="LH95" s="59"/>
      <c r="LI95" s="59"/>
      <c r="LJ95" s="59"/>
      <c r="LK95" s="59"/>
      <c r="LL95" s="59"/>
      <c r="LM95" s="59"/>
      <c r="LN95" s="59"/>
      <c r="LO95" s="59"/>
      <c r="LP95" s="59"/>
      <c r="LQ95" s="59"/>
      <c r="LR95" s="59"/>
      <c r="LS95" s="59"/>
      <c r="LT95" s="59"/>
      <c r="LU95" s="59"/>
      <c r="LV95" s="59"/>
      <c r="LW95" s="59"/>
      <c r="LX95" s="59"/>
      <c r="LY95" s="59"/>
      <c r="LZ95" s="59"/>
      <c r="MA95" s="59"/>
      <c r="MB95" s="59"/>
      <c r="MC95" s="59"/>
      <c r="MD95" s="59"/>
      <c r="ME95" s="59"/>
      <c r="MF95" s="59"/>
      <c r="MG95" s="59"/>
      <c r="MH95" s="59"/>
      <c r="MI95" s="59"/>
      <c r="MJ95" s="59"/>
      <c r="MK95" s="59"/>
      <c r="ML95" s="59"/>
      <c r="MM95" s="59"/>
      <c r="MN95" s="59"/>
      <c r="MO95" s="59"/>
      <c r="MP95" s="59"/>
      <c r="MQ95" s="59"/>
      <c r="MR95" s="59"/>
      <c r="MS95" s="59"/>
      <c r="MT95" s="59"/>
      <c r="MU95" s="59"/>
      <c r="MV95" s="59"/>
      <c r="MW95" s="59"/>
      <c r="MX95" s="59"/>
      <c r="MY95" s="59"/>
      <c r="MZ95" s="59"/>
      <c r="NA95" s="59"/>
      <c r="NB95" s="59"/>
      <c r="NC95" s="59"/>
      <c r="ND95" s="59"/>
      <c r="NE95" s="59"/>
      <c r="NF95" s="59"/>
      <c r="NG95" s="59"/>
      <c r="NH95" s="59"/>
      <c r="NI95" s="59"/>
      <c r="NJ95" s="59"/>
      <c r="NK95" s="59"/>
      <c r="NL95" s="59"/>
      <c r="NM95" s="59"/>
      <c r="NN95" s="59"/>
      <c r="NO95" s="59"/>
      <c r="NP95" s="59"/>
      <c r="NQ95" s="59"/>
      <c r="NR95" s="59"/>
      <c r="NS95" s="59"/>
      <c r="NT95" s="59"/>
      <c r="NU95" s="59"/>
      <c r="NV95" s="59"/>
      <c r="NW95" s="59"/>
      <c r="NX95" s="59"/>
      <c r="NY95" s="59"/>
      <c r="NZ95" s="59"/>
      <c r="OA95" s="59"/>
      <c r="OB95" s="59"/>
      <c r="OC95" s="59"/>
      <c r="OD95" s="59"/>
      <c r="OE95" s="59"/>
      <c r="OF95" s="59"/>
      <c r="OG95" s="59"/>
      <c r="OH95" s="59"/>
      <c r="OI95" s="59"/>
      <c r="OJ95" s="59"/>
      <c r="OK95" s="59"/>
      <c r="OL95" s="59"/>
      <c r="OM95" s="59"/>
      <c r="ON95" s="59"/>
      <c r="OO95" s="59"/>
      <c r="OP95" s="59"/>
      <c r="OQ95" s="59"/>
      <c r="OR95" s="59"/>
      <c r="OS95" s="59"/>
      <c r="OT95" s="59"/>
      <c r="OU95" s="59"/>
      <c r="OV95" s="59"/>
      <c r="OW95" s="59"/>
      <c r="OX95" s="59"/>
      <c r="OY95" s="59"/>
      <c r="OZ95" s="59"/>
      <c r="PA95" s="59"/>
      <c r="PB95" s="71"/>
    </row>
    <row r="96" spans="2:418" x14ac:dyDescent="0.4">
      <c r="B96" s="49">
        <f t="shared" si="98"/>
        <v>82</v>
      </c>
      <c r="C96" s="82"/>
      <c r="D96" s="83" t="s">
        <v>67</v>
      </c>
      <c r="E96" s="84">
        <v>43128</v>
      </c>
      <c r="F96" s="82">
        <v>1</v>
      </c>
      <c r="G96" s="76">
        <f t="shared" si="108"/>
        <v>43128</v>
      </c>
      <c r="H96" s="86">
        <v>0</v>
      </c>
      <c r="I96" s="87"/>
      <c r="J96" s="87"/>
      <c r="K96" s="88">
        <v>1</v>
      </c>
      <c r="L96" s="89"/>
      <c r="M96" s="58"/>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59"/>
      <c r="EE96" s="59"/>
      <c r="EF96" s="59"/>
      <c r="EG96" s="59"/>
      <c r="EH96" s="59"/>
      <c r="EI96" s="59"/>
      <c r="EJ96" s="59"/>
      <c r="EK96" s="59"/>
      <c r="EL96" s="59"/>
      <c r="EM96" s="59"/>
      <c r="EN96" s="59"/>
      <c r="EO96" s="59"/>
      <c r="EP96" s="59"/>
      <c r="EQ96" s="59"/>
      <c r="ER96" s="59"/>
      <c r="ES96" s="59"/>
      <c r="ET96" s="59"/>
      <c r="EU96" s="59"/>
      <c r="EV96" s="59"/>
      <c r="EW96" s="59"/>
      <c r="EX96" s="59"/>
      <c r="EY96" s="59"/>
      <c r="EZ96" s="59"/>
      <c r="FA96" s="59"/>
      <c r="FB96" s="59"/>
      <c r="FC96" s="59"/>
      <c r="FD96" s="59"/>
      <c r="FE96" s="59"/>
      <c r="FF96" s="59"/>
      <c r="FG96" s="59"/>
      <c r="FH96" s="59"/>
      <c r="FI96" s="59"/>
      <c r="FJ96" s="59"/>
      <c r="FK96" s="59"/>
      <c r="FL96" s="59"/>
      <c r="FM96" s="59"/>
      <c r="FN96" s="59"/>
      <c r="FO96" s="59"/>
      <c r="FP96" s="59"/>
      <c r="FQ96" s="59"/>
      <c r="FR96" s="59"/>
      <c r="FS96" s="59"/>
      <c r="FT96" s="59"/>
      <c r="FU96" s="59"/>
      <c r="FV96" s="59"/>
      <c r="FW96" s="59"/>
      <c r="FX96" s="59"/>
      <c r="FY96" s="59"/>
      <c r="FZ96" s="59"/>
      <c r="GA96" s="59"/>
      <c r="GB96" s="59"/>
      <c r="GC96" s="59"/>
      <c r="GD96" s="59"/>
      <c r="GE96" s="59"/>
      <c r="GF96" s="59"/>
      <c r="GG96" s="59"/>
      <c r="GH96" s="59"/>
      <c r="GI96" s="59"/>
      <c r="GJ96" s="59"/>
      <c r="GK96" s="59"/>
      <c r="GL96" s="59"/>
      <c r="GM96" s="59"/>
      <c r="GN96" s="59"/>
      <c r="GO96" s="59"/>
      <c r="GP96" s="59"/>
      <c r="GQ96" s="59"/>
      <c r="GR96" s="59"/>
      <c r="GS96" s="59"/>
      <c r="GT96" s="59"/>
      <c r="GU96" s="59"/>
      <c r="GV96" s="59"/>
      <c r="GW96" s="59"/>
      <c r="GX96" s="59"/>
      <c r="GY96" s="59"/>
      <c r="GZ96" s="59"/>
      <c r="HA96" s="59"/>
      <c r="HB96" s="59"/>
      <c r="HC96" s="59"/>
      <c r="HD96" s="59"/>
      <c r="HE96" s="59"/>
      <c r="HF96" s="59"/>
      <c r="HG96" s="59"/>
      <c r="HH96" s="59"/>
      <c r="HI96" s="59"/>
      <c r="HJ96" s="59"/>
      <c r="HK96" s="59"/>
      <c r="HL96" s="59"/>
      <c r="HM96" s="59"/>
      <c r="HN96" s="59"/>
      <c r="HO96" s="59"/>
      <c r="HP96" s="59"/>
      <c r="HQ96" s="59"/>
      <c r="HR96" s="59"/>
      <c r="HS96" s="59"/>
      <c r="HT96" s="59"/>
      <c r="HU96" s="59"/>
      <c r="HV96" s="59"/>
      <c r="HW96" s="59"/>
      <c r="HX96" s="59"/>
      <c r="HY96" s="59"/>
      <c r="HZ96" s="59"/>
      <c r="IA96" s="59"/>
      <c r="IB96" s="59"/>
      <c r="IC96" s="59"/>
      <c r="ID96" s="59"/>
      <c r="IE96" s="59"/>
      <c r="IF96" s="59"/>
      <c r="IG96" s="59"/>
      <c r="IH96" s="59"/>
      <c r="II96" s="59"/>
      <c r="IJ96" s="59"/>
      <c r="IK96" s="59"/>
      <c r="IL96" s="59"/>
      <c r="IM96" s="59"/>
      <c r="IN96" s="59"/>
      <c r="IO96" s="59"/>
      <c r="IP96" s="59"/>
      <c r="IQ96" s="59"/>
      <c r="IR96" s="59"/>
      <c r="IS96" s="59"/>
      <c r="IT96" s="59"/>
      <c r="IU96" s="59"/>
      <c r="IV96" s="59"/>
      <c r="IW96" s="59"/>
      <c r="IX96" s="59"/>
      <c r="IY96" s="59"/>
      <c r="IZ96" s="59"/>
      <c r="JA96" s="59"/>
      <c r="JB96" s="59"/>
      <c r="JC96" s="59"/>
      <c r="JD96" s="59"/>
      <c r="JE96" s="59"/>
      <c r="JF96" s="59"/>
      <c r="JG96" s="59"/>
      <c r="JH96" s="59"/>
      <c r="JI96" s="59"/>
      <c r="JJ96" s="59"/>
      <c r="JK96" s="59"/>
      <c r="JL96" s="59"/>
      <c r="JM96" s="59"/>
      <c r="JN96" s="59"/>
      <c r="JO96" s="59"/>
      <c r="JP96" s="59"/>
      <c r="JQ96" s="59"/>
      <c r="JR96" s="59"/>
      <c r="JS96" s="59"/>
      <c r="JT96" s="59"/>
      <c r="JU96" s="59"/>
      <c r="JV96" s="59"/>
      <c r="JW96" s="59"/>
      <c r="JX96" s="59"/>
      <c r="JY96" s="59"/>
      <c r="JZ96" s="59"/>
      <c r="KA96" s="59"/>
      <c r="KB96" s="59"/>
      <c r="KC96" s="59"/>
      <c r="KD96" s="59"/>
      <c r="KE96" s="59"/>
      <c r="KF96" s="59"/>
      <c r="KG96" s="59"/>
      <c r="KH96" s="59"/>
      <c r="KI96" s="59"/>
      <c r="KJ96" s="59"/>
      <c r="KK96" s="59"/>
      <c r="KL96" s="59"/>
      <c r="KM96" s="59"/>
      <c r="KN96" s="59"/>
      <c r="KO96" s="59"/>
      <c r="KP96" s="59"/>
      <c r="KQ96" s="59"/>
      <c r="KR96" s="59"/>
      <c r="KS96" s="59"/>
      <c r="KT96" s="59"/>
      <c r="KU96" s="59"/>
      <c r="KV96" s="59"/>
      <c r="KW96" s="59"/>
      <c r="KX96" s="59"/>
      <c r="KY96" s="59"/>
      <c r="KZ96" s="59"/>
      <c r="LA96" s="59"/>
      <c r="LB96" s="59"/>
      <c r="LC96" s="59"/>
      <c r="LD96" s="59"/>
      <c r="LE96" s="59"/>
      <c r="LF96" s="59"/>
      <c r="LG96" s="59"/>
      <c r="LH96" s="59"/>
      <c r="LI96" s="59"/>
      <c r="LJ96" s="59"/>
      <c r="LK96" s="59"/>
      <c r="LL96" s="59"/>
      <c r="LM96" s="59"/>
      <c r="LN96" s="59"/>
      <c r="LO96" s="59"/>
      <c r="LP96" s="59"/>
      <c r="LQ96" s="59"/>
      <c r="LR96" s="59"/>
      <c r="LS96" s="59"/>
      <c r="LT96" s="59"/>
      <c r="LU96" s="59"/>
      <c r="LV96" s="59"/>
      <c r="LW96" s="59"/>
      <c r="LX96" s="59"/>
      <c r="LY96" s="59"/>
      <c r="LZ96" s="59"/>
      <c r="MA96" s="59"/>
      <c r="MB96" s="59"/>
      <c r="MC96" s="59"/>
      <c r="MD96" s="59"/>
      <c r="ME96" s="59"/>
      <c r="MF96" s="59"/>
      <c r="MG96" s="59"/>
      <c r="MH96" s="59"/>
      <c r="MI96" s="59"/>
      <c r="MJ96" s="59"/>
      <c r="MK96" s="59"/>
      <c r="ML96" s="59"/>
      <c r="MM96" s="59"/>
      <c r="MN96" s="59"/>
      <c r="MO96" s="59"/>
      <c r="MP96" s="59"/>
      <c r="MQ96" s="59"/>
      <c r="MR96" s="59"/>
      <c r="MS96" s="59"/>
      <c r="MT96" s="59"/>
      <c r="MU96" s="59"/>
      <c r="MV96" s="59"/>
      <c r="MW96" s="59"/>
      <c r="MX96" s="59"/>
      <c r="MY96" s="59"/>
      <c r="MZ96" s="59"/>
      <c r="NA96" s="59"/>
      <c r="NB96" s="59"/>
      <c r="NC96" s="59"/>
      <c r="ND96" s="59"/>
      <c r="NE96" s="59"/>
      <c r="NF96" s="59"/>
      <c r="NG96" s="59"/>
      <c r="NH96" s="59"/>
      <c r="NI96" s="59"/>
      <c r="NJ96" s="59"/>
      <c r="NK96" s="59"/>
      <c r="NL96" s="59"/>
      <c r="NM96" s="59"/>
      <c r="NN96" s="59"/>
      <c r="NO96" s="59"/>
      <c r="NP96" s="59"/>
      <c r="NQ96" s="59"/>
      <c r="NR96" s="59"/>
      <c r="NS96" s="59"/>
      <c r="NT96" s="59"/>
      <c r="NU96" s="59"/>
      <c r="NV96" s="59"/>
      <c r="NW96" s="59"/>
      <c r="NX96" s="59"/>
      <c r="NY96" s="59"/>
      <c r="NZ96" s="59"/>
      <c r="OA96" s="59"/>
      <c r="OB96" s="59"/>
      <c r="OC96" s="59"/>
      <c r="OD96" s="59"/>
      <c r="OE96" s="59"/>
      <c r="OF96" s="59"/>
      <c r="OG96" s="59"/>
      <c r="OH96" s="59"/>
      <c r="OI96" s="59"/>
      <c r="OJ96" s="59"/>
      <c r="OK96" s="59"/>
      <c r="OL96" s="59"/>
      <c r="OM96" s="59"/>
      <c r="ON96" s="59"/>
      <c r="OO96" s="59"/>
      <c r="OP96" s="59"/>
      <c r="OQ96" s="59"/>
      <c r="OR96" s="59"/>
      <c r="OS96" s="59"/>
      <c r="OT96" s="59"/>
      <c r="OU96" s="59"/>
      <c r="OV96" s="59"/>
      <c r="OW96" s="59"/>
      <c r="OX96" s="59"/>
      <c r="OY96" s="59"/>
      <c r="OZ96" s="59"/>
      <c r="PA96" s="59"/>
      <c r="PB96" s="71"/>
    </row>
    <row r="97" spans="2:418" x14ac:dyDescent="0.4">
      <c r="B97" s="49">
        <f t="shared" si="98"/>
        <v>83</v>
      </c>
      <c r="C97" s="73"/>
      <c r="D97" s="74"/>
      <c r="E97" s="75"/>
      <c r="F97" s="73"/>
      <c r="G97" s="76"/>
      <c r="H97" s="77"/>
      <c r="I97" s="78"/>
      <c r="J97" s="78"/>
      <c r="K97" s="79"/>
      <c r="L97" s="80"/>
      <c r="M97" s="58"/>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59"/>
      <c r="EE97" s="59"/>
      <c r="EF97" s="59"/>
      <c r="EG97" s="59"/>
      <c r="EH97" s="59"/>
      <c r="EI97" s="59"/>
      <c r="EJ97" s="59"/>
      <c r="EK97" s="59"/>
      <c r="EL97" s="59"/>
      <c r="EM97" s="59"/>
      <c r="EN97" s="59"/>
      <c r="EO97" s="59"/>
      <c r="EP97" s="59"/>
      <c r="EQ97" s="59"/>
      <c r="ER97" s="59"/>
      <c r="ES97" s="59"/>
      <c r="ET97" s="59"/>
      <c r="EU97" s="59"/>
      <c r="EV97" s="59"/>
      <c r="EW97" s="59"/>
      <c r="EX97" s="59"/>
      <c r="EY97" s="59"/>
      <c r="EZ97" s="59"/>
      <c r="FA97" s="59"/>
      <c r="FB97" s="59"/>
      <c r="FC97" s="59"/>
      <c r="FD97" s="59"/>
      <c r="FE97" s="59"/>
      <c r="FF97" s="59"/>
      <c r="FG97" s="59"/>
      <c r="FH97" s="59"/>
      <c r="FI97" s="59"/>
      <c r="FJ97" s="59"/>
      <c r="FK97" s="59"/>
      <c r="FL97" s="59"/>
      <c r="FM97" s="59"/>
      <c r="FN97" s="59"/>
      <c r="FO97" s="59"/>
      <c r="FP97" s="59"/>
      <c r="FQ97" s="59"/>
      <c r="FR97" s="59"/>
      <c r="FS97" s="59"/>
      <c r="FT97" s="59"/>
      <c r="FU97" s="59"/>
      <c r="FV97" s="59"/>
      <c r="FW97" s="59"/>
      <c r="FX97" s="59"/>
      <c r="FY97" s="59"/>
      <c r="FZ97" s="59"/>
      <c r="GA97" s="59"/>
      <c r="GB97" s="59"/>
      <c r="GC97" s="59"/>
      <c r="GD97" s="59"/>
      <c r="GE97" s="59"/>
      <c r="GF97" s="59"/>
      <c r="GG97" s="59"/>
      <c r="GH97" s="59"/>
      <c r="GI97" s="59"/>
      <c r="GJ97" s="59"/>
      <c r="GK97" s="59"/>
      <c r="GL97" s="59"/>
      <c r="GM97" s="59"/>
      <c r="GN97" s="59"/>
      <c r="GO97" s="59"/>
      <c r="GP97" s="59"/>
      <c r="GQ97" s="59"/>
      <c r="GR97" s="59"/>
      <c r="GS97" s="59"/>
      <c r="GT97" s="59"/>
      <c r="GU97" s="59"/>
      <c r="GV97" s="59"/>
      <c r="GW97" s="59"/>
      <c r="GX97" s="59"/>
      <c r="GY97" s="59"/>
      <c r="GZ97" s="59"/>
      <c r="HA97" s="59"/>
      <c r="HB97" s="59"/>
      <c r="HC97" s="59"/>
      <c r="HD97" s="59"/>
      <c r="HE97" s="59"/>
      <c r="HF97" s="59"/>
      <c r="HG97" s="59"/>
      <c r="HH97" s="59"/>
      <c r="HI97" s="59"/>
      <c r="HJ97" s="59"/>
      <c r="HK97" s="59"/>
      <c r="HL97" s="59"/>
      <c r="HM97" s="59"/>
      <c r="HN97" s="59"/>
      <c r="HO97" s="59"/>
      <c r="HP97" s="59"/>
      <c r="HQ97" s="59"/>
      <c r="HR97" s="59"/>
      <c r="HS97" s="59"/>
      <c r="HT97" s="59"/>
      <c r="HU97" s="59"/>
      <c r="HV97" s="59"/>
      <c r="HW97" s="59"/>
      <c r="HX97" s="59"/>
      <c r="HY97" s="59"/>
      <c r="HZ97" s="59"/>
      <c r="IA97" s="59"/>
      <c r="IB97" s="59"/>
      <c r="IC97" s="59"/>
      <c r="ID97" s="59"/>
      <c r="IE97" s="59"/>
      <c r="IF97" s="59"/>
      <c r="IG97" s="59"/>
      <c r="IH97" s="59"/>
      <c r="II97" s="59"/>
      <c r="IJ97" s="59"/>
      <c r="IK97" s="59"/>
      <c r="IL97" s="59"/>
      <c r="IM97" s="59"/>
      <c r="IN97" s="59"/>
      <c r="IO97" s="59"/>
      <c r="IP97" s="59"/>
      <c r="IQ97" s="59"/>
      <c r="IR97" s="59"/>
      <c r="IS97" s="59"/>
      <c r="IT97" s="59"/>
      <c r="IU97" s="59"/>
      <c r="IV97" s="59"/>
      <c r="IW97" s="59"/>
      <c r="IX97" s="59"/>
      <c r="IY97" s="59"/>
      <c r="IZ97" s="59"/>
      <c r="JA97" s="59"/>
      <c r="JB97" s="59"/>
      <c r="JC97" s="59"/>
      <c r="JD97" s="59"/>
      <c r="JE97" s="59"/>
      <c r="JF97" s="59"/>
      <c r="JG97" s="59"/>
      <c r="JH97" s="59"/>
      <c r="JI97" s="59"/>
      <c r="JJ97" s="59"/>
      <c r="JK97" s="59"/>
      <c r="JL97" s="59"/>
      <c r="JM97" s="59"/>
      <c r="JN97" s="59"/>
      <c r="JO97" s="59"/>
      <c r="JP97" s="59"/>
      <c r="JQ97" s="59"/>
      <c r="JR97" s="59"/>
      <c r="JS97" s="59"/>
      <c r="JT97" s="59"/>
      <c r="JU97" s="59"/>
      <c r="JV97" s="59"/>
      <c r="JW97" s="59"/>
      <c r="JX97" s="59"/>
      <c r="JY97" s="59"/>
      <c r="JZ97" s="59"/>
      <c r="KA97" s="59"/>
      <c r="KB97" s="59"/>
      <c r="KC97" s="59"/>
      <c r="KD97" s="59"/>
      <c r="KE97" s="59"/>
      <c r="KF97" s="59"/>
      <c r="KG97" s="59"/>
      <c r="KH97" s="59"/>
      <c r="KI97" s="59"/>
      <c r="KJ97" s="59"/>
      <c r="KK97" s="59"/>
      <c r="KL97" s="59"/>
      <c r="KM97" s="59"/>
      <c r="KN97" s="59"/>
      <c r="KO97" s="59"/>
      <c r="KP97" s="59"/>
      <c r="KQ97" s="59"/>
      <c r="KR97" s="59"/>
      <c r="KS97" s="59"/>
      <c r="KT97" s="59"/>
      <c r="KU97" s="59"/>
      <c r="KV97" s="59"/>
      <c r="KW97" s="59"/>
      <c r="KX97" s="59"/>
      <c r="KY97" s="59"/>
      <c r="KZ97" s="59"/>
      <c r="LA97" s="59"/>
      <c r="LB97" s="59"/>
      <c r="LC97" s="59"/>
      <c r="LD97" s="59"/>
      <c r="LE97" s="59"/>
      <c r="LF97" s="59"/>
      <c r="LG97" s="59"/>
      <c r="LH97" s="59"/>
      <c r="LI97" s="59"/>
      <c r="LJ97" s="59"/>
      <c r="LK97" s="59"/>
      <c r="LL97" s="59"/>
      <c r="LM97" s="59"/>
      <c r="LN97" s="59"/>
      <c r="LO97" s="59"/>
      <c r="LP97" s="59"/>
      <c r="LQ97" s="59"/>
      <c r="LR97" s="59"/>
      <c r="LS97" s="59"/>
      <c r="LT97" s="59"/>
      <c r="LU97" s="59"/>
      <c r="LV97" s="59"/>
      <c r="LW97" s="59"/>
      <c r="LX97" s="59"/>
      <c r="LY97" s="59"/>
      <c r="LZ97" s="59"/>
      <c r="MA97" s="59"/>
      <c r="MB97" s="59"/>
      <c r="MC97" s="59"/>
      <c r="MD97" s="59"/>
      <c r="ME97" s="59"/>
      <c r="MF97" s="59"/>
      <c r="MG97" s="59"/>
      <c r="MH97" s="59"/>
      <c r="MI97" s="59"/>
      <c r="MJ97" s="59"/>
      <c r="MK97" s="59"/>
      <c r="ML97" s="59"/>
      <c r="MM97" s="59"/>
      <c r="MN97" s="59"/>
      <c r="MO97" s="59"/>
      <c r="MP97" s="59"/>
      <c r="MQ97" s="59"/>
      <c r="MR97" s="59"/>
      <c r="MS97" s="59"/>
      <c r="MT97" s="59"/>
      <c r="MU97" s="59"/>
      <c r="MV97" s="59"/>
      <c r="MW97" s="59"/>
      <c r="MX97" s="59"/>
      <c r="MY97" s="59"/>
      <c r="MZ97" s="59"/>
      <c r="NA97" s="59"/>
      <c r="NB97" s="59"/>
      <c r="NC97" s="59"/>
      <c r="ND97" s="59"/>
      <c r="NE97" s="59"/>
      <c r="NF97" s="59"/>
      <c r="NG97" s="59"/>
      <c r="NH97" s="59"/>
      <c r="NI97" s="59"/>
      <c r="NJ97" s="59"/>
      <c r="NK97" s="59"/>
      <c r="NL97" s="59"/>
      <c r="NM97" s="59"/>
      <c r="NN97" s="59"/>
      <c r="NO97" s="59"/>
      <c r="NP97" s="59"/>
      <c r="NQ97" s="59"/>
      <c r="NR97" s="59"/>
      <c r="NS97" s="59"/>
      <c r="NT97" s="59"/>
      <c r="NU97" s="59"/>
      <c r="NV97" s="59"/>
      <c r="NW97" s="59"/>
      <c r="NX97" s="59"/>
      <c r="NY97" s="59"/>
      <c r="NZ97" s="59"/>
      <c r="OA97" s="59"/>
      <c r="OB97" s="59"/>
      <c r="OC97" s="59"/>
      <c r="OD97" s="59"/>
      <c r="OE97" s="59"/>
      <c r="OF97" s="59"/>
      <c r="OG97" s="59"/>
      <c r="OH97" s="59"/>
      <c r="OI97" s="59"/>
      <c r="OJ97" s="59"/>
      <c r="OK97" s="59"/>
      <c r="OL97" s="59"/>
      <c r="OM97" s="59"/>
      <c r="ON97" s="59"/>
      <c r="OO97" s="59"/>
      <c r="OP97" s="59"/>
      <c r="OQ97" s="59"/>
      <c r="OR97" s="59"/>
      <c r="OS97" s="59"/>
      <c r="OT97" s="59"/>
      <c r="OU97" s="59"/>
      <c r="OV97" s="59"/>
      <c r="OW97" s="59"/>
      <c r="OX97" s="59"/>
      <c r="OY97" s="59"/>
      <c r="OZ97" s="59"/>
      <c r="PA97" s="59"/>
      <c r="PB97" s="71"/>
    </row>
    <row r="98" spans="2:418" x14ac:dyDescent="0.4">
      <c r="B98" s="49">
        <f t="shared" si="98"/>
        <v>84</v>
      </c>
      <c r="C98" s="82"/>
      <c r="D98" s="83"/>
      <c r="E98" s="84"/>
      <c r="F98" s="82"/>
      <c r="G98" s="85"/>
      <c r="H98" s="86"/>
      <c r="I98" s="87"/>
      <c r="J98" s="87"/>
      <c r="K98" s="88"/>
      <c r="L98" s="89"/>
      <c r="M98" s="58"/>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c r="EX98" s="59"/>
      <c r="EY98" s="59"/>
      <c r="EZ98" s="59"/>
      <c r="FA98" s="59"/>
      <c r="FB98" s="59"/>
      <c r="FC98" s="59"/>
      <c r="FD98" s="59"/>
      <c r="FE98" s="59"/>
      <c r="FF98" s="59"/>
      <c r="FG98" s="59"/>
      <c r="FH98" s="59"/>
      <c r="FI98" s="59"/>
      <c r="FJ98" s="59"/>
      <c r="FK98" s="59"/>
      <c r="FL98" s="59"/>
      <c r="FM98" s="59"/>
      <c r="FN98" s="59"/>
      <c r="FO98" s="59"/>
      <c r="FP98" s="59"/>
      <c r="FQ98" s="59"/>
      <c r="FR98" s="59"/>
      <c r="FS98" s="59"/>
      <c r="FT98" s="59"/>
      <c r="FU98" s="59"/>
      <c r="FV98" s="59"/>
      <c r="FW98" s="59"/>
      <c r="FX98" s="59"/>
      <c r="FY98" s="59"/>
      <c r="FZ98" s="59"/>
      <c r="GA98" s="59"/>
      <c r="GB98" s="59"/>
      <c r="GC98" s="59"/>
      <c r="GD98" s="59"/>
      <c r="GE98" s="59"/>
      <c r="GF98" s="59"/>
      <c r="GG98" s="59"/>
      <c r="GH98" s="59"/>
      <c r="GI98" s="59"/>
      <c r="GJ98" s="59"/>
      <c r="GK98" s="59"/>
      <c r="GL98" s="59"/>
      <c r="GM98" s="59"/>
      <c r="GN98" s="59"/>
      <c r="GO98" s="59"/>
      <c r="GP98" s="59"/>
      <c r="GQ98" s="59"/>
      <c r="GR98" s="59"/>
      <c r="GS98" s="59"/>
      <c r="GT98" s="59"/>
      <c r="GU98" s="59"/>
      <c r="GV98" s="59"/>
      <c r="GW98" s="59"/>
      <c r="GX98" s="59"/>
      <c r="GY98" s="59"/>
      <c r="GZ98" s="59"/>
      <c r="HA98" s="59"/>
      <c r="HB98" s="59"/>
      <c r="HC98" s="59"/>
      <c r="HD98" s="59"/>
      <c r="HE98" s="59"/>
      <c r="HF98" s="59"/>
      <c r="HG98" s="59"/>
      <c r="HH98" s="59"/>
      <c r="HI98" s="59"/>
      <c r="HJ98" s="59"/>
      <c r="HK98" s="59"/>
      <c r="HL98" s="59"/>
      <c r="HM98" s="59"/>
      <c r="HN98" s="59"/>
      <c r="HO98" s="59"/>
      <c r="HP98" s="59"/>
      <c r="HQ98" s="59"/>
      <c r="HR98" s="59"/>
      <c r="HS98" s="59"/>
      <c r="HT98" s="59"/>
      <c r="HU98" s="59"/>
      <c r="HV98" s="59"/>
      <c r="HW98" s="59"/>
      <c r="HX98" s="59"/>
      <c r="HY98" s="59"/>
      <c r="HZ98" s="59"/>
      <c r="IA98" s="59"/>
      <c r="IB98" s="59"/>
      <c r="IC98" s="59"/>
      <c r="ID98" s="59"/>
      <c r="IE98" s="59"/>
      <c r="IF98" s="59"/>
      <c r="IG98" s="59"/>
      <c r="IH98" s="59"/>
      <c r="II98" s="59"/>
      <c r="IJ98" s="59"/>
      <c r="IK98" s="59"/>
      <c r="IL98" s="59"/>
      <c r="IM98" s="59"/>
      <c r="IN98" s="59"/>
      <c r="IO98" s="59"/>
      <c r="IP98" s="59"/>
      <c r="IQ98" s="59"/>
      <c r="IR98" s="59"/>
      <c r="IS98" s="59"/>
      <c r="IT98" s="59"/>
      <c r="IU98" s="59"/>
      <c r="IV98" s="59"/>
      <c r="IW98" s="59"/>
      <c r="IX98" s="59"/>
      <c r="IY98" s="59"/>
      <c r="IZ98" s="59"/>
      <c r="JA98" s="59"/>
      <c r="JB98" s="59"/>
      <c r="JC98" s="59"/>
      <c r="JD98" s="59"/>
      <c r="JE98" s="59"/>
      <c r="JF98" s="59"/>
      <c r="JG98" s="59"/>
      <c r="JH98" s="59"/>
      <c r="JI98" s="59"/>
      <c r="JJ98" s="59"/>
      <c r="JK98" s="59"/>
      <c r="JL98" s="59"/>
      <c r="JM98" s="59"/>
      <c r="JN98" s="59"/>
      <c r="JO98" s="59"/>
      <c r="JP98" s="59"/>
      <c r="JQ98" s="59"/>
      <c r="JR98" s="59"/>
      <c r="JS98" s="59"/>
      <c r="JT98" s="59"/>
      <c r="JU98" s="59"/>
      <c r="JV98" s="59"/>
      <c r="JW98" s="59"/>
      <c r="JX98" s="59"/>
      <c r="JY98" s="59"/>
      <c r="JZ98" s="59"/>
      <c r="KA98" s="59"/>
      <c r="KB98" s="59"/>
      <c r="KC98" s="59"/>
      <c r="KD98" s="59"/>
      <c r="KE98" s="59"/>
      <c r="KF98" s="59"/>
      <c r="KG98" s="59"/>
      <c r="KH98" s="59"/>
      <c r="KI98" s="59"/>
      <c r="KJ98" s="59"/>
      <c r="KK98" s="59"/>
      <c r="KL98" s="59"/>
      <c r="KM98" s="59"/>
      <c r="KN98" s="59"/>
      <c r="KO98" s="59"/>
      <c r="KP98" s="59"/>
      <c r="KQ98" s="59"/>
      <c r="KR98" s="59"/>
      <c r="KS98" s="59"/>
      <c r="KT98" s="59"/>
      <c r="KU98" s="59"/>
      <c r="KV98" s="59"/>
      <c r="KW98" s="59"/>
      <c r="KX98" s="59"/>
      <c r="KY98" s="59"/>
      <c r="KZ98" s="59"/>
      <c r="LA98" s="59"/>
      <c r="LB98" s="59"/>
      <c r="LC98" s="59"/>
      <c r="LD98" s="59"/>
      <c r="LE98" s="59"/>
      <c r="LF98" s="59"/>
      <c r="LG98" s="59"/>
      <c r="LH98" s="59"/>
      <c r="LI98" s="59"/>
      <c r="LJ98" s="59"/>
      <c r="LK98" s="59"/>
      <c r="LL98" s="59"/>
      <c r="LM98" s="59"/>
      <c r="LN98" s="59"/>
      <c r="LO98" s="59"/>
      <c r="LP98" s="59"/>
      <c r="LQ98" s="59"/>
      <c r="LR98" s="59"/>
      <c r="LS98" s="59"/>
      <c r="LT98" s="59"/>
      <c r="LU98" s="59"/>
      <c r="LV98" s="59"/>
      <c r="LW98" s="59"/>
      <c r="LX98" s="59"/>
      <c r="LY98" s="59"/>
      <c r="LZ98" s="59"/>
      <c r="MA98" s="59"/>
      <c r="MB98" s="59"/>
      <c r="MC98" s="59"/>
      <c r="MD98" s="59"/>
      <c r="ME98" s="59"/>
      <c r="MF98" s="59"/>
      <c r="MG98" s="59"/>
      <c r="MH98" s="59"/>
      <c r="MI98" s="59"/>
      <c r="MJ98" s="59"/>
      <c r="MK98" s="59"/>
      <c r="ML98" s="59"/>
      <c r="MM98" s="59"/>
      <c r="MN98" s="59"/>
      <c r="MO98" s="59"/>
      <c r="MP98" s="59"/>
      <c r="MQ98" s="59"/>
      <c r="MR98" s="59"/>
      <c r="MS98" s="59"/>
      <c r="MT98" s="59"/>
      <c r="MU98" s="59"/>
      <c r="MV98" s="59"/>
      <c r="MW98" s="59"/>
      <c r="MX98" s="59"/>
      <c r="MY98" s="59"/>
      <c r="MZ98" s="59"/>
      <c r="NA98" s="59"/>
      <c r="NB98" s="59"/>
      <c r="NC98" s="59"/>
      <c r="ND98" s="59"/>
      <c r="NE98" s="59"/>
      <c r="NF98" s="59"/>
      <c r="NG98" s="59"/>
      <c r="NH98" s="59"/>
      <c r="NI98" s="59"/>
      <c r="NJ98" s="59"/>
      <c r="NK98" s="59"/>
      <c r="NL98" s="59"/>
      <c r="NM98" s="59"/>
      <c r="NN98" s="59"/>
      <c r="NO98" s="59"/>
      <c r="NP98" s="59"/>
      <c r="NQ98" s="59"/>
      <c r="NR98" s="59"/>
      <c r="NS98" s="59"/>
      <c r="NT98" s="59"/>
      <c r="NU98" s="59"/>
      <c r="NV98" s="59"/>
      <c r="NW98" s="59"/>
      <c r="NX98" s="59"/>
      <c r="NY98" s="59"/>
      <c r="NZ98" s="59"/>
      <c r="OA98" s="59"/>
      <c r="OB98" s="59"/>
      <c r="OC98" s="59"/>
      <c r="OD98" s="59"/>
      <c r="OE98" s="59"/>
      <c r="OF98" s="59"/>
      <c r="OG98" s="59"/>
      <c r="OH98" s="59"/>
      <c r="OI98" s="59"/>
      <c r="OJ98" s="59"/>
      <c r="OK98" s="59"/>
      <c r="OL98" s="59"/>
      <c r="OM98" s="59"/>
      <c r="ON98" s="59"/>
      <c r="OO98" s="59"/>
      <c r="OP98" s="59"/>
      <c r="OQ98" s="59"/>
      <c r="OR98" s="59"/>
      <c r="OS98" s="59"/>
      <c r="OT98" s="59"/>
      <c r="OU98" s="59"/>
      <c r="OV98" s="59"/>
      <c r="OW98" s="59"/>
      <c r="OX98" s="59"/>
      <c r="OY98" s="59"/>
      <c r="OZ98" s="59"/>
      <c r="PA98" s="59"/>
      <c r="PB98" s="71"/>
    </row>
    <row r="99" spans="2:418" x14ac:dyDescent="0.4">
      <c r="B99" s="49">
        <f t="shared" si="98"/>
        <v>85</v>
      </c>
      <c r="C99" s="82"/>
      <c r="D99" s="83"/>
      <c r="E99" s="84"/>
      <c r="F99" s="82"/>
      <c r="G99" s="85"/>
      <c r="H99" s="86"/>
      <c r="I99" s="87"/>
      <c r="J99" s="87"/>
      <c r="K99" s="88"/>
      <c r="L99" s="89"/>
      <c r="M99" s="58"/>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59"/>
      <c r="EE99" s="59"/>
      <c r="EF99" s="59"/>
      <c r="EG99" s="59"/>
      <c r="EH99" s="59"/>
      <c r="EI99" s="59"/>
      <c r="EJ99" s="59"/>
      <c r="EK99" s="59"/>
      <c r="EL99" s="59"/>
      <c r="EM99" s="59"/>
      <c r="EN99" s="59"/>
      <c r="EO99" s="59"/>
      <c r="EP99" s="59"/>
      <c r="EQ99" s="59"/>
      <c r="ER99" s="59"/>
      <c r="ES99" s="59"/>
      <c r="ET99" s="59"/>
      <c r="EU99" s="59"/>
      <c r="EV99" s="59"/>
      <c r="EW99" s="59"/>
      <c r="EX99" s="59"/>
      <c r="EY99" s="59"/>
      <c r="EZ99" s="59"/>
      <c r="FA99" s="59"/>
      <c r="FB99" s="59"/>
      <c r="FC99" s="59"/>
      <c r="FD99" s="59"/>
      <c r="FE99" s="59"/>
      <c r="FF99" s="59"/>
      <c r="FG99" s="59"/>
      <c r="FH99" s="59"/>
      <c r="FI99" s="59"/>
      <c r="FJ99" s="59"/>
      <c r="FK99" s="59"/>
      <c r="FL99" s="59"/>
      <c r="FM99" s="59"/>
      <c r="FN99" s="59"/>
      <c r="FO99" s="59"/>
      <c r="FP99" s="59"/>
      <c r="FQ99" s="59"/>
      <c r="FR99" s="59"/>
      <c r="FS99" s="59"/>
      <c r="FT99" s="59"/>
      <c r="FU99" s="59"/>
      <c r="FV99" s="59"/>
      <c r="FW99" s="59"/>
      <c r="FX99" s="59"/>
      <c r="FY99" s="59"/>
      <c r="FZ99" s="59"/>
      <c r="GA99" s="59"/>
      <c r="GB99" s="59"/>
      <c r="GC99" s="59"/>
      <c r="GD99" s="59"/>
      <c r="GE99" s="59"/>
      <c r="GF99" s="59"/>
      <c r="GG99" s="59"/>
      <c r="GH99" s="59"/>
      <c r="GI99" s="59"/>
      <c r="GJ99" s="59"/>
      <c r="GK99" s="59"/>
      <c r="GL99" s="59"/>
      <c r="GM99" s="59"/>
      <c r="GN99" s="59"/>
      <c r="GO99" s="59"/>
      <c r="GP99" s="59"/>
      <c r="GQ99" s="59"/>
      <c r="GR99" s="59"/>
      <c r="GS99" s="59"/>
      <c r="GT99" s="59"/>
      <c r="GU99" s="59"/>
      <c r="GV99" s="59"/>
      <c r="GW99" s="59"/>
      <c r="GX99" s="59"/>
      <c r="GY99" s="59"/>
      <c r="GZ99" s="59"/>
      <c r="HA99" s="59"/>
      <c r="HB99" s="59"/>
      <c r="HC99" s="59"/>
      <c r="HD99" s="59"/>
      <c r="HE99" s="59"/>
      <c r="HF99" s="59"/>
      <c r="HG99" s="59"/>
      <c r="HH99" s="59"/>
      <c r="HI99" s="59"/>
      <c r="HJ99" s="59"/>
      <c r="HK99" s="59"/>
      <c r="HL99" s="59"/>
      <c r="HM99" s="59"/>
      <c r="HN99" s="59"/>
      <c r="HO99" s="59"/>
      <c r="HP99" s="59"/>
      <c r="HQ99" s="59"/>
      <c r="HR99" s="59"/>
      <c r="HS99" s="59"/>
      <c r="HT99" s="59"/>
      <c r="HU99" s="59"/>
      <c r="HV99" s="59"/>
      <c r="HW99" s="59"/>
      <c r="HX99" s="59"/>
      <c r="HY99" s="59"/>
      <c r="HZ99" s="59"/>
      <c r="IA99" s="59"/>
      <c r="IB99" s="59"/>
      <c r="IC99" s="59"/>
      <c r="ID99" s="59"/>
      <c r="IE99" s="59"/>
      <c r="IF99" s="59"/>
      <c r="IG99" s="59"/>
      <c r="IH99" s="59"/>
      <c r="II99" s="59"/>
      <c r="IJ99" s="59"/>
      <c r="IK99" s="59"/>
      <c r="IL99" s="59"/>
      <c r="IM99" s="59"/>
      <c r="IN99" s="59"/>
      <c r="IO99" s="59"/>
      <c r="IP99" s="59"/>
      <c r="IQ99" s="59"/>
      <c r="IR99" s="59"/>
      <c r="IS99" s="59"/>
      <c r="IT99" s="59"/>
      <c r="IU99" s="59"/>
      <c r="IV99" s="59"/>
      <c r="IW99" s="59"/>
      <c r="IX99" s="59"/>
      <c r="IY99" s="59"/>
      <c r="IZ99" s="59"/>
      <c r="JA99" s="59"/>
      <c r="JB99" s="59"/>
      <c r="JC99" s="59"/>
      <c r="JD99" s="59"/>
      <c r="JE99" s="59"/>
      <c r="JF99" s="59"/>
      <c r="JG99" s="59"/>
      <c r="JH99" s="59"/>
      <c r="JI99" s="59"/>
      <c r="JJ99" s="59"/>
      <c r="JK99" s="59"/>
      <c r="JL99" s="59"/>
      <c r="JM99" s="59"/>
      <c r="JN99" s="59"/>
      <c r="JO99" s="59"/>
      <c r="JP99" s="59"/>
      <c r="JQ99" s="59"/>
      <c r="JR99" s="59"/>
      <c r="JS99" s="59"/>
      <c r="JT99" s="59"/>
      <c r="JU99" s="59"/>
      <c r="JV99" s="59"/>
      <c r="JW99" s="59"/>
      <c r="JX99" s="59"/>
      <c r="JY99" s="59"/>
      <c r="JZ99" s="59"/>
      <c r="KA99" s="59"/>
      <c r="KB99" s="59"/>
      <c r="KC99" s="59"/>
      <c r="KD99" s="59"/>
      <c r="KE99" s="59"/>
      <c r="KF99" s="59"/>
      <c r="KG99" s="59"/>
      <c r="KH99" s="59"/>
      <c r="KI99" s="59"/>
      <c r="KJ99" s="59"/>
      <c r="KK99" s="59"/>
      <c r="KL99" s="59"/>
      <c r="KM99" s="59"/>
      <c r="KN99" s="59"/>
      <c r="KO99" s="59"/>
      <c r="KP99" s="59"/>
      <c r="KQ99" s="59"/>
      <c r="KR99" s="59"/>
      <c r="KS99" s="59"/>
      <c r="KT99" s="59"/>
      <c r="KU99" s="59"/>
      <c r="KV99" s="59"/>
      <c r="KW99" s="59"/>
      <c r="KX99" s="59"/>
      <c r="KY99" s="59"/>
      <c r="KZ99" s="59"/>
      <c r="LA99" s="59"/>
      <c r="LB99" s="59"/>
      <c r="LC99" s="59"/>
      <c r="LD99" s="59"/>
      <c r="LE99" s="59"/>
      <c r="LF99" s="59"/>
      <c r="LG99" s="59"/>
      <c r="LH99" s="59"/>
      <c r="LI99" s="59"/>
      <c r="LJ99" s="59"/>
      <c r="LK99" s="59"/>
      <c r="LL99" s="59"/>
      <c r="LM99" s="59"/>
      <c r="LN99" s="59"/>
      <c r="LO99" s="59"/>
      <c r="LP99" s="59"/>
      <c r="LQ99" s="59"/>
      <c r="LR99" s="59"/>
      <c r="LS99" s="59"/>
      <c r="LT99" s="59"/>
      <c r="LU99" s="59"/>
      <c r="LV99" s="59"/>
      <c r="LW99" s="59"/>
      <c r="LX99" s="59"/>
      <c r="LY99" s="59"/>
      <c r="LZ99" s="59"/>
      <c r="MA99" s="59"/>
      <c r="MB99" s="59"/>
      <c r="MC99" s="59"/>
      <c r="MD99" s="59"/>
      <c r="ME99" s="59"/>
      <c r="MF99" s="59"/>
      <c r="MG99" s="59"/>
      <c r="MH99" s="59"/>
      <c r="MI99" s="59"/>
      <c r="MJ99" s="59"/>
      <c r="MK99" s="59"/>
      <c r="ML99" s="59"/>
      <c r="MM99" s="59"/>
      <c r="MN99" s="59"/>
      <c r="MO99" s="59"/>
      <c r="MP99" s="59"/>
      <c r="MQ99" s="59"/>
      <c r="MR99" s="59"/>
      <c r="MS99" s="59"/>
      <c r="MT99" s="59"/>
      <c r="MU99" s="59"/>
      <c r="MV99" s="59"/>
      <c r="MW99" s="59"/>
      <c r="MX99" s="59"/>
      <c r="MY99" s="59"/>
      <c r="MZ99" s="59"/>
      <c r="NA99" s="59"/>
      <c r="NB99" s="59"/>
      <c r="NC99" s="59"/>
      <c r="ND99" s="59"/>
      <c r="NE99" s="59"/>
      <c r="NF99" s="59"/>
      <c r="NG99" s="59"/>
      <c r="NH99" s="59"/>
      <c r="NI99" s="59"/>
      <c r="NJ99" s="59"/>
      <c r="NK99" s="59"/>
      <c r="NL99" s="59"/>
      <c r="NM99" s="59"/>
      <c r="NN99" s="59"/>
      <c r="NO99" s="59"/>
      <c r="NP99" s="59"/>
      <c r="NQ99" s="59"/>
      <c r="NR99" s="59"/>
      <c r="NS99" s="59"/>
      <c r="NT99" s="59"/>
      <c r="NU99" s="59"/>
      <c r="NV99" s="59"/>
      <c r="NW99" s="59"/>
      <c r="NX99" s="59"/>
      <c r="NY99" s="59"/>
      <c r="NZ99" s="59"/>
      <c r="OA99" s="59"/>
      <c r="OB99" s="59"/>
      <c r="OC99" s="59"/>
      <c r="OD99" s="59"/>
      <c r="OE99" s="59"/>
      <c r="OF99" s="59"/>
      <c r="OG99" s="59"/>
      <c r="OH99" s="59"/>
      <c r="OI99" s="59"/>
      <c r="OJ99" s="59"/>
      <c r="OK99" s="59"/>
      <c r="OL99" s="59"/>
      <c r="OM99" s="59"/>
      <c r="ON99" s="59"/>
      <c r="OO99" s="59"/>
      <c r="OP99" s="59"/>
      <c r="OQ99" s="59"/>
      <c r="OR99" s="59"/>
      <c r="OS99" s="59"/>
      <c r="OT99" s="59"/>
      <c r="OU99" s="59"/>
      <c r="OV99" s="59"/>
      <c r="OW99" s="59"/>
      <c r="OX99" s="59"/>
      <c r="OY99" s="59"/>
      <c r="OZ99" s="59"/>
      <c r="PA99" s="59"/>
      <c r="PB99" s="71"/>
    </row>
    <row r="100" spans="2:418" x14ac:dyDescent="0.4">
      <c r="B100" s="49">
        <f t="shared" si="98"/>
        <v>86</v>
      </c>
      <c r="C100" s="82"/>
      <c r="D100" s="83"/>
      <c r="E100" s="84"/>
      <c r="F100" s="82"/>
      <c r="G100" s="85"/>
      <c r="H100" s="86"/>
      <c r="I100" s="87"/>
      <c r="J100" s="87"/>
      <c r="K100" s="88"/>
      <c r="L100" s="89"/>
      <c r="M100" s="58"/>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59"/>
      <c r="EE100" s="59"/>
      <c r="EF100" s="59"/>
      <c r="EG100" s="59"/>
      <c r="EH100" s="59"/>
      <c r="EI100" s="59"/>
      <c r="EJ100" s="59"/>
      <c r="EK100" s="59"/>
      <c r="EL100" s="59"/>
      <c r="EM100" s="59"/>
      <c r="EN100" s="59"/>
      <c r="EO100" s="59"/>
      <c r="EP100" s="59"/>
      <c r="EQ100" s="59"/>
      <c r="ER100" s="59"/>
      <c r="ES100" s="59"/>
      <c r="ET100" s="59"/>
      <c r="EU100" s="59"/>
      <c r="EV100" s="59"/>
      <c r="EW100" s="59"/>
      <c r="EX100" s="59"/>
      <c r="EY100" s="59"/>
      <c r="EZ100" s="59"/>
      <c r="FA100" s="59"/>
      <c r="FB100" s="59"/>
      <c r="FC100" s="59"/>
      <c r="FD100" s="59"/>
      <c r="FE100" s="59"/>
      <c r="FF100" s="59"/>
      <c r="FG100" s="59"/>
      <c r="FH100" s="59"/>
      <c r="FI100" s="59"/>
      <c r="FJ100" s="59"/>
      <c r="FK100" s="59"/>
      <c r="FL100" s="59"/>
      <c r="FM100" s="59"/>
      <c r="FN100" s="59"/>
      <c r="FO100" s="59"/>
      <c r="FP100" s="59"/>
      <c r="FQ100" s="59"/>
      <c r="FR100" s="59"/>
      <c r="FS100" s="59"/>
      <c r="FT100" s="59"/>
      <c r="FU100" s="59"/>
      <c r="FV100" s="59"/>
      <c r="FW100" s="59"/>
      <c r="FX100" s="59"/>
      <c r="FY100" s="59"/>
      <c r="FZ100" s="59"/>
      <c r="GA100" s="59"/>
      <c r="GB100" s="59"/>
      <c r="GC100" s="59"/>
      <c r="GD100" s="59"/>
      <c r="GE100" s="59"/>
      <c r="GF100" s="59"/>
      <c r="GG100" s="59"/>
      <c r="GH100" s="59"/>
      <c r="GI100" s="59"/>
      <c r="GJ100" s="59"/>
      <c r="GK100" s="59"/>
      <c r="GL100" s="59"/>
      <c r="GM100" s="59"/>
      <c r="GN100" s="59"/>
      <c r="GO100" s="59"/>
      <c r="GP100" s="59"/>
      <c r="GQ100" s="59"/>
      <c r="GR100" s="59"/>
      <c r="GS100" s="59"/>
      <c r="GT100" s="59"/>
      <c r="GU100" s="59"/>
      <c r="GV100" s="59"/>
      <c r="GW100" s="59"/>
      <c r="GX100" s="59"/>
      <c r="GY100" s="59"/>
      <c r="GZ100" s="59"/>
      <c r="HA100" s="59"/>
      <c r="HB100" s="59"/>
      <c r="HC100" s="59"/>
      <c r="HD100" s="59"/>
      <c r="HE100" s="59"/>
      <c r="HF100" s="59"/>
      <c r="HG100" s="59"/>
      <c r="HH100" s="59"/>
      <c r="HI100" s="59"/>
      <c r="HJ100" s="59"/>
      <c r="HK100" s="59"/>
      <c r="HL100" s="59"/>
      <c r="HM100" s="59"/>
      <c r="HN100" s="59"/>
      <c r="HO100" s="59"/>
      <c r="HP100" s="59"/>
      <c r="HQ100" s="59"/>
      <c r="HR100" s="59"/>
      <c r="HS100" s="59"/>
      <c r="HT100" s="59"/>
      <c r="HU100" s="59"/>
      <c r="HV100" s="59"/>
      <c r="HW100" s="59"/>
      <c r="HX100" s="59"/>
      <c r="HY100" s="59"/>
      <c r="HZ100" s="59"/>
      <c r="IA100" s="59"/>
      <c r="IB100" s="59"/>
      <c r="IC100" s="59"/>
      <c r="ID100" s="59"/>
      <c r="IE100" s="59"/>
      <c r="IF100" s="59"/>
      <c r="IG100" s="59"/>
      <c r="IH100" s="59"/>
      <c r="II100" s="59"/>
      <c r="IJ100" s="59"/>
      <c r="IK100" s="59"/>
      <c r="IL100" s="59"/>
      <c r="IM100" s="59"/>
      <c r="IN100" s="59"/>
      <c r="IO100" s="59"/>
      <c r="IP100" s="59"/>
      <c r="IQ100" s="59"/>
      <c r="IR100" s="59"/>
      <c r="IS100" s="59"/>
      <c r="IT100" s="59"/>
      <c r="IU100" s="59"/>
      <c r="IV100" s="59"/>
      <c r="IW100" s="59"/>
      <c r="IX100" s="59"/>
      <c r="IY100" s="59"/>
      <c r="IZ100" s="59"/>
      <c r="JA100" s="59"/>
      <c r="JB100" s="59"/>
      <c r="JC100" s="59"/>
      <c r="JD100" s="59"/>
      <c r="JE100" s="59"/>
      <c r="JF100" s="59"/>
      <c r="JG100" s="59"/>
      <c r="JH100" s="59"/>
      <c r="JI100" s="59"/>
      <c r="JJ100" s="59"/>
      <c r="JK100" s="59"/>
      <c r="JL100" s="59"/>
      <c r="JM100" s="59"/>
      <c r="JN100" s="59"/>
      <c r="JO100" s="59"/>
      <c r="JP100" s="59"/>
      <c r="JQ100" s="59"/>
      <c r="JR100" s="59"/>
      <c r="JS100" s="59"/>
      <c r="JT100" s="59"/>
      <c r="JU100" s="59"/>
      <c r="JV100" s="59"/>
      <c r="JW100" s="59"/>
      <c r="JX100" s="59"/>
      <c r="JY100" s="59"/>
      <c r="JZ100" s="59"/>
      <c r="KA100" s="59"/>
      <c r="KB100" s="59"/>
      <c r="KC100" s="59"/>
      <c r="KD100" s="59"/>
      <c r="KE100" s="59"/>
      <c r="KF100" s="59"/>
      <c r="KG100" s="59"/>
      <c r="KH100" s="59"/>
      <c r="KI100" s="59"/>
      <c r="KJ100" s="59"/>
      <c r="KK100" s="59"/>
      <c r="KL100" s="59"/>
      <c r="KM100" s="59"/>
      <c r="KN100" s="59"/>
      <c r="KO100" s="59"/>
      <c r="KP100" s="59"/>
      <c r="KQ100" s="59"/>
      <c r="KR100" s="59"/>
      <c r="KS100" s="59"/>
      <c r="KT100" s="59"/>
      <c r="KU100" s="59"/>
      <c r="KV100" s="59"/>
      <c r="KW100" s="59"/>
      <c r="KX100" s="59"/>
      <c r="KY100" s="59"/>
      <c r="KZ100" s="59"/>
      <c r="LA100" s="59"/>
      <c r="LB100" s="59"/>
      <c r="LC100" s="59"/>
      <c r="LD100" s="59"/>
      <c r="LE100" s="59"/>
      <c r="LF100" s="59"/>
      <c r="LG100" s="59"/>
      <c r="LH100" s="59"/>
      <c r="LI100" s="59"/>
      <c r="LJ100" s="59"/>
      <c r="LK100" s="59"/>
      <c r="LL100" s="59"/>
      <c r="LM100" s="59"/>
      <c r="LN100" s="59"/>
      <c r="LO100" s="59"/>
      <c r="LP100" s="59"/>
      <c r="LQ100" s="59"/>
      <c r="LR100" s="59"/>
      <c r="LS100" s="59"/>
      <c r="LT100" s="59"/>
      <c r="LU100" s="59"/>
      <c r="LV100" s="59"/>
      <c r="LW100" s="59"/>
      <c r="LX100" s="59"/>
      <c r="LY100" s="59"/>
      <c r="LZ100" s="59"/>
      <c r="MA100" s="59"/>
      <c r="MB100" s="59"/>
      <c r="MC100" s="59"/>
      <c r="MD100" s="59"/>
      <c r="ME100" s="59"/>
      <c r="MF100" s="59"/>
      <c r="MG100" s="59"/>
      <c r="MH100" s="59"/>
      <c r="MI100" s="59"/>
      <c r="MJ100" s="59"/>
      <c r="MK100" s="59"/>
      <c r="ML100" s="59"/>
      <c r="MM100" s="59"/>
      <c r="MN100" s="59"/>
      <c r="MO100" s="59"/>
      <c r="MP100" s="59"/>
      <c r="MQ100" s="59"/>
      <c r="MR100" s="59"/>
      <c r="MS100" s="59"/>
      <c r="MT100" s="59"/>
      <c r="MU100" s="59"/>
      <c r="MV100" s="59"/>
      <c r="MW100" s="59"/>
      <c r="MX100" s="59"/>
      <c r="MY100" s="59"/>
      <c r="MZ100" s="59"/>
      <c r="NA100" s="59"/>
      <c r="NB100" s="59"/>
      <c r="NC100" s="59"/>
      <c r="ND100" s="59"/>
      <c r="NE100" s="59"/>
      <c r="NF100" s="59"/>
      <c r="NG100" s="59"/>
      <c r="NH100" s="59"/>
      <c r="NI100" s="59"/>
      <c r="NJ100" s="59"/>
      <c r="NK100" s="59"/>
      <c r="NL100" s="59"/>
      <c r="NM100" s="59"/>
      <c r="NN100" s="59"/>
      <c r="NO100" s="59"/>
      <c r="NP100" s="59"/>
      <c r="NQ100" s="59"/>
      <c r="NR100" s="59"/>
      <c r="NS100" s="59"/>
      <c r="NT100" s="59"/>
      <c r="NU100" s="59"/>
      <c r="NV100" s="59"/>
      <c r="NW100" s="59"/>
      <c r="NX100" s="59"/>
      <c r="NY100" s="59"/>
      <c r="NZ100" s="59"/>
      <c r="OA100" s="59"/>
      <c r="OB100" s="59"/>
      <c r="OC100" s="59"/>
      <c r="OD100" s="59"/>
      <c r="OE100" s="59"/>
      <c r="OF100" s="59"/>
      <c r="OG100" s="59"/>
      <c r="OH100" s="59"/>
      <c r="OI100" s="59"/>
      <c r="OJ100" s="59"/>
      <c r="OK100" s="59"/>
      <c r="OL100" s="59"/>
      <c r="OM100" s="59"/>
      <c r="ON100" s="59"/>
      <c r="OO100" s="59"/>
      <c r="OP100" s="59"/>
      <c r="OQ100" s="59"/>
      <c r="OR100" s="59"/>
      <c r="OS100" s="59"/>
      <c r="OT100" s="59"/>
      <c r="OU100" s="59"/>
      <c r="OV100" s="59"/>
      <c r="OW100" s="59"/>
      <c r="OX100" s="59"/>
      <c r="OY100" s="59"/>
      <c r="OZ100" s="59"/>
      <c r="PA100" s="59"/>
      <c r="PB100" s="71"/>
    </row>
    <row r="101" spans="2:418" x14ac:dyDescent="0.4">
      <c r="B101" s="49">
        <f t="shared" si="98"/>
        <v>87</v>
      </c>
      <c r="C101" s="82"/>
      <c r="D101" s="83"/>
      <c r="E101" s="84"/>
      <c r="F101" s="82"/>
      <c r="G101" s="85"/>
      <c r="H101" s="86"/>
      <c r="I101" s="87"/>
      <c r="J101" s="87"/>
      <c r="K101" s="88"/>
      <c r="L101" s="89"/>
      <c r="M101" s="58"/>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59"/>
      <c r="EE101" s="59"/>
      <c r="EF101" s="59"/>
      <c r="EG101" s="59"/>
      <c r="EH101" s="59"/>
      <c r="EI101" s="59"/>
      <c r="EJ101" s="59"/>
      <c r="EK101" s="59"/>
      <c r="EL101" s="59"/>
      <c r="EM101" s="59"/>
      <c r="EN101" s="59"/>
      <c r="EO101" s="59"/>
      <c r="EP101" s="59"/>
      <c r="EQ101" s="59"/>
      <c r="ER101" s="59"/>
      <c r="ES101" s="59"/>
      <c r="ET101" s="59"/>
      <c r="EU101" s="59"/>
      <c r="EV101" s="59"/>
      <c r="EW101" s="59"/>
      <c r="EX101" s="59"/>
      <c r="EY101" s="59"/>
      <c r="EZ101" s="59"/>
      <c r="FA101" s="59"/>
      <c r="FB101" s="59"/>
      <c r="FC101" s="59"/>
      <c r="FD101" s="59"/>
      <c r="FE101" s="59"/>
      <c r="FF101" s="59"/>
      <c r="FG101" s="59"/>
      <c r="FH101" s="59"/>
      <c r="FI101" s="59"/>
      <c r="FJ101" s="59"/>
      <c r="FK101" s="59"/>
      <c r="FL101" s="59"/>
      <c r="FM101" s="59"/>
      <c r="FN101" s="59"/>
      <c r="FO101" s="59"/>
      <c r="FP101" s="59"/>
      <c r="FQ101" s="59"/>
      <c r="FR101" s="59"/>
      <c r="FS101" s="59"/>
      <c r="FT101" s="59"/>
      <c r="FU101" s="59"/>
      <c r="FV101" s="59"/>
      <c r="FW101" s="59"/>
      <c r="FX101" s="59"/>
      <c r="FY101" s="59"/>
      <c r="FZ101" s="59"/>
      <c r="GA101" s="59"/>
      <c r="GB101" s="59"/>
      <c r="GC101" s="59"/>
      <c r="GD101" s="59"/>
      <c r="GE101" s="59"/>
      <c r="GF101" s="59"/>
      <c r="GG101" s="59"/>
      <c r="GH101" s="59"/>
      <c r="GI101" s="59"/>
      <c r="GJ101" s="59"/>
      <c r="GK101" s="59"/>
      <c r="GL101" s="59"/>
      <c r="GM101" s="59"/>
      <c r="GN101" s="59"/>
      <c r="GO101" s="59"/>
      <c r="GP101" s="59"/>
      <c r="GQ101" s="59"/>
      <c r="GR101" s="59"/>
      <c r="GS101" s="59"/>
      <c r="GT101" s="59"/>
      <c r="GU101" s="59"/>
      <c r="GV101" s="59"/>
      <c r="GW101" s="59"/>
      <c r="GX101" s="59"/>
      <c r="GY101" s="59"/>
      <c r="GZ101" s="59"/>
      <c r="HA101" s="59"/>
      <c r="HB101" s="59"/>
      <c r="HC101" s="59"/>
      <c r="HD101" s="59"/>
      <c r="HE101" s="59"/>
      <c r="HF101" s="59"/>
      <c r="HG101" s="59"/>
      <c r="HH101" s="59"/>
      <c r="HI101" s="59"/>
      <c r="HJ101" s="59"/>
      <c r="HK101" s="59"/>
      <c r="HL101" s="59"/>
      <c r="HM101" s="59"/>
      <c r="HN101" s="59"/>
      <c r="HO101" s="59"/>
      <c r="HP101" s="59"/>
      <c r="HQ101" s="59"/>
      <c r="HR101" s="59"/>
      <c r="HS101" s="59"/>
      <c r="HT101" s="59"/>
      <c r="HU101" s="59"/>
      <c r="HV101" s="59"/>
      <c r="HW101" s="59"/>
      <c r="HX101" s="59"/>
      <c r="HY101" s="59"/>
      <c r="HZ101" s="59"/>
      <c r="IA101" s="59"/>
      <c r="IB101" s="59"/>
      <c r="IC101" s="59"/>
      <c r="ID101" s="59"/>
      <c r="IE101" s="59"/>
      <c r="IF101" s="59"/>
      <c r="IG101" s="59"/>
      <c r="IH101" s="59"/>
      <c r="II101" s="59"/>
      <c r="IJ101" s="59"/>
      <c r="IK101" s="59"/>
      <c r="IL101" s="59"/>
      <c r="IM101" s="59"/>
      <c r="IN101" s="59"/>
      <c r="IO101" s="59"/>
      <c r="IP101" s="59"/>
      <c r="IQ101" s="59"/>
      <c r="IR101" s="59"/>
      <c r="IS101" s="59"/>
      <c r="IT101" s="59"/>
      <c r="IU101" s="59"/>
      <c r="IV101" s="59"/>
      <c r="IW101" s="59"/>
      <c r="IX101" s="59"/>
      <c r="IY101" s="59"/>
      <c r="IZ101" s="59"/>
      <c r="JA101" s="59"/>
      <c r="JB101" s="59"/>
      <c r="JC101" s="59"/>
      <c r="JD101" s="59"/>
      <c r="JE101" s="59"/>
      <c r="JF101" s="59"/>
      <c r="JG101" s="59"/>
      <c r="JH101" s="59"/>
      <c r="JI101" s="59"/>
      <c r="JJ101" s="59"/>
      <c r="JK101" s="59"/>
      <c r="JL101" s="59"/>
      <c r="JM101" s="59"/>
      <c r="JN101" s="59"/>
      <c r="JO101" s="59"/>
      <c r="JP101" s="59"/>
      <c r="JQ101" s="59"/>
      <c r="JR101" s="59"/>
      <c r="JS101" s="59"/>
      <c r="JT101" s="59"/>
      <c r="JU101" s="59"/>
      <c r="JV101" s="59"/>
      <c r="JW101" s="59"/>
      <c r="JX101" s="59"/>
      <c r="JY101" s="59"/>
      <c r="JZ101" s="59"/>
      <c r="KA101" s="59"/>
      <c r="KB101" s="59"/>
      <c r="KC101" s="59"/>
      <c r="KD101" s="59"/>
      <c r="KE101" s="59"/>
      <c r="KF101" s="59"/>
      <c r="KG101" s="59"/>
      <c r="KH101" s="59"/>
      <c r="KI101" s="59"/>
      <c r="KJ101" s="59"/>
      <c r="KK101" s="59"/>
      <c r="KL101" s="59"/>
      <c r="KM101" s="59"/>
      <c r="KN101" s="59"/>
      <c r="KO101" s="59"/>
      <c r="KP101" s="59"/>
      <c r="KQ101" s="59"/>
      <c r="KR101" s="59"/>
      <c r="KS101" s="59"/>
      <c r="KT101" s="59"/>
      <c r="KU101" s="59"/>
      <c r="KV101" s="59"/>
      <c r="KW101" s="59"/>
      <c r="KX101" s="59"/>
      <c r="KY101" s="59"/>
      <c r="KZ101" s="59"/>
      <c r="LA101" s="59"/>
      <c r="LB101" s="59"/>
      <c r="LC101" s="59"/>
      <c r="LD101" s="59"/>
      <c r="LE101" s="59"/>
      <c r="LF101" s="59"/>
      <c r="LG101" s="59"/>
      <c r="LH101" s="59"/>
      <c r="LI101" s="59"/>
      <c r="LJ101" s="59"/>
      <c r="LK101" s="59"/>
      <c r="LL101" s="59"/>
      <c r="LM101" s="59"/>
      <c r="LN101" s="59"/>
      <c r="LO101" s="59"/>
      <c r="LP101" s="59"/>
      <c r="LQ101" s="59"/>
      <c r="LR101" s="59"/>
      <c r="LS101" s="59"/>
      <c r="LT101" s="59"/>
      <c r="LU101" s="59"/>
      <c r="LV101" s="59"/>
      <c r="LW101" s="59"/>
      <c r="LX101" s="59"/>
      <c r="LY101" s="59"/>
      <c r="LZ101" s="59"/>
      <c r="MA101" s="59"/>
      <c r="MB101" s="59"/>
      <c r="MC101" s="59"/>
      <c r="MD101" s="59"/>
      <c r="ME101" s="59"/>
      <c r="MF101" s="59"/>
      <c r="MG101" s="59"/>
      <c r="MH101" s="59"/>
      <c r="MI101" s="59"/>
      <c r="MJ101" s="59"/>
      <c r="MK101" s="59"/>
      <c r="ML101" s="59"/>
      <c r="MM101" s="59"/>
      <c r="MN101" s="59"/>
      <c r="MO101" s="59"/>
      <c r="MP101" s="59"/>
      <c r="MQ101" s="59"/>
      <c r="MR101" s="59"/>
      <c r="MS101" s="59"/>
      <c r="MT101" s="59"/>
      <c r="MU101" s="59"/>
      <c r="MV101" s="59"/>
      <c r="MW101" s="59"/>
      <c r="MX101" s="59"/>
      <c r="MY101" s="59"/>
      <c r="MZ101" s="59"/>
      <c r="NA101" s="59"/>
      <c r="NB101" s="59"/>
      <c r="NC101" s="59"/>
      <c r="ND101" s="59"/>
      <c r="NE101" s="59"/>
      <c r="NF101" s="59"/>
      <c r="NG101" s="59"/>
      <c r="NH101" s="59"/>
      <c r="NI101" s="59"/>
      <c r="NJ101" s="59"/>
      <c r="NK101" s="59"/>
      <c r="NL101" s="59"/>
      <c r="NM101" s="59"/>
      <c r="NN101" s="59"/>
      <c r="NO101" s="59"/>
      <c r="NP101" s="59"/>
      <c r="NQ101" s="59"/>
      <c r="NR101" s="59"/>
      <c r="NS101" s="59"/>
      <c r="NT101" s="59"/>
      <c r="NU101" s="59"/>
      <c r="NV101" s="59"/>
      <c r="NW101" s="59"/>
      <c r="NX101" s="59"/>
      <c r="NY101" s="59"/>
      <c r="NZ101" s="59"/>
      <c r="OA101" s="59"/>
      <c r="OB101" s="59"/>
      <c r="OC101" s="59"/>
      <c r="OD101" s="59"/>
      <c r="OE101" s="59"/>
      <c r="OF101" s="59"/>
      <c r="OG101" s="59"/>
      <c r="OH101" s="59"/>
      <c r="OI101" s="59"/>
      <c r="OJ101" s="59"/>
      <c r="OK101" s="59"/>
      <c r="OL101" s="59"/>
      <c r="OM101" s="59"/>
      <c r="ON101" s="59"/>
      <c r="OO101" s="59"/>
      <c r="OP101" s="59"/>
      <c r="OQ101" s="59"/>
      <c r="OR101" s="59"/>
      <c r="OS101" s="59"/>
      <c r="OT101" s="59"/>
      <c r="OU101" s="59"/>
      <c r="OV101" s="59"/>
      <c r="OW101" s="59"/>
      <c r="OX101" s="59"/>
      <c r="OY101" s="59"/>
      <c r="OZ101" s="59"/>
      <c r="PA101" s="59"/>
      <c r="PB101" s="71"/>
    </row>
    <row r="102" spans="2:418" x14ac:dyDescent="0.4">
      <c r="B102" s="49">
        <f t="shared" si="98"/>
        <v>88</v>
      </c>
      <c r="C102" s="82"/>
      <c r="D102" s="83"/>
      <c r="E102" s="84"/>
      <c r="F102" s="82"/>
      <c r="G102" s="85"/>
      <c r="H102" s="86"/>
      <c r="I102" s="87"/>
      <c r="J102" s="87"/>
      <c r="K102" s="88"/>
      <c r="L102" s="89"/>
      <c r="M102" s="58"/>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c r="DX102" s="59"/>
      <c r="DY102" s="59"/>
      <c r="DZ102" s="59"/>
      <c r="EA102" s="59"/>
      <c r="EB102" s="59"/>
      <c r="EC102" s="59"/>
      <c r="ED102" s="59"/>
      <c r="EE102" s="59"/>
      <c r="EF102" s="59"/>
      <c r="EG102" s="59"/>
      <c r="EH102" s="59"/>
      <c r="EI102" s="59"/>
      <c r="EJ102" s="59"/>
      <c r="EK102" s="59"/>
      <c r="EL102" s="59"/>
      <c r="EM102" s="59"/>
      <c r="EN102" s="59"/>
      <c r="EO102" s="59"/>
      <c r="EP102" s="59"/>
      <c r="EQ102" s="59"/>
      <c r="ER102" s="59"/>
      <c r="ES102" s="59"/>
      <c r="ET102" s="59"/>
      <c r="EU102" s="59"/>
      <c r="EV102" s="59"/>
      <c r="EW102" s="59"/>
      <c r="EX102" s="59"/>
      <c r="EY102" s="59"/>
      <c r="EZ102" s="59"/>
      <c r="FA102" s="59"/>
      <c r="FB102" s="59"/>
      <c r="FC102" s="59"/>
      <c r="FD102" s="59"/>
      <c r="FE102" s="59"/>
      <c r="FF102" s="59"/>
      <c r="FG102" s="59"/>
      <c r="FH102" s="59"/>
      <c r="FI102" s="59"/>
      <c r="FJ102" s="59"/>
      <c r="FK102" s="59"/>
      <c r="FL102" s="59"/>
      <c r="FM102" s="59"/>
      <c r="FN102" s="59"/>
      <c r="FO102" s="59"/>
      <c r="FP102" s="59"/>
      <c r="FQ102" s="59"/>
      <c r="FR102" s="59"/>
      <c r="FS102" s="59"/>
      <c r="FT102" s="59"/>
      <c r="FU102" s="59"/>
      <c r="FV102" s="59"/>
      <c r="FW102" s="59"/>
      <c r="FX102" s="59"/>
      <c r="FY102" s="59"/>
      <c r="FZ102" s="59"/>
      <c r="GA102" s="59"/>
      <c r="GB102" s="59"/>
      <c r="GC102" s="59"/>
      <c r="GD102" s="59"/>
      <c r="GE102" s="59"/>
      <c r="GF102" s="59"/>
      <c r="GG102" s="59"/>
      <c r="GH102" s="59"/>
      <c r="GI102" s="59"/>
      <c r="GJ102" s="59"/>
      <c r="GK102" s="59"/>
      <c r="GL102" s="59"/>
      <c r="GM102" s="59"/>
      <c r="GN102" s="59"/>
      <c r="GO102" s="59"/>
      <c r="GP102" s="59"/>
      <c r="GQ102" s="59"/>
      <c r="GR102" s="59"/>
      <c r="GS102" s="59"/>
      <c r="GT102" s="59"/>
      <c r="GU102" s="59"/>
      <c r="GV102" s="59"/>
      <c r="GW102" s="59"/>
      <c r="GX102" s="59"/>
      <c r="GY102" s="59"/>
      <c r="GZ102" s="59"/>
      <c r="HA102" s="59"/>
      <c r="HB102" s="59"/>
      <c r="HC102" s="59"/>
      <c r="HD102" s="59"/>
      <c r="HE102" s="59"/>
      <c r="HF102" s="59"/>
      <c r="HG102" s="59"/>
      <c r="HH102" s="59"/>
      <c r="HI102" s="59"/>
      <c r="HJ102" s="59"/>
      <c r="HK102" s="59"/>
      <c r="HL102" s="59"/>
      <c r="HM102" s="59"/>
      <c r="HN102" s="59"/>
      <c r="HO102" s="59"/>
      <c r="HP102" s="59"/>
      <c r="HQ102" s="59"/>
      <c r="HR102" s="59"/>
      <c r="HS102" s="59"/>
      <c r="HT102" s="59"/>
      <c r="HU102" s="59"/>
      <c r="HV102" s="59"/>
      <c r="HW102" s="59"/>
      <c r="HX102" s="59"/>
      <c r="HY102" s="59"/>
      <c r="HZ102" s="59"/>
      <c r="IA102" s="59"/>
      <c r="IB102" s="59"/>
      <c r="IC102" s="59"/>
      <c r="ID102" s="59"/>
      <c r="IE102" s="59"/>
      <c r="IF102" s="59"/>
      <c r="IG102" s="59"/>
      <c r="IH102" s="59"/>
      <c r="II102" s="59"/>
      <c r="IJ102" s="59"/>
      <c r="IK102" s="59"/>
      <c r="IL102" s="59"/>
      <c r="IM102" s="59"/>
      <c r="IN102" s="59"/>
      <c r="IO102" s="59"/>
      <c r="IP102" s="59"/>
      <c r="IQ102" s="59"/>
      <c r="IR102" s="59"/>
      <c r="IS102" s="59"/>
      <c r="IT102" s="59"/>
      <c r="IU102" s="59"/>
      <c r="IV102" s="59"/>
      <c r="IW102" s="59"/>
      <c r="IX102" s="59"/>
      <c r="IY102" s="59"/>
      <c r="IZ102" s="59"/>
      <c r="JA102" s="59"/>
      <c r="JB102" s="59"/>
      <c r="JC102" s="59"/>
      <c r="JD102" s="59"/>
      <c r="JE102" s="59"/>
      <c r="JF102" s="59"/>
      <c r="JG102" s="59"/>
      <c r="JH102" s="59"/>
      <c r="JI102" s="59"/>
      <c r="JJ102" s="59"/>
      <c r="JK102" s="59"/>
      <c r="JL102" s="59"/>
      <c r="JM102" s="59"/>
      <c r="JN102" s="59"/>
      <c r="JO102" s="59"/>
      <c r="JP102" s="59"/>
      <c r="JQ102" s="59"/>
      <c r="JR102" s="59"/>
      <c r="JS102" s="59"/>
      <c r="JT102" s="59"/>
      <c r="JU102" s="59"/>
      <c r="JV102" s="59"/>
      <c r="JW102" s="59"/>
      <c r="JX102" s="59"/>
      <c r="JY102" s="59"/>
      <c r="JZ102" s="59"/>
      <c r="KA102" s="59"/>
      <c r="KB102" s="59"/>
      <c r="KC102" s="59"/>
      <c r="KD102" s="59"/>
      <c r="KE102" s="59"/>
      <c r="KF102" s="59"/>
      <c r="KG102" s="59"/>
      <c r="KH102" s="59"/>
      <c r="KI102" s="59"/>
      <c r="KJ102" s="59"/>
      <c r="KK102" s="59"/>
      <c r="KL102" s="59"/>
      <c r="KM102" s="59"/>
      <c r="KN102" s="59"/>
      <c r="KO102" s="59"/>
      <c r="KP102" s="59"/>
      <c r="KQ102" s="59"/>
      <c r="KR102" s="59"/>
      <c r="KS102" s="59"/>
      <c r="KT102" s="59"/>
      <c r="KU102" s="59"/>
      <c r="KV102" s="59"/>
      <c r="KW102" s="59"/>
      <c r="KX102" s="59"/>
      <c r="KY102" s="59"/>
      <c r="KZ102" s="59"/>
      <c r="LA102" s="59"/>
      <c r="LB102" s="59"/>
      <c r="LC102" s="59"/>
      <c r="LD102" s="59"/>
      <c r="LE102" s="59"/>
      <c r="LF102" s="59"/>
      <c r="LG102" s="59"/>
      <c r="LH102" s="59"/>
      <c r="LI102" s="59"/>
      <c r="LJ102" s="59"/>
      <c r="LK102" s="59"/>
      <c r="LL102" s="59"/>
      <c r="LM102" s="59"/>
      <c r="LN102" s="59"/>
      <c r="LO102" s="59"/>
      <c r="LP102" s="59"/>
      <c r="LQ102" s="59"/>
      <c r="LR102" s="59"/>
      <c r="LS102" s="59"/>
      <c r="LT102" s="59"/>
      <c r="LU102" s="59"/>
      <c r="LV102" s="59"/>
      <c r="LW102" s="59"/>
      <c r="LX102" s="59"/>
      <c r="LY102" s="59"/>
      <c r="LZ102" s="59"/>
      <c r="MA102" s="59"/>
      <c r="MB102" s="59"/>
      <c r="MC102" s="59"/>
      <c r="MD102" s="59"/>
      <c r="ME102" s="59"/>
      <c r="MF102" s="59"/>
      <c r="MG102" s="59"/>
      <c r="MH102" s="59"/>
      <c r="MI102" s="59"/>
      <c r="MJ102" s="59"/>
      <c r="MK102" s="59"/>
      <c r="ML102" s="59"/>
      <c r="MM102" s="59"/>
      <c r="MN102" s="59"/>
      <c r="MO102" s="59"/>
      <c r="MP102" s="59"/>
      <c r="MQ102" s="59"/>
      <c r="MR102" s="59"/>
      <c r="MS102" s="59"/>
      <c r="MT102" s="59"/>
      <c r="MU102" s="59"/>
      <c r="MV102" s="59"/>
      <c r="MW102" s="59"/>
      <c r="MX102" s="59"/>
      <c r="MY102" s="59"/>
      <c r="MZ102" s="59"/>
      <c r="NA102" s="59"/>
      <c r="NB102" s="59"/>
      <c r="NC102" s="59"/>
      <c r="ND102" s="59"/>
      <c r="NE102" s="59"/>
      <c r="NF102" s="59"/>
      <c r="NG102" s="59"/>
      <c r="NH102" s="59"/>
      <c r="NI102" s="59"/>
      <c r="NJ102" s="59"/>
      <c r="NK102" s="59"/>
      <c r="NL102" s="59"/>
      <c r="NM102" s="59"/>
      <c r="NN102" s="59"/>
      <c r="NO102" s="59"/>
      <c r="NP102" s="59"/>
      <c r="NQ102" s="59"/>
      <c r="NR102" s="59"/>
      <c r="NS102" s="59"/>
      <c r="NT102" s="59"/>
      <c r="NU102" s="59"/>
      <c r="NV102" s="59"/>
      <c r="NW102" s="59"/>
      <c r="NX102" s="59"/>
      <c r="NY102" s="59"/>
      <c r="NZ102" s="59"/>
      <c r="OA102" s="59"/>
      <c r="OB102" s="59"/>
      <c r="OC102" s="59"/>
      <c r="OD102" s="59"/>
      <c r="OE102" s="59"/>
      <c r="OF102" s="59"/>
      <c r="OG102" s="59"/>
      <c r="OH102" s="59"/>
      <c r="OI102" s="59"/>
      <c r="OJ102" s="59"/>
      <c r="OK102" s="59"/>
      <c r="OL102" s="59"/>
      <c r="OM102" s="59"/>
      <c r="ON102" s="59"/>
      <c r="OO102" s="59"/>
      <c r="OP102" s="59"/>
      <c r="OQ102" s="59"/>
      <c r="OR102" s="59"/>
      <c r="OS102" s="59"/>
      <c r="OT102" s="59"/>
      <c r="OU102" s="59"/>
      <c r="OV102" s="59"/>
      <c r="OW102" s="59"/>
      <c r="OX102" s="59"/>
      <c r="OY102" s="59"/>
      <c r="OZ102" s="59"/>
      <c r="PA102" s="59"/>
      <c r="PB102" s="71"/>
    </row>
    <row r="103" spans="2:418" x14ac:dyDescent="0.4">
      <c r="B103" s="49">
        <f t="shared" si="98"/>
        <v>89</v>
      </c>
      <c r="C103" s="82"/>
      <c r="D103" s="83"/>
      <c r="E103" s="84"/>
      <c r="F103" s="82"/>
      <c r="G103" s="85"/>
      <c r="H103" s="86"/>
      <c r="I103" s="87"/>
      <c r="J103" s="87"/>
      <c r="K103" s="88"/>
      <c r="L103" s="89"/>
      <c r="M103" s="58"/>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c r="DX103" s="59"/>
      <c r="DY103" s="59"/>
      <c r="DZ103" s="59"/>
      <c r="EA103" s="59"/>
      <c r="EB103" s="59"/>
      <c r="EC103" s="59"/>
      <c r="ED103" s="59"/>
      <c r="EE103" s="59"/>
      <c r="EF103" s="59"/>
      <c r="EG103" s="59"/>
      <c r="EH103" s="59"/>
      <c r="EI103" s="59"/>
      <c r="EJ103" s="59"/>
      <c r="EK103" s="59"/>
      <c r="EL103" s="59"/>
      <c r="EM103" s="59"/>
      <c r="EN103" s="59"/>
      <c r="EO103" s="59"/>
      <c r="EP103" s="59"/>
      <c r="EQ103" s="59"/>
      <c r="ER103" s="59"/>
      <c r="ES103" s="59"/>
      <c r="ET103" s="59"/>
      <c r="EU103" s="59"/>
      <c r="EV103" s="59"/>
      <c r="EW103" s="59"/>
      <c r="EX103" s="59"/>
      <c r="EY103" s="59"/>
      <c r="EZ103" s="59"/>
      <c r="FA103" s="59"/>
      <c r="FB103" s="59"/>
      <c r="FC103" s="59"/>
      <c r="FD103" s="59"/>
      <c r="FE103" s="59"/>
      <c r="FF103" s="59"/>
      <c r="FG103" s="59"/>
      <c r="FH103" s="59"/>
      <c r="FI103" s="59"/>
      <c r="FJ103" s="59"/>
      <c r="FK103" s="59"/>
      <c r="FL103" s="59"/>
      <c r="FM103" s="59"/>
      <c r="FN103" s="59"/>
      <c r="FO103" s="59"/>
      <c r="FP103" s="59"/>
      <c r="FQ103" s="59"/>
      <c r="FR103" s="59"/>
      <c r="FS103" s="59"/>
      <c r="FT103" s="59"/>
      <c r="FU103" s="59"/>
      <c r="FV103" s="59"/>
      <c r="FW103" s="59"/>
      <c r="FX103" s="59"/>
      <c r="FY103" s="59"/>
      <c r="FZ103" s="59"/>
      <c r="GA103" s="59"/>
      <c r="GB103" s="59"/>
      <c r="GC103" s="59"/>
      <c r="GD103" s="59"/>
      <c r="GE103" s="59"/>
      <c r="GF103" s="59"/>
      <c r="GG103" s="59"/>
      <c r="GH103" s="59"/>
      <c r="GI103" s="59"/>
      <c r="GJ103" s="59"/>
      <c r="GK103" s="59"/>
      <c r="GL103" s="59"/>
      <c r="GM103" s="59"/>
      <c r="GN103" s="59"/>
      <c r="GO103" s="59"/>
      <c r="GP103" s="59"/>
      <c r="GQ103" s="59"/>
      <c r="GR103" s="59"/>
      <c r="GS103" s="59"/>
      <c r="GT103" s="59"/>
      <c r="GU103" s="59"/>
      <c r="GV103" s="59"/>
      <c r="GW103" s="59"/>
      <c r="GX103" s="59"/>
      <c r="GY103" s="59"/>
      <c r="GZ103" s="59"/>
      <c r="HA103" s="59"/>
      <c r="HB103" s="59"/>
      <c r="HC103" s="59"/>
      <c r="HD103" s="59"/>
      <c r="HE103" s="59"/>
      <c r="HF103" s="59"/>
      <c r="HG103" s="59"/>
      <c r="HH103" s="59"/>
      <c r="HI103" s="59"/>
      <c r="HJ103" s="59"/>
      <c r="HK103" s="59"/>
      <c r="HL103" s="59"/>
      <c r="HM103" s="59"/>
      <c r="HN103" s="59"/>
      <c r="HO103" s="59"/>
      <c r="HP103" s="59"/>
      <c r="HQ103" s="59"/>
      <c r="HR103" s="59"/>
      <c r="HS103" s="59"/>
      <c r="HT103" s="59"/>
      <c r="HU103" s="59"/>
      <c r="HV103" s="59"/>
      <c r="HW103" s="59"/>
      <c r="HX103" s="59"/>
      <c r="HY103" s="59"/>
      <c r="HZ103" s="59"/>
      <c r="IA103" s="59"/>
      <c r="IB103" s="59"/>
      <c r="IC103" s="59"/>
      <c r="ID103" s="59"/>
      <c r="IE103" s="59"/>
      <c r="IF103" s="59"/>
      <c r="IG103" s="59"/>
      <c r="IH103" s="59"/>
      <c r="II103" s="59"/>
      <c r="IJ103" s="59"/>
      <c r="IK103" s="59"/>
      <c r="IL103" s="59"/>
      <c r="IM103" s="59"/>
      <c r="IN103" s="59"/>
      <c r="IO103" s="59"/>
      <c r="IP103" s="59"/>
      <c r="IQ103" s="59"/>
      <c r="IR103" s="59"/>
      <c r="IS103" s="59"/>
      <c r="IT103" s="59"/>
      <c r="IU103" s="59"/>
      <c r="IV103" s="59"/>
      <c r="IW103" s="59"/>
      <c r="IX103" s="59"/>
      <c r="IY103" s="59"/>
      <c r="IZ103" s="59"/>
      <c r="JA103" s="59"/>
      <c r="JB103" s="59"/>
      <c r="JC103" s="59"/>
      <c r="JD103" s="59"/>
      <c r="JE103" s="59"/>
      <c r="JF103" s="59"/>
      <c r="JG103" s="59"/>
      <c r="JH103" s="59"/>
      <c r="JI103" s="59"/>
      <c r="JJ103" s="59"/>
      <c r="JK103" s="59"/>
      <c r="JL103" s="59"/>
      <c r="JM103" s="59"/>
      <c r="JN103" s="59"/>
      <c r="JO103" s="59"/>
      <c r="JP103" s="59"/>
      <c r="JQ103" s="59"/>
      <c r="JR103" s="59"/>
      <c r="JS103" s="59"/>
      <c r="JT103" s="59"/>
      <c r="JU103" s="59"/>
      <c r="JV103" s="59"/>
      <c r="JW103" s="59"/>
      <c r="JX103" s="59"/>
      <c r="JY103" s="59"/>
      <c r="JZ103" s="59"/>
      <c r="KA103" s="59"/>
      <c r="KB103" s="59"/>
      <c r="KC103" s="59"/>
      <c r="KD103" s="59"/>
      <c r="KE103" s="59"/>
      <c r="KF103" s="59"/>
      <c r="KG103" s="59"/>
      <c r="KH103" s="59"/>
      <c r="KI103" s="59"/>
      <c r="KJ103" s="59"/>
      <c r="KK103" s="59"/>
      <c r="KL103" s="59"/>
      <c r="KM103" s="59"/>
      <c r="KN103" s="59"/>
      <c r="KO103" s="59"/>
      <c r="KP103" s="59"/>
      <c r="KQ103" s="59"/>
      <c r="KR103" s="59"/>
      <c r="KS103" s="59"/>
      <c r="KT103" s="59"/>
      <c r="KU103" s="59"/>
      <c r="KV103" s="59"/>
      <c r="KW103" s="59"/>
      <c r="KX103" s="59"/>
      <c r="KY103" s="59"/>
      <c r="KZ103" s="59"/>
      <c r="LA103" s="59"/>
      <c r="LB103" s="59"/>
      <c r="LC103" s="59"/>
      <c r="LD103" s="59"/>
      <c r="LE103" s="59"/>
      <c r="LF103" s="59"/>
      <c r="LG103" s="59"/>
      <c r="LH103" s="59"/>
      <c r="LI103" s="59"/>
      <c r="LJ103" s="59"/>
      <c r="LK103" s="59"/>
      <c r="LL103" s="59"/>
      <c r="LM103" s="59"/>
      <c r="LN103" s="59"/>
      <c r="LO103" s="59"/>
      <c r="LP103" s="59"/>
      <c r="LQ103" s="59"/>
      <c r="LR103" s="59"/>
      <c r="LS103" s="59"/>
      <c r="LT103" s="59"/>
      <c r="LU103" s="59"/>
      <c r="LV103" s="59"/>
      <c r="LW103" s="59"/>
      <c r="LX103" s="59"/>
      <c r="LY103" s="59"/>
      <c r="LZ103" s="59"/>
      <c r="MA103" s="59"/>
      <c r="MB103" s="59"/>
      <c r="MC103" s="59"/>
      <c r="MD103" s="59"/>
      <c r="ME103" s="59"/>
      <c r="MF103" s="59"/>
      <c r="MG103" s="59"/>
      <c r="MH103" s="59"/>
      <c r="MI103" s="59"/>
      <c r="MJ103" s="59"/>
      <c r="MK103" s="59"/>
      <c r="ML103" s="59"/>
      <c r="MM103" s="59"/>
      <c r="MN103" s="59"/>
      <c r="MO103" s="59"/>
      <c r="MP103" s="59"/>
      <c r="MQ103" s="59"/>
      <c r="MR103" s="59"/>
      <c r="MS103" s="59"/>
      <c r="MT103" s="59"/>
      <c r="MU103" s="59"/>
      <c r="MV103" s="59"/>
      <c r="MW103" s="59"/>
      <c r="MX103" s="59"/>
      <c r="MY103" s="59"/>
      <c r="MZ103" s="59"/>
      <c r="NA103" s="59"/>
      <c r="NB103" s="59"/>
      <c r="NC103" s="59"/>
      <c r="ND103" s="59"/>
      <c r="NE103" s="59"/>
      <c r="NF103" s="59"/>
      <c r="NG103" s="59"/>
      <c r="NH103" s="59"/>
      <c r="NI103" s="59"/>
      <c r="NJ103" s="59"/>
      <c r="NK103" s="59"/>
      <c r="NL103" s="59"/>
      <c r="NM103" s="59"/>
      <c r="NN103" s="59"/>
      <c r="NO103" s="59"/>
      <c r="NP103" s="59"/>
      <c r="NQ103" s="59"/>
      <c r="NR103" s="59"/>
      <c r="NS103" s="59"/>
      <c r="NT103" s="59"/>
      <c r="NU103" s="59"/>
      <c r="NV103" s="59"/>
      <c r="NW103" s="59"/>
      <c r="NX103" s="59"/>
      <c r="NY103" s="59"/>
      <c r="NZ103" s="59"/>
      <c r="OA103" s="59"/>
      <c r="OB103" s="59"/>
      <c r="OC103" s="59"/>
      <c r="OD103" s="59"/>
      <c r="OE103" s="59"/>
      <c r="OF103" s="59"/>
      <c r="OG103" s="59"/>
      <c r="OH103" s="59"/>
      <c r="OI103" s="59"/>
      <c r="OJ103" s="59"/>
      <c r="OK103" s="59"/>
      <c r="OL103" s="59"/>
      <c r="OM103" s="59"/>
      <c r="ON103" s="59"/>
      <c r="OO103" s="59"/>
      <c r="OP103" s="59"/>
      <c r="OQ103" s="59"/>
      <c r="OR103" s="59"/>
      <c r="OS103" s="59"/>
      <c r="OT103" s="59"/>
      <c r="OU103" s="59"/>
      <c r="OV103" s="59"/>
      <c r="OW103" s="59"/>
      <c r="OX103" s="59"/>
      <c r="OY103" s="59"/>
      <c r="OZ103" s="59"/>
      <c r="PA103" s="59"/>
      <c r="PB103" s="71"/>
    </row>
    <row r="104" spans="2:418" x14ac:dyDescent="0.4">
      <c r="B104" s="49">
        <f t="shared" si="98"/>
        <v>90</v>
      </c>
      <c r="C104" s="82"/>
      <c r="D104" s="83"/>
      <c r="E104" s="84"/>
      <c r="F104" s="82"/>
      <c r="G104" s="85"/>
      <c r="H104" s="86"/>
      <c r="I104" s="87"/>
      <c r="J104" s="87"/>
      <c r="K104" s="88"/>
      <c r="L104" s="89"/>
      <c r="M104" s="58"/>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c r="DX104" s="59"/>
      <c r="DY104" s="59"/>
      <c r="DZ104" s="59"/>
      <c r="EA104" s="59"/>
      <c r="EB104" s="59"/>
      <c r="EC104" s="59"/>
      <c r="ED104" s="59"/>
      <c r="EE104" s="59"/>
      <c r="EF104" s="59"/>
      <c r="EG104" s="59"/>
      <c r="EH104" s="59"/>
      <c r="EI104" s="59"/>
      <c r="EJ104" s="59"/>
      <c r="EK104" s="59"/>
      <c r="EL104" s="59"/>
      <c r="EM104" s="59"/>
      <c r="EN104" s="59"/>
      <c r="EO104" s="59"/>
      <c r="EP104" s="59"/>
      <c r="EQ104" s="59"/>
      <c r="ER104" s="59"/>
      <c r="ES104" s="59"/>
      <c r="ET104" s="59"/>
      <c r="EU104" s="59"/>
      <c r="EV104" s="59"/>
      <c r="EW104" s="59"/>
      <c r="EX104" s="59"/>
      <c r="EY104" s="59"/>
      <c r="EZ104" s="59"/>
      <c r="FA104" s="59"/>
      <c r="FB104" s="59"/>
      <c r="FC104" s="59"/>
      <c r="FD104" s="59"/>
      <c r="FE104" s="59"/>
      <c r="FF104" s="59"/>
      <c r="FG104" s="59"/>
      <c r="FH104" s="59"/>
      <c r="FI104" s="59"/>
      <c r="FJ104" s="59"/>
      <c r="FK104" s="59"/>
      <c r="FL104" s="59"/>
      <c r="FM104" s="59"/>
      <c r="FN104" s="59"/>
      <c r="FO104" s="59"/>
      <c r="FP104" s="59"/>
      <c r="FQ104" s="59"/>
      <c r="FR104" s="59"/>
      <c r="FS104" s="59"/>
      <c r="FT104" s="59"/>
      <c r="FU104" s="59"/>
      <c r="FV104" s="59"/>
      <c r="FW104" s="59"/>
      <c r="FX104" s="59"/>
      <c r="FY104" s="59"/>
      <c r="FZ104" s="59"/>
      <c r="GA104" s="59"/>
      <c r="GB104" s="59"/>
      <c r="GC104" s="59"/>
      <c r="GD104" s="59"/>
      <c r="GE104" s="59"/>
      <c r="GF104" s="59"/>
      <c r="GG104" s="59"/>
      <c r="GH104" s="59"/>
      <c r="GI104" s="59"/>
      <c r="GJ104" s="59"/>
      <c r="GK104" s="59"/>
      <c r="GL104" s="59"/>
      <c r="GM104" s="59"/>
      <c r="GN104" s="59"/>
      <c r="GO104" s="59"/>
      <c r="GP104" s="59"/>
      <c r="GQ104" s="59"/>
      <c r="GR104" s="59"/>
      <c r="GS104" s="59"/>
      <c r="GT104" s="59"/>
      <c r="GU104" s="59"/>
      <c r="GV104" s="59"/>
      <c r="GW104" s="59"/>
      <c r="GX104" s="59"/>
      <c r="GY104" s="59"/>
      <c r="GZ104" s="59"/>
      <c r="HA104" s="59"/>
      <c r="HB104" s="59"/>
      <c r="HC104" s="59"/>
      <c r="HD104" s="59"/>
      <c r="HE104" s="59"/>
      <c r="HF104" s="59"/>
      <c r="HG104" s="59"/>
      <c r="HH104" s="59"/>
      <c r="HI104" s="59"/>
      <c r="HJ104" s="59"/>
      <c r="HK104" s="59"/>
      <c r="HL104" s="59"/>
      <c r="HM104" s="59"/>
      <c r="HN104" s="59"/>
      <c r="HO104" s="59"/>
      <c r="HP104" s="59"/>
      <c r="HQ104" s="59"/>
      <c r="HR104" s="59"/>
      <c r="HS104" s="59"/>
      <c r="HT104" s="59"/>
      <c r="HU104" s="59"/>
      <c r="HV104" s="59"/>
      <c r="HW104" s="59"/>
      <c r="HX104" s="59"/>
      <c r="HY104" s="59"/>
      <c r="HZ104" s="59"/>
      <c r="IA104" s="59"/>
      <c r="IB104" s="59"/>
      <c r="IC104" s="59"/>
      <c r="ID104" s="59"/>
      <c r="IE104" s="59"/>
      <c r="IF104" s="59"/>
      <c r="IG104" s="59"/>
      <c r="IH104" s="59"/>
      <c r="II104" s="59"/>
      <c r="IJ104" s="59"/>
      <c r="IK104" s="59"/>
      <c r="IL104" s="59"/>
      <c r="IM104" s="59"/>
      <c r="IN104" s="59"/>
      <c r="IO104" s="59"/>
      <c r="IP104" s="59"/>
      <c r="IQ104" s="59"/>
      <c r="IR104" s="59"/>
      <c r="IS104" s="59"/>
      <c r="IT104" s="59"/>
      <c r="IU104" s="59"/>
      <c r="IV104" s="59"/>
      <c r="IW104" s="59"/>
      <c r="IX104" s="59"/>
      <c r="IY104" s="59"/>
      <c r="IZ104" s="59"/>
      <c r="JA104" s="59"/>
      <c r="JB104" s="59"/>
      <c r="JC104" s="59"/>
      <c r="JD104" s="59"/>
      <c r="JE104" s="59"/>
      <c r="JF104" s="59"/>
      <c r="JG104" s="59"/>
      <c r="JH104" s="59"/>
      <c r="JI104" s="59"/>
      <c r="JJ104" s="59"/>
      <c r="JK104" s="59"/>
      <c r="JL104" s="59"/>
      <c r="JM104" s="59"/>
      <c r="JN104" s="59"/>
      <c r="JO104" s="59"/>
      <c r="JP104" s="59"/>
      <c r="JQ104" s="59"/>
      <c r="JR104" s="59"/>
      <c r="JS104" s="59"/>
      <c r="JT104" s="59"/>
      <c r="JU104" s="59"/>
      <c r="JV104" s="59"/>
      <c r="JW104" s="59"/>
      <c r="JX104" s="59"/>
      <c r="JY104" s="59"/>
      <c r="JZ104" s="59"/>
      <c r="KA104" s="59"/>
      <c r="KB104" s="59"/>
      <c r="KC104" s="59"/>
      <c r="KD104" s="59"/>
      <c r="KE104" s="59"/>
      <c r="KF104" s="59"/>
      <c r="KG104" s="59"/>
      <c r="KH104" s="59"/>
      <c r="KI104" s="59"/>
      <c r="KJ104" s="59"/>
      <c r="KK104" s="59"/>
      <c r="KL104" s="59"/>
      <c r="KM104" s="59"/>
      <c r="KN104" s="59"/>
      <c r="KO104" s="59"/>
      <c r="KP104" s="59"/>
      <c r="KQ104" s="59"/>
      <c r="KR104" s="59"/>
      <c r="KS104" s="59"/>
      <c r="KT104" s="59"/>
      <c r="KU104" s="59"/>
      <c r="KV104" s="59"/>
      <c r="KW104" s="59"/>
      <c r="KX104" s="59"/>
      <c r="KY104" s="59"/>
      <c r="KZ104" s="59"/>
      <c r="LA104" s="59"/>
      <c r="LB104" s="59"/>
      <c r="LC104" s="59"/>
      <c r="LD104" s="59"/>
      <c r="LE104" s="59"/>
      <c r="LF104" s="59"/>
      <c r="LG104" s="59"/>
      <c r="LH104" s="59"/>
      <c r="LI104" s="59"/>
      <c r="LJ104" s="59"/>
      <c r="LK104" s="59"/>
      <c r="LL104" s="59"/>
      <c r="LM104" s="59"/>
      <c r="LN104" s="59"/>
      <c r="LO104" s="59"/>
      <c r="LP104" s="59"/>
      <c r="LQ104" s="59"/>
      <c r="LR104" s="59"/>
      <c r="LS104" s="59"/>
      <c r="LT104" s="59"/>
      <c r="LU104" s="59"/>
      <c r="LV104" s="59"/>
      <c r="LW104" s="59"/>
      <c r="LX104" s="59"/>
      <c r="LY104" s="59"/>
      <c r="LZ104" s="59"/>
      <c r="MA104" s="59"/>
      <c r="MB104" s="59"/>
      <c r="MC104" s="59"/>
      <c r="MD104" s="59"/>
      <c r="ME104" s="59"/>
      <c r="MF104" s="59"/>
      <c r="MG104" s="59"/>
      <c r="MH104" s="59"/>
      <c r="MI104" s="59"/>
      <c r="MJ104" s="59"/>
      <c r="MK104" s="59"/>
      <c r="ML104" s="59"/>
      <c r="MM104" s="59"/>
      <c r="MN104" s="59"/>
      <c r="MO104" s="59"/>
      <c r="MP104" s="59"/>
      <c r="MQ104" s="59"/>
      <c r="MR104" s="59"/>
      <c r="MS104" s="59"/>
      <c r="MT104" s="59"/>
      <c r="MU104" s="59"/>
      <c r="MV104" s="59"/>
      <c r="MW104" s="59"/>
      <c r="MX104" s="59"/>
      <c r="MY104" s="59"/>
      <c r="MZ104" s="59"/>
      <c r="NA104" s="59"/>
      <c r="NB104" s="59"/>
      <c r="NC104" s="59"/>
      <c r="ND104" s="59"/>
      <c r="NE104" s="59"/>
      <c r="NF104" s="59"/>
      <c r="NG104" s="59"/>
      <c r="NH104" s="59"/>
      <c r="NI104" s="59"/>
      <c r="NJ104" s="59"/>
      <c r="NK104" s="59"/>
      <c r="NL104" s="59"/>
      <c r="NM104" s="59"/>
      <c r="NN104" s="59"/>
      <c r="NO104" s="59"/>
      <c r="NP104" s="59"/>
      <c r="NQ104" s="59"/>
      <c r="NR104" s="59"/>
      <c r="NS104" s="59"/>
      <c r="NT104" s="59"/>
      <c r="NU104" s="59"/>
      <c r="NV104" s="59"/>
      <c r="NW104" s="59"/>
      <c r="NX104" s="59"/>
      <c r="NY104" s="59"/>
      <c r="NZ104" s="59"/>
      <c r="OA104" s="59"/>
      <c r="OB104" s="59"/>
      <c r="OC104" s="59"/>
      <c r="OD104" s="59"/>
      <c r="OE104" s="59"/>
      <c r="OF104" s="59"/>
      <c r="OG104" s="59"/>
      <c r="OH104" s="59"/>
      <c r="OI104" s="59"/>
      <c r="OJ104" s="59"/>
      <c r="OK104" s="59"/>
      <c r="OL104" s="59"/>
      <c r="OM104" s="59"/>
      <c r="ON104" s="59"/>
      <c r="OO104" s="59"/>
      <c r="OP104" s="59"/>
      <c r="OQ104" s="59"/>
      <c r="OR104" s="59"/>
      <c r="OS104" s="59"/>
      <c r="OT104" s="59"/>
      <c r="OU104" s="59"/>
      <c r="OV104" s="59"/>
      <c r="OW104" s="59"/>
      <c r="OX104" s="59"/>
      <c r="OY104" s="59"/>
      <c r="OZ104" s="59"/>
      <c r="PA104" s="59"/>
      <c r="PB104" s="71"/>
    </row>
    <row r="105" spans="2:418" x14ac:dyDescent="0.4">
      <c r="B105" s="49">
        <f t="shared" si="98"/>
        <v>91</v>
      </c>
      <c r="C105" s="82"/>
      <c r="D105" s="83"/>
      <c r="E105" s="84"/>
      <c r="F105" s="82"/>
      <c r="G105" s="85"/>
      <c r="H105" s="86"/>
      <c r="I105" s="87"/>
      <c r="J105" s="87"/>
      <c r="K105" s="88"/>
      <c r="L105" s="89"/>
      <c r="M105" s="58"/>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c r="ED105" s="59"/>
      <c r="EE105" s="59"/>
      <c r="EF105" s="59"/>
      <c r="EG105" s="59"/>
      <c r="EH105" s="59"/>
      <c r="EI105" s="59"/>
      <c r="EJ105" s="59"/>
      <c r="EK105" s="59"/>
      <c r="EL105" s="59"/>
      <c r="EM105" s="59"/>
      <c r="EN105" s="59"/>
      <c r="EO105" s="59"/>
      <c r="EP105" s="59"/>
      <c r="EQ105" s="59"/>
      <c r="ER105" s="59"/>
      <c r="ES105" s="59"/>
      <c r="ET105" s="59"/>
      <c r="EU105" s="59"/>
      <c r="EV105" s="59"/>
      <c r="EW105" s="59"/>
      <c r="EX105" s="59"/>
      <c r="EY105" s="59"/>
      <c r="EZ105" s="59"/>
      <c r="FA105" s="59"/>
      <c r="FB105" s="59"/>
      <c r="FC105" s="59"/>
      <c r="FD105" s="59"/>
      <c r="FE105" s="59"/>
      <c r="FF105" s="59"/>
      <c r="FG105" s="59"/>
      <c r="FH105" s="59"/>
      <c r="FI105" s="59"/>
      <c r="FJ105" s="59"/>
      <c r="FK105" s="59"/>
      <c r="FL105" s="59"/>
      <c r="FM105" s="59"/>
      <c r="FN105" s="59"/>
      <c r="FO105" s="59"/>
      <c r="FP105" s="59"/>
      <c r="FQ105" s="59"/>
      <c r="FR105" s="59"/>
      <c r="FS105" s="59"/>
      <c r="FT105" s="59"/>
      <c r="FU105" s="59"/>
      <c r="FV105" s="59"/>
      <c r="FW105" s="59"/>
      <c r="FX105" s="59"/>
      <c r="FY105" s="59"/>
      <c r="FZ105" s="59"/>
      <c r="GA105" s="59"/>
      <c r="GB105" s="59"/>
      <c r="GC105" s="59"/>
      <c r="GD105" s="59"/>
      <c r="GE105" s="59"/>
      <c r="GF105" s="59"/>
      <c r="GG105" s="59"/>
      <c r="GH105" s="59"/>
      <c r="GI105" s="59"/>
      <c r="GJ105" s="59"/>
      <c r="GK105" s="59"/>
      <c r="GL105" s="59"/>
      <c r="GM105" s="59"/>
      <c r="GN105" s="59"/>
      <c r="GO105" s="59"/>
      <c r="GP105" s="59"/>
      <c r="GQ105" s="59"/>
      <c r="GR105" s="59"/>
      <c r="GS105" s="59"/>
      <c r="GT105" s="59"/>
      <c r="GU105" s="59"/>
      <c r="GV105" s="59"/>
      <c r="GW105" s="59"/>
      <c r="GX105" s="59"/>
      <c r="GY105" s="59"/>
      <c r="GZ105" s="59"/>
      <c r="HA105" s="59"/>
      <c r="HB105" s="59"/>
      <c r="HC105" s="59"/>
      <c r="HD105" s="59"/>
      <c r="HE105" s="59"/>
      <c r="HF105" s="59"/>
      <c r="HG105" s="59"/>
      <c r="HH105" s="59"/>
      <c r="HI105" s="59"/>
      <c r="HJ105" s="59"/>
      <c r="HK105" s="59"/>
      <c r="HL105" s="59"/>
      <c r="HM105" s="59"/>
      <c r="HN105" s="59"/>
      <c r="HO105" s="59"/>
      <c r="HP105" s="59"/>
      <c r="HQ105" s="59"/>
      <c r="HR105" s="59"/>
      <c r="HS105" s="59"/>
      <c r="HT105" s="59"/>
      <c r="HU105" s="59"/>
      <c r="HV105" s="59"/>
      <c r="HW105" s="59"/>
      <c r="HX105" s="59"/>
      <c r="HY105" s="59"/>
      <c r="HZ105" s="59"/>
      <c r="IA105" s="59"/>
      <c r="IB105" s="59"/>
      <c r="IC105" s="59"/>
      <c r="ID105" s="59"/>
      <c r="IE105" s="59"/>
      <c r="IF105" s="59"/>
      <c r="IG105" s="59"/>
      <c r="IH105" s="59"/>
      <c r="II105" s="59"/>
      <c r="IJ105" s="59"/>
      <c r="IK105" s="59"/>
      <c r="IL105" s="59"/>
      <c r="IM105" s="59"/>
      <c r="IN105" s="59"/>
      <c r="IO105" s="59"/>
      <c r="IP105" s="59"/>
      <c r="IQ105" s="59"/>
      <c r="IR105" s="59"/>
      <c r="IS105" s="59"/>
      <c r="IT105" s="59"/>
      <c r="IU105" s="59"/>
      <c r="IV105" s="59"/>
      <c r="IW105" s="59"/>
      <c r="IX105" s="59"/>
      <c r="IY105" s="59"/>
      <c r="IZ105" s="59"/>
      <c r="JA105" s="59"/>
      <c r="JB105" s="59"/>
      <c r="JC105" s="59"/>
      <c r="JD105" s="59"/>
      <c r="JE105" s="59"/>
      <c r="JF105" s="59"/>
      <c r="JG105" s="59"/>
      <c r="JH105" s="59"/>
      <c r="JI105" s="59"/>
      <c r="JJ105" s="59"/>
      <c r="JK105" s="59"/>
      <c r="JL105" s="59"/>
      <c r="JM105" s="59"/>
      <c r="JN105" s="59"/>
      <c r="JO105" s="59"/>
      <c r="JP105" s="59"/>
      <c r="JQ105" s="59"/>
      <c r="JR105" s="59"/>
      <c r="JS105" s="59"/>
      <c r="JT105" s="59"/>
      <c r="JU105" s="59"/>
      <c r="JV105" s="59"/>
      <c r="JW105" s="59"/>
      <c r="JX105" s="59"/>
      <c r="JY105" s="59"/>
      <c r="JZ105" s="59"/>
      <c r="KA105" s="59"/>
      <c r="KB105" s="59"/>
      <c r="KC105" s="59"/>
      <c r="KD105" s="59"/>
      <c r="KE105" s="59"/>
      <c r="KF105" s="59"/>
      <c r="KG105" s="59"/>
      <c r="KH105" s="59"/>
      <c r="KI105" s="59"/>
      <c r="KJ105" s="59"/>
      <c r="KK105" s="59"/>
      <c r="KL105" s="59"/>
      <c r="KM105" s="59"/>
      <c r="KN105" s="59"/>
      <c r="KO105" s="59"/>
      <c r="KP105" s="59"/>
      <c r="KQ105" s="59"/>
      <c r="KR105" s="59"/>
      <c r="KS105" s="59"/>
      <c r="KT105" s="59"/>
      <c r="KU105" s="59"/>
      <c r="KV105" s="59"/>
      <c r="KW105" s="59"/>
      <c r="KX105" s="59"/>
      <c r="KY105" s="59"/>
      <c r="KZ105" s="59"/>
      <c r="LA105" s="59"/>
      <c r="LB105" s="59"/>
      <c r="LC105" s="59"/>
      <c r="LD105" s="59"/>
      <c r="LE105" s="59"/>
      <c r="LF105" s="59"/>
      <c r="LG105" s="59"/>
      <c r="LH105" s="59"/>
      <c r="LI105" s="59"/>
      <c r="LJ105" s="59"/>
      <c r="LK105" s="59"/>
      <c r="LL105" s="59"/>
      <c r="LM105" s="59"/>
      <c r="LN105" s="59"/>
      <c r="LO105" s="59"/>
      <c r="LP105" s="59"/>
      <c r="LQ105" s="59"/>
      <c r="LR105" s="59"/>
      <c r="LS105" s="59"/>
      <c r="LT105" s="59"/>
      <c r="LU105" s="59"/>
      <c r="LV105" s="59"/>
      <c r="LW105" s="59"/>
      <c r="LX105" s="59"/>
      <c r="LY105" s="59"/>
      <c r="LZ105" s="59"/>
      <c r="MA105" s="59"/>
      <c r="MB105" s="59"/>
      <c r="MC105" s="59"/>
      <c r="MD105" s="59"/>
      <c r="ME105" s="59"/>
      <c r="MF105" s="59"/>
      <c r="MG105" s="59"/>
      <c r="MH105" s="59"/>
      <c r="MI105" s="59"/>
      <c r="MJ105" s="59"/>
      <c r="MK105" s="59"/>
      <c r="ML105" s="59"/>
      <c r="MM105" s="59"/>
      <c r="MN105" s="59"/>
      <c r="MO105" s="59"/>
      <c r="MP105" s="59"/>
      <c r="MQ105" s="59"/>
      <c r="MR105" s="59"/>
      <c r="MS105" s="59"/>
      <c r="MT105" s="59"/>
      <c r="MU105" s="59"/>
      <c r="MV105" s="59"/>
      <c r="MW105" s="59"/>
      <c r="MX105" s="59"/>
      <c r="MY105" s="59"/>
      <c r="MZ105" s="59"/>
      <c r="NA105" s="59"/>
      <c r="NB105" s="59"/>
      <c r="NC105" s="59"/>
      <c r="ND105" s="59"/>
      <c r="NE105" s="59"/>
      <c r="NF105" s="59"/>
      <c r="NG105" s="59"/>
      <c r="NH105" s="59"/>
      <c r="NI105" s="59"/>
      <c r="NJ105" s="59"/>
      <c r="NK105" s="59"/>
      <c r="NL105" s="59"/>
      <c r="NM105" s="59"/>
      <c r="NN105" s="59"/>
      <c r="NO105" s="59"/>
      <c r="NP105" s="59"/>
      <c r="NQ105" s="59"/>
      <c r="NR105" s="59"/>
      <c r="NS105" s="59"/>
      <c r="NT105" s="59"/>
      <c r="NU105" s="59"/>
      <c r="NV105" s="59"/>
      <c r="NW105" s="59"/>
      <c r="NX105" s="59"/>
      <c r="NY105" s="59"/>
      <c r="NZ105" s="59"/>
      <c r="OA105" s="59"/>
      <c r="OB105" s="59"/>
      <c r="OC105" s="59"/>
      <c r="OD105" s="59"/>
      <c r="OE105" s="59"/>
      <c r="OF105" s="59"/>
      <c r="OG105" s="59"/>
      <c r="OH105" s="59"/>
      <c r="OI105" s="59"/>
      <c r="OJ105" s="59"/>
      <c r="OK105" s="59"/>
      <c r="OL105" s="59"/>
      <c r="OM105" s="59"/>
      <c r="ON105" s="59"/>
      <c r="OO105" s="59"/>
      <c r="OP105" s="59"/>
      <c r="OQ105" s="59"/>
      <c r="OR105" s="59"/>
      <c r="OS105" s="59"/>
      <c r="OT105" s="59"/>
      <c r="OU105" s="59"/>
      <c r="OV105" s="59"/>
      <c r="OW105" s="59"/>
      <c r="OX105" s="59"/>
      <c r="OY105" s="59"/>
      <c r="OZ105" s="59"/>
      <c r="PA105" s="59"/>
      <c r="PB105" s="71"/>
    </row>
    <row r="106" spans="2:418" x14ac:dyDescent="0.4">
      <c r="B106" s="49">
        <f t="shared" si="98"/>
        <v>92</v>
      </c>
      <c r="C106" s="82"/>
      <c r="D106" s="83"/>
      <c r="E106" s="84"/>
      <c r="F106" s="82"/>
      <c r="G106" s="85"/>
      <c r="H106" s="86"/>
      <c r="I106" s="87"/>
      <c r="J106" s="87"/>
      <c r="K106" s="88"/>
      <c r="L106" s="89"/>
      <c r="M106" s="58"/>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59"/>
      <c r="ED106" s="59"/>
      <c r="EE106" s="59"/>
      <c r="EF106" s="59"/>
      <c r="EG106" s="59"/>
      <c r="EH106" s="59"/>
      <c r="EI106" s="59"/>
      <c r="EJ106" s="59"/>
      <c r="EK106" s="59"/>
      <c r="EL106" s="59"/>
      <c r="EM106" s="59"/>
      <c r="EN106" s="59"/>
      <c r="EO106" s="59"/>
      <c r="EP106" s="59"/>
      <c r="EQ106" s="59"/>
      <c r="ER106" s="59"/>
      <c r="ES106" s="59"/>
      <c r="ET106" s="59"/>
      <c r="EU106" s="59"/>
      <c r="EV106" s="59"/>
      <c r="EW106" s="59"/>
      <c r="EX106" s="59"/>
      <c r="EY106" s="59"/>
      <c r="EZ106" s="59"/>
      <c r="FA106" s="59"/>
      <c r="FB106" s="59"/>
      <c r="FC106" s="59"/>
      <c r="FD106" s="59"/>
      <c r="FE106" s="59"/>
      <c r="FF106" s="59"/>
      <c r="FG106" s="59"/>
      <c r="FH106" s="59"/>
      <c r="FI106" s="59"/>
      <c r="FJ106" s="59"/>
      <c r="FK106" s="59"/>
      <c r="FL106" s="59"/>
      <c r="FM106" s="59"/>
      <c r="FN106" s="59"/>
      <c r="FO106" s="59"/>
      <c r="FP106" s="59"/>
      <c r="FQ106" s="59"/>
      <c r="FR106" s="59"/>
      <c r="FS106" s="59"/>
      <c r="FT106" s="59"/>
      <c r="FU106" s="59"/>
      <c r="FV106" s="59"/>
      <c r="FW106" s="59"/>
      <c r="FX106" s="59"/>
      <c r="FY106" s="59"/>
      <c r="FZ106" s="59"/>
      <c r="GA106" s="59"/>
      <c r="GB106" s="59"/>
      <c r="GC106" s="59"/>
      <c r="GD106" s="59"/>
      <c r="GE106" s="59"/>
      <c r="GF106" s="59"/>
      <c r="GG106" s="59"/>
      <c r="GH106" s="59"/>
      <c r="GI106" s="59"/>
      <c r="GJ106" s="59"/>
      <c r="GK106" s="59"/>
      <c r="GL106" s="59"/>
      <c r="GM106" s="59"/>
      <c r="GN106" s="59"/>
      <c r="GO106" s="59"/>
      <c r="GP106" s="59"/>
      <c r="GQ106" s="59"/>
      <c r="GR106" s="59"/>
      <c r="GS106" s="59"/>
      <c r="GT106" s="59"/>
      <c r="GU106" s="59"/>
      <c r="GV106" s="59"/>
      <c r="GW106" s="59"/>
      <c r="GX106" s="59"/>
      <c r="GY106" s="59"/>
      <c r="GZ106" s="59"/>
      <c r="HA106" s="59"/>
      <c r="HB106" s="59"/>
      <c r="HC106" s="59"/>
      <c r="HD106" s="59"/>
      <c r="HE106" s="59"/>
      <c r="HF106" s="59"/>
      <c r="HG106" s="59"/>
      <c r="HH106" s="59"/>
      <c r="HI106" s="59"/>
      <c r="HJ106" s="59"/>
      <c r="HK106" s="59"/>
      <c r="HL106" s="59"/>
      <c r="HM106" s="59"/>
      <c r="HN106" s="59"/>
      <c r="HO106" s="59"/>
      <c r="HP106" s="59"/>
      <c r="HQ106" s="59"/>
      <c r="HR106" s="59"/>
      <c r="HS106" s="59"/>
      <c r="HT106" s="59"/>
      <c r="HU106" s="59"/>
      <c r="HV106" s="59"/>
      <c r="HW106" s="59"/>
      <c r="HX106" s="59"/>
      <c r="HY106" s="59"/>
      <c r="HZ106" s="59"/>
      <c r="IA106" s="59"/>
      <c r="IB106" s="59"/>
      <c r="IC106" s="59"/>
      <c r="ID106" s="59"/>
      <c r="IE106" s="59"/>
      <c r="IF106" s="59"/>
      <c r="IG106" s="59"/>
      <c r="IH106" s="59"/>
      <c r="II106" s="59"/>
      <c r="IJ106" s="59"/>
      <c r="IK106" s="59"/>
      <c r="IL106" s="59"/>
      <c r="IM106" s="59"/>
      <c r="IN106" s="59"/>
      <c r="IO106" s="59"/>
      <c r="IP106" s="59"/>
      <c r="IQ106" s="59"/>
      <c r="IR106" s="59"/>
      <c r="IS106" s="59"/>
      <c r="IT106" s="59"/>
      <c r="IU106" s="59"/>
      <c r="IV106" s="59"/>
      <c r="IW106" s="59"/>
      <c r="IX106" s="59"/>
      <c r="IY106" s="59"/>
      <c r="IZ106" s="59"/>
      <c r="JA106" s="59"/>
      <c r="JB106" s="59"/>
      <c r="JC106" s="59"/>
      <c r="JD106" s="59"/>
      <c r="JE106" s="59"/>
      <c r="JF106" s="59"/>
      <c r="JG106" s="59"/>
      <c r="JH106" s="59"/>
      <c r="JI106" s="59"/>
      <c r="JJ106" s="59"/>
      <c r="JK106" s="59"/>
      <c r="JL106" s="59"/>
      <c r="JM106" s="59"/>
      <c r="JN106" s="59"/>
      <c r="JO106" s="59"/>
      <c r="JP106" s="59"/>
      <c r="JQ106" s="59"/>
      <c r="JR106" s="59"/>
      <c r="JS106" s="59"/>
      <c r="JT106" s="59"/>
      <c r="JU106" s="59"/>
      <c r="JV106" s="59"/>
      <c r="JW106" s="59"/>
      <c r="JX106" s="59"/>
      <c r="JY106" s="59"/>
      <c r="JZ106" s="59"/>
      <c r="KA106" s="59"/>
      <c r="KB106" s="59"/>
      <c r="KC106" s="59"/>
      <c r="KD106" s="59"/>
      <c r="KE106" s="59"/>
      <c r="KF106" s="59"/>
      <c r="KG106" s="59"/>
      <c r="KH106" s="59"/>
      <c r="KI106" s="59"/>
      <c r="KJ106" s="59"/>
      <c r="KK106" s="59"/>
      <c r="KL106" s="59"/>
      <c r="KM106" s="59"/>
      <c r="KN106" s="59"/>
      <c r="KO106" s="59"/>
      <c r="KP106" s="59"/>
      <c r="KQ106" s="59"/>
      <c r="KR106" s="59"/>
      <c r="KS106" s="59"/>
      <c r="KT106" s="59"/>
      <c r="KU106" s="59"/>
      <c r="KV106" s="59"/>
      <c r="KW106" s="59"/>
      <c r="KX106" s="59"/>
      <c r="KY106" s="59"/>
      <c r="KZ106" s="59"/>
      <c r="LA106" s="59"/>
      <c r="LB106" s="59"/>
      <c r="LC106" s="59"/>
      <c r="LD106" s="59"/>
      <c r="LE106" s="59"/>
      <c r="LF106" s="59"/>
      <c r="LG106" s="59"/>
      <c r="LH106" s="59"/>
      <c r="LI106" s="59"/>
      <c r="LJ106" s="59"/>
      <c r="LK106" s="59"/>
      <c r="LL106" s="59"/>
      <c r="LM106" s="59"/>
      <c r="LN106" s="59"/>
      <c r="LO106" s="59"/>
      <c r="LP106" s="59"/>
      <c r="LQ106" s="59"/>
      <c r="LR106" s="59"/>
      <c r="LS106" s="59"/>
      <c r="LT106" s="59"/>
      <c r="LU106" s="59"/>
      <c r="LV106" s="59"/>
      <c r="LW106" s="59"/>
      <c r="LX106" s="59"/>
      <c r="LY106" s="59"/>
      <c r="LZ106" s="59"/>
      <c r="MA106" s="59"/>
      <c r="MB106" s="59"/>
      <c r="MC106" s="59"/>
      <c r="MD106" s="59"/>
      <c r="ME106" s="59"/>
      <c r="MF106" s="59"/>
      <c r="MG106" s="59"/>
      <c r="MH106" s="59"/>
      <c r="MI106" s="59"/>
      <c r="MJ106" s="59"/>
      <c r="MK106" s="59"/>
      <c r="ML106" s="59"/>
      <c r="MM106" s="59"/>
      <c r="MN106" s="59"/>
      <c r="MO106" s="59"/>
      <c r="MP106" s="59"/>
      <c r="MQ106" s="59"/>
      <c r="MR106" s="59"/>
      <c r="MS106" s="59"/>
      <c r="MT106" s="59"/>
      <c r="MU106" s="59"/>
      <c r="MV106" s="59"/>
      <c r="MW106" s="59"/>
      <c r="MX106" s="59"/>
      <c r="MY106" s="59"/>
      <c r="MZ106" s="59"/>
      <c r="NA106" s="59"/>
      <c r="NB106" s="59"/>
      <c r="NC106" s="59"/>
      <c r="ND106" s="59"/>
      <c r="NE106" s="59"/>
      <c r="NF106" s="59"/>
      <c r="NG106" s="59"/>
      <c r="NH106" s="59"/>
      <c r="NI106" s="59"/>
      <c r="NJ106" s="59"/>
      <c r="NK106" s="59"/>
      <c r="NL106" s="59"/>
      <c r="NM106" s="59"/>
      <c r="NN106" s="59"/>
      <c r="NO106" s="59"/>
      <c r="NP106" s="59"/>
      <c r="NQ106" s="59"/>
      <c r="NR106" s="59"/>
      <c r="NS106" s="59"/>
      <c r="NT106" s="59"/>
      <c r="NU106" s="59"/>
      <c r="NV106" s="59"/>
      <c r="NW106" s="59"/>
      <c r="NX106" s="59"/>
      <c r="NY106" s="59"/>
      <c r="NZ106" s="59"/>
      <c r="OA106" s="59"/>
      <c r="OB106" s="59"/>
      <c r="OC106" s="59"/>
      <c r="OD106" s="59"/>
      <c r="OE106" s="59"/>
      <c r="OF106" s="59"/>
      <c r="OG106" s="59"/>
      <c r="OH106" s="59"/>
      <c r="OI106" s="59"/>
      <c r="OJ106" s="59"/>
      <c r="OK106" s="59"/>
      <c r="OL106" s="59"/>
      <c r="OM106" s="59"/>
      <c r="ON106" s="59"/>
      <c r="OO106" s="59"/>
      <c r="OP106" s="59"/>
      <c r="OQ106" s="59"/>
      <c r="OR106" s="59"/>
      <c r="OS106" s="59"/>
      <c r="OT106" s="59"/>
      <c r="OU106" s="59"/>
      <c r="OV106" s="59"/>
      <c r="OW106" s="59"/>
      <c r="OX106" s="59"/>
      <c r="OY106" s="59"/>
      <c r="OZ106" s="59"/>
      <c r="PA106" s="59"/>
      <c r="PB106" s="71"/>
    </row>
    <row r="107" spans="2:418" x14ac:dyDescent="0.4">
      <c r="B107" s="49">
        <f t="shared" si="98"/>
        <v>93</v>
      </c>
      <c r="C107" s="82"/>
      <c r="D107" s="83"/>
      <c r="E107" s="84"/>
      <c r="F107" s="82"/>
      <c r="G107" s="85" t="str">
        <f t="shared" si="97"/>
        <v/>
      </c>
      <c r="H107" s="86"/>
      <c r="I107" s="87"/>
      <c r="J107" s="87"/>
      <c r="K107" s="88"/>
      <c r="L107" s="89"/>
      <c r="M107" s="58"/>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c r="DX107" s="59"/>
      <c r="DY107" s="59"/>
      <c r="DZ107" s="59"/>
      <c r="EA107" s="59"/>
      <c r="EB107" s="59"/>
      <c r="EC107" s="59"/>
      <c r="ED107" s="59"/>
      <c r="EE107" s="59"/>
      <c r="EF107" s="59"/>
      <c r="EG107" s="59"/>
      <c r="EH107" s="59"/>
      <c r="EI107" s="59"/>
      <c r="EJ107" s="59"/>
      <c r="EK107" s="59"/>
      <c r="EL107" s="59"/>
      <c r="EM107" s="59"/>
      <c r="EN107" s="59"/>
      <c r="EO107" s="59"/>
      <c r="EP107" s="59"/>
      <c r="EQ107" s="59"/>
      <c r="ER107" s="59"/>
      <c r="ES107" s="59"/>
      <c r="ET107" s="59"/>
      <c r="EU107" s="59"/>
      <c r="EV107" s="59"/>
      <c r="EW107" s="59"/>
      <c r="EX107" s="59"/>
      <c r="EY107" s="59"/>
      <c r="EZ107" s="59"/>
      <c r="FA107" s="59"/>
      <c r="FB107" s="59"/>
      <c r="FC107" s="59"/>
      <c r="FD107" s="59"/>
      <c r="FE107" s="59"/>
      <c r="FF107" s="59"/>
      <c r="FG107" s="59"/>
      <c r="FH107" s="59"/>
      <c r="FI107" s="59"/>
      <c r="FJ107" s="59"/>
      <c r="FK107" s="59"/>
      <c r="FL107" s="59"/>
      <c r="FM107" s="59"/>
      <c r="FN107" s="59"/>
      <c r="FO107" s="59"/>
      <c r="FP107" s="59"/>
      <c r="FQ107" s="59"/>
      <c r="FR107" s="59"/>
      <c r="FS107" s="59"/>
      <c r="FT107" s="59"/>
      <c r="FU107" s="59"/>
      <c r="FV107" s="59"/>
      <c r="FW107" s="59"/>
      <c r="FX107" s="59"/>
      <c r="FY107" s="59"/>
      <c r="FZ107" s="59"/>
      <c r="GA107" s="59"/>
      <c r="GB107" s="59"/>
      <c r="GC107" s="59"/>
      <c r="GD107" s="59"/>
      <c r="GE107" s="59"/>
      <c r="GF107" s="59"/>
      <c r="GG107" s="59"/>
      <c r="GH107" s="59"/>
      <c r="GI107" s="59"/>
      <c r="GJ107" s="59"/>
      <c r="GK107" s="59"/>
      <c r="GL107" s="59"/>
      <c r="GM107" s="59"/>
      <c r="GN107" s="59"/>
      <c r="GO107" s="59"/>
      <c r="GP107" s="59"/>
      <c r="GQ107" s="59"/>
      <c r="GR107" s="59"/>
      <c r="GS107" s="59"/>
      <c r="GT107" s="59"/>
      <c r="GU107" s="59"/>
      <c r="GV107" s="59"/>
      <c r="GW107" s="59"/>
      <c r="GX107" s="59"/>
      <c r="GY107" s="59"/>
      <c r="GZ107" s="59"/>
      <c r="HA107" s="59"/>
      <c r="HB107" s="59"/>
      <c r="HC107" s="59"/>
      <c r="HD107" s="59"/>
      <c r="HE107" s="59"/>
      <c r="HF107" s="59"/>
      <c r="HG107" s="59"/>
      <c r="HH107" s="59"/>
      <c r="HI107" s="59"/>
      <c r="HJ107" s="59"/>
      <c r="HK107" s="59"/>
      <c r="HL107" s="59"/>
      <c r="HM107" s="59"/>
      <c r="HN107" s="59"/>
      <c r="HO107" s="59"/>
      <c r="HP107" s="59"/>
      <c r="HQ107" s="59"/>
      <c r="HR107" s="59"/>
      <c r="HS107" s="59"/>
      <c r="HT107" s="59"/>
      <c r="HU107" s="59"/>
      <c r="HV107" s="59"/>
      <c r="HW107" s="59"/>
      <c r="HX107" s="59"/>
      <c r="HY107" s="59"/>
      <c r="HZ107" s="59"/>
      <c r="IA107" s="59"/>
      <c r="IB107" s="59"/>
      <c r="IC107" s="59"/>
      <c r="ID107" s="59"/>
      <c r="IE107" s="59"/>
      <c r="IF107" s="59"/>
      <c r="IG107" s="59"/>
      <c r="IH107" s="59"/>
      <c r="II107" s="59"/>
      <c r="IJ107" s="59"/>
      <c r="IK107" s="59"/>
      <c r="IL107" s="59"/>
      <c r="IM107" s="59"/>
      <c r="IN107" s="59"/>
      <c r="IO107" s="59"/>
      <c r="IP107" s="59"/>
      <c r="IQ107" s="59"/>
      <c r="IR107" s="59"/>
      <c r="IS107" s="59"/>
      <c r="IT107" s="59"/>
      <c r="IU107" s="59"/>
      <c r="IV107" s="59"/>
      <c r="IW107" s="59"/>
      <c r="IX107" s="59"/>
      <c r="IY107" s="59"/>
      <c r="IZ107" s="59"/>
      <c r="JA107" s="59"/>
      <c r="JB107" s="59"/>
      <c r="JC107" s="59"/>
      <c r="JD107" s="59"/>
      <c r="JE107" s="59"/>
      <c r="JF107" s="59"/>
      <c r="JG107" s="59"/>
      <c r="JH107" s="59"/>
      <c r="JI107" s="59"/>
      <c r="JJ107" s="59"/>
      <c r="JK107" s="59"/>
      <c r="JL107" s="59"/>
      <c r="JM107" s="59"/>
      <c r="JN107" s="59"/>
      <c r="JO107" s="59"/>
      <c r="JP107" s="59"/>
      <c r="JQ107" s="59"/>
      <c r="JR107" s="59"/>
      <c r="JS107" s="59"/>
      <c r="JT107" s="59"/>
      <c r="JU107" s="59"/>
      <c r="JV107" s="59"/>
      <c r="JW107" s="59"/>
      <c r="JX107" s="59"/>
      <c r="JY107" s="59"/>
      <c r="JZ107" s="59"/>
      <c r="KA107" s="59"/>
      <c r="KB107" s="59"/>
      <c r="KC107" s="59"/>
      <c r="KD107" s="59"/>
      <c r="KE107" s="59"/>
      <c r="KF107" s="59"/>
      <c r="KG107" s="59"/>
      <c r="KH107" s="59"/>
      <c r="KI107" s="59"/>
      <c r="KJ107" s="59"/>
      <c r="KK107" s="59"/>
      <c r="KL107" s="59"/>
      <c r="KM107" s="59"/>
      <c r="KN107" s="59"/>
      <c r="KO107" s="59"/>
      <c r="KP107" s="59"/>
      <c r="KQ107" s="59"/>
      <c r="KR107" s="59"/>
      <c r="KS107" s="59"/>
      <c r="KT107" s="59"/>
      <c r="KU107" s="59"/>
      <c r="KV107" s="59"/>
      <c r="KW107" s="59"/>
      <c r="KX107" s="59"/>
      <c r="KY107" s="59"/>
      <c r="KZ107" s="59"/>
      <c r="LA107" s="59"/>
      <c r="LB107" s="59"/>
      <c r="LC107" s="59"/>
      <c r="LD107" s="59"/>
      <c r="LE107" s="59"/>
      <c r="LF107" s="59"/>
      <c r="LG107" s="59"/>
      <c r="LH107" s="59"/>
      <c r="LI107" s="59"/>
      <c r="LJ107" s="59"/>
      <c r="LK107" s="59"/>
      <c r="LL107" s="59"/>
      <c r="LM107" s="59"/>
      <c r="LN107" s="59"/>
      <c r="LO107" s="59"/>
      <c r="LP107" s="59"/>
      <c r="LQ107" s="59"/>
      <c r="LR107" s="59"/>
      <c r="LS107" s="59"/>
      <c r="LT107" s="59"/>
      <c r="LU107" s="59"/>
      <c r="LV107" s="59"/>
      <c r="LW107" s="59"/>
      <c r="LX107" s="59"/>
      <c r="LY107" s="59"/>
      <c r="LZ107" s="59"/>
      <c r="MA107" s="59"/>
      <c r="MB107" s="59"/>
      <c r="MC107" s="59"/>
      <c r="MD107" s="59"/>
      <c r="ME107" s="59"/>
      <c r="MF107" s="59"/>
      <c r="MG107" s="59"/>
      <c r="MH107" s="59"/>
      <c r="MI107" s="59"/>
      <c r="MJ107" s="59"/>
      <c r="MK107" s="59"/>
      <c r="ML107" s="59"/>
      <c r="MM107" s="59"/>
      <c r="MN107" s="59"/>
      <c r="MO107" s="59"/>
      <c r="MP107" s="59"/>
      <c r="MQ107" s="59"/>
      <c r="MR107" s="59"/>
      <c r="MS107" s="59"/>
      <c r="MT107" s="59"/>
      <c r="MU107" s="59"/>
      <c r="MV107" s="59"/>
      <c r="MW107" s="59"/>
      <c r="MX107" s="59"/>
      <c r="MY107" s="59"/>
      <c r="MZ107" s="59"/>
      <c r="NA107" s="59"/>
      <c r="NB107" s="59"/>
      <c r="NC107" s="59"/>
      <c r="ND107" s="59"/>
      <c r="NE107" s="59"/>
      <c r="NF107" s="59"/>
      <c r="NG107" s="59"/>
      <c r="NH107" s="59"/>
      <c r="NI107" s="59"/>
      <c r="NJ107" s="59"/>
      <c r="NK107" s="59"/>
      <c r="NL107" s="59"/>
      <c r="NM107" s="59"/>
      <c r="NN107" s="59"/>
      <c r="NO107" s="59"/>
      <c r="NP107" s="59"/>
      <c r="NQ107" s="59"/>
      <c r="NR107" s="59"/>
      <c r="NS107" s="59"/>
      <c r="NT107" s="59"/>
      <c r="NU107" s="59"/>
      <c r="NV107" s="59"/>
      <c r="NW107" s="59"/>
      <c r="NX107" s="59"/>
      <c r="NY107" s="59"/>
      <c r="NZ107" s="59"/>
      <c r="OA107" s="59"/>
      <c r="OB107" s="59"/>
      <c r="OC107" s="59"/>
      <c r="OD107" s="59"/>
      <c r="OE107" s="59"/>
      <c r="OF107" s="59"/>
      <c r="OG107" s="59"/>
      <c r="OH107" s="59"/>
      <c r="OI107" s="59"/>
      <c r="OJ107" s="59"/>
      <c r="OK107" s="59"/>
      <c r="OL107" s="59"/>
      <c r="OM107" s="59"/>
      <c r="ON107" s="59"/>
      <c r="OO107" s="59"/>
      <c r="OP107" s="59"/>
      <c r="OQ107" s="59"/>
      <c r="OR107" s="59"/>
      <c r="OS107" s="59"/>
      <c r="OT107" s="59"/>
      <c r="OU107" s="59"/>
      <c r="OV107" s="59"/>
      <c r="OW107" s="59"/>
      <c r="OX107" s="59"/>
      <c r="OY107" s="59"/>
      <c r="OZ107" s="59"/>
      <c r="PA107" s="59"/>
      <c r="PB107" s="71"/>
    </row>
    <row r="108" spans="2:418" x14ac:dyDescent="0.4">
      <c r="M108" s="90"/>
      <c r="N108" s="90"/>
      <c r="O108" s="90"/>
      <c r="P108" s="91"/>
      <c r="Q108" s="91"/>
      <c r="R108" s="91"/>
      <c r="S108" s="91"/>
      <c r="T108" s="91"/>
      <c r="U108" s="91"/>
      <c r="V108" s="91"/>
      <c r="W108" s="91"/>
      <c r="X108" s="91"/>
      <c r="Y108" s="91"/>
      <c r="Z108" s="91"/>
      <c r="AA108" s="91"/>
      <c r="AB108" s="91"/>
      <c r="AC108" s="91"/>
      <c r="AD108" s="91"/>
      <c r="AE108" s="91"/>
      <c r="AF108" s="91"/>
      <c r="AG108" s="91"/>
      <c r="AH108" s="91"/>
      <c r="AI108" s="91"/>
      <c r="AJ108" s="91"/>
      <c r="AK108" s="91"/>
      <c r="AL108" s="91"/>
      <c r="AM108" s="91"/>
      <c r="AN108" s="91"/>
      <c r="AO108" s="91"/>
      <c r="AP108" s="91"/>
      <c r="AQ108" s="91"/>
      <c r="AR108" s="91"/>
      <c r="AS108" s="91"/>
      <c r="AT108" s="91"/>
      <c r="AU108" s="91"/>
      <c r="AV108" s="91"/>
      <c r="AW108" s="91"/>
      <c r="AX108" s="91"/>
      <c r="AY108" s="91"/>
      <c r="AZ108" s="91"/>
      <c r="BA108" s="91"/>
      <c r="BB108" s="91"/>
      <c r="BC108" s="91"/>
      <c r="BD108" s="91"/>
      <c r="BE108" s="91"/>
      <c r="BF108" s="91"/>
      <c r="BG108" s="91"/>
      <c r="BH108" s="91"/>
      <c r="BI108" s="91"/>
      <c r="BJ108" s="91"/>
      <c r="BK108" s="91"/>
      <c r="BL108" s="91"/>
      <c r="BM108" s="91"/>
      <c r="BN108" s="91"/>
      <c r="BO108" s="91"/>
      <c r="BP108" s="91"/>
      <c r="BQ108" s="91"/>
      <c r="BR108" s="91"/>
      <c r="BS108" s="91"/>
      <c r="BT108" s="91"/>
      <c r="BU108" s="91"/>
      <c r="BV108" s="91"/>
      <c r="BW108" s="91"/>
      <c r="BX108" s="91"/>
      <c r="BY108" s="91"/>
      <c r="BZ108" s="91"/>
      <c r="CA108" s="91"/>
      <c r="CB108" s="91"/>
      <c r="CC108" s="91"/>
      <c r="CD108" s="91"/>
      <c r="CE108" s="91"/>
      <c r="CF108" s="91"/>
      <c r="CG108" s="91"/>
      <c r="CH108" s="91"/>
      <c r="CI108" s="91"/>
      <c r="CJ108" s="91"/>
      <c r="CK108" s="91"/>
      <c r="CL108" s="91"/>
      <c r="CM108" s="91"/>
      <c r="CN108" s="91"/>
      <c r="CO108" s="91"/>
      <c r="CP108" s="91"/>
      <c r="CQ108" s="91"/>
      <c r="CR108" s="91"/>
      <c r="CS108" s="91"/>
      <c r="CT108" s="91"/>
      <c r="CU108" s="91"/>
      <c r="CV108" s="91"/>
      <c r="CW108" s="91"/>
      <c r="CX108" s="91"/>
      <c r="CY108" s="91"/>
      <c r="CZ108" s="91"/>
      <c r="DA108" s="91"/>
      <c r="DB108" s="91"/>
      <c r="DC108" s="91"/>
      <c r="DD108" s="91"/>
      <c r="DE108" s="91"/>
      <c r="DF108" s="91"/>
      <c r="DG108" s="91"/>
      <c r="DH108" s="91"/>
      <c r="DI108" s="91"/>
      <c r="DJ108" s="91"/>
      <c r="DK108" s="91"/>
      <c r="DL108" s="91"/>
      <c r="DM108" s="91"/>
      <c r="DN108" s="91"/>
      <c r="DO108" s="91"/>
      <c r="DP108" s="91"/>
      <c r="DQ108" s="91"/>
      <c r="DR108" s="91"/>
      <c r="DS108" s="91"/>
      <c r="DT108" s="91"/>
      <c r="DU108" s="91"/>
      <c r="DV108" s="91"/>
      <c r="DW108" s="91"/>
      <c r="DX108" s="91"/>
    </row>
    <row r="109" spans="2:418" x14ac:dyDescent="0.4">
      <c r="M109" s="92"/>
      <c r="N109" s="92"/>
      <c r="O109" s="92"/>
      <c r="P109" s="93"/>
      <c r="Q109" s="93"/>
      <c r="R109" s="93"/>
      <c r="S109" s="93"/>
      <c r="T109" s="93"/>
      <c r="U109" s="93"/>
      <c r="V109" s="93"/>
      <c r="W109" s="93"/>
      <c r="X109" s="93"/>
      <c r="Y109" s="93"/>
      <c r="Z109" s="93"/>
      <c r="AA109" s="93"/>
      <c r="AB109" s="93"/>
      <c r="AC109" s="93"/>
      <c r="AD109" s="93"/>
      <c r="AE109" s="93"/>
      <c r="AF109" s="93"/>
      <c r="AG109" s="93"/>
      <c r="AH109" s="93"/>
      <c r="AI109" s="93"/>
      <c r="AJ109" s="93"/>
      <c r="AK109" s="93"/>
      <c r="AL109" s="93"/>
      <c r="AM109" s="93"/>
      <c r="AN109" s="93"/>
      <c r="AO109" s="93"/>
      <c r="AP109" s="93"/>
      <c r="AQ109" s="93"/>
      <c r="AR109" s="93"/>
      <c r="AS109" s="93"/>
      <c r="AT109" s="93"/>
      <c r="AU109" s="93"/>
      <c r="AV109" s="93"/>
      <c r="AW109" s="93"/>
      <c r="AX109" s="93"/>
      <c r="AY109" s="93"/>
      <c r="AZ109" s="93"/>
      <c r="BA109" s="93"/>
      <c r="BB109" s="93"/>
      <c r="BC109" s="93"/>
      <c r="BD109" s="93"/>
      <c r="BE109" s="93"/>
      <c r="BF109" s="93"/>
      <c r="BG109" s="93"/>
      <c r="BH109" s="93"/>
      <c r="BI109" s="93"/>
      <c r="BJ109" s="93"/>
      <c r="BK109" s="93"/>
      <c r="BL109" s="93"/>
      <c r="BM109" s="93"/>
      <c r="BN109" s="93"/>
      <c r="BO109" s="93"/>
      <c r="BP109" s="93"/>
      <c r="BQ109" s="93"/>
      <c r="BR109" s="93"/>
      <c r="BS109" s="93"/>
      <c r="BT109" s="93"/>
      <c r="BU109" s="93"/>
      <c r="BV109" s="93"/>
      <c r="BW109" s="93"/>
      <c r="BX109" s="93"/>
      <c r="BY109" s="93"/>
      <c r="BZ109" s="93"/>
      <c r="CA109" s="93"/>
      <c r="CB109" s="93"/>
      <c r="CC109" s="93"/>
      <c r="CD109" s="93"/>
      <c r="CE109" s="93"/>
      <c r="CF109" s="93"/>
      <c r="CG109" s="93"/>
      <c r="CH109" s="93"/>
      <c r="CI109" s="93"/>
      <c r="CJ109" s="93"/>
      <c r="CK109" s="93"/>
      <c r="CL109" s="93"/>
      <c r="CM109" s="93"/>
      <c r="CN109" s="93"/>
      <c r="CO109" s="93"/>
      <c r="CP109" s="93"/>
      <c r="CQ109" s="93"/>
      <c r="CR109" s="93"/>
      <c r="CS109" s="93"/>
      <c r="CT109" s="93"/>
      <c r="CU109" s="93"/>
      <c r="CV109" s="93"/>
      <c r="CW109" s="93"/>
      <c r="CX109" s="93"/>
      <c r="CY109" s="93"/>
      <c r="CZ109" s="93"/>
      <c r="DA109" s="93"/>
      <c r="DB109" s="93"/>
      <c r="DC109" s="93"/>
      <c r="DD109" s="93"/>
      <c r="DE109" s="93"/>
      <c r="DF109" s="93"/>
      <c r="DG109" s="93"/>
      <c r="DH109" s="93"/>
      <c r="DI109" s="93"/>
      <c r="DJ109" s="93"/>
      <c r="DK109" s="93"/>
      <c r="DL109" s="93"/>
      <c r="DM109" s="93"/>
      <c r="DN109" s="93"/>
      <c r="DO109" s="93"/>
      <c r="DP109" s="93"/>
      <c r="DQ109" s="93"/>
      <c r="DR109" s="93"/>
      <c r="DS109" s="93"/>
      <c r="DT109" s="93"/>
      <c r="DU109" s="93"/>
      <c r="DV109" s="93"/>
      <c r="DW109" s="93"/>
      <c r="DX109" s="93"/>
    </row>
  </sheetData>
  <sheetProtection formatCells="0"/>
  <mergeCells count="133">
    <mergeCell ref="IQ10:IW10"/>
    <mergeCell ref="H11:I11"/>
    <mergeCell ref="H12:I12"/>
    <mergeCell ref="FD10:FJ10"/>
    <mergeCell ref="CE10:CK10"/>
    <mergeCell ref="CL10:CR10"/>
    <mergeCell ref="CS10:CY10"/>
    <mergeCell ref="CZ10:DF10"/>
    <mergeCell ref="DG10:DM10"/>
    <mergeCell ref="DN10:DT10"/>
    <mergeCell ref="BQ10:BW10"/>
    <mergeCell ref="BX10:CD10"/>
    <mergeCell ref="AO10:AU10"/>
    <mergeCell ref="AV10:BB10"/>
    <mergeCell ref="BC10:BI10"/>
    <mergeCell ref="BJ10:BP10"/>
    <mergeCell ref="DU10:EA10"/>
    <mergeCell ref="EB10:EH10"/>
    <mergeCell ref="EI10:EO10"/>
    <mergeCell ref="EP10:EV10"/>
    <mergeCell ref="EW10:FC10"/>
    <mergeCell ref="B10:D10"/>
    <mergeCell ref="H10:I10"/>
    <mergeCell ref="M10:S10"/>
    <mergeCell ref="T10:Z10"/>
    <mergeCell ref="AA10:AG10"/>
    <mergeCell ref="AH10:AN10"/>
    <mergeCell ref="B9:C9"/>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JL10:JR10"/>
    <mergeCell ref="JE10:JK10"/>
    <mergeCell ref="IX10:JD10"/>
    <mergeCell ref="HA9:HG9"/>
    <mergeCell ref="GT9:GZ9"/>
    <mergeCell ref="GM9:GS9"/>
    <mergeCell ref="GF9:GL9"/>
    <mergeCell ref="FY9:GE9"/>
    <mergeCell ref="FR9:FX9"/>
    <mergeCell ref="FK9:FQ9"/>
    <mergeCell ref="MK9:MQ9"/>
    <mergeCell ref="MR9:MX9"/>
    <mergeCell ref="KU9:LA9"/>
    <mergeCell ref="LB9:LH9"/>
    <mergeCell ref="LI9:LO9"/>
    <mergeCell ref="LP9:LV9"/>
    <mergeCell ref="LW9:MC9"/>
    <mergeCell ref="MD9:MJ9"/>
    <mergeCell ref="EW9:FC9"/>
    <mergeCell ref="FD9:FJ9"/>
    <mergeCell ref="CS9:CY9"/>
    <mergeCell ref="CZ9:DF9"/>
    <mergeCell ref="DG9:DM9"/>
    <mergeCell ref="DN9:DT9"/>
    <mergeCell ref="DU9:EA9"/>
    <mergeCell ref="EB9:EH9"/>
    <mergeCell ref="EI9:EO9"/>
    <mergeCell ref="EP9:EV9"/>
    <mergeCell ref="OV9:PB9"/>
    <mergeCell ref="NF9:NL9"/>
    <mergeCell ref="NM9:NS9"/>
    <mergeCell ref="NT9:NZ9"/>
    <mergeCell ref="B1:I2"/>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B3:D3"/>
    <mergeCell ref="E3:I3"/>
    <mergeCell ref="B4:D4"/>
    <mergeCell ref="E4:I4"/>
    <mergeCell ref="OV10:PB10"/>
    <mergeCell ref="OO10:OU10"/>
    <mergeCell ref="OH10:ON10"/>
    <mergeCell ref="OA10:OG10"/>
    <mergeCell ref="NT10:NZ10"/>
    <mergeCell ref="NM10:NS10"/>
    <mergeCell ref="NF10:NL10"/>
    <mergeCell ref="MY10:NE10"/>
    <mergeCell ref="MR10:MX10"/>
    <mergeCell ref="MK10:MQ10"/>
    <mergeCell ref="MD10:MJ10"/>
    <mergeCell ref="LW10:MC10"/>
    <mergeCell ref="LP10:LV10"/>
    <mergeCell ref="LI10:LO10"/>
    <mergeCell ref="LB10:LH10"/>
    <mergeCell ref="KU10:LA10"/>
    <mergeCell ref="KN10:KT10"/>
    <mergeCell ref="KG10:KM10"/>
    <mergeCell ref="OO9:OU9"/>
    <mergeCell ref="OH9:ON9"/>
    <mergeCell ref="OA9:OG9"/>
    <mergeCell ref="KN9:KT9"/>
    <mergeCell ref="IX9:JD9"/>
    <mergeCell ref="IQ9:IW9"/>
    <mergeCell ref="IJ9:IP9"/>
    <mergeCell ref="IC9:II9"/>
    <mergeCell ref="HV9:IB9"/>
    <mergeCell ref="HO9:HU9"/>
    <mergeCell ref="HH9:HN9"/>
    <mergeCell ref="JE9:JK9"/>
    <mergeCell ref="JL9:JR9"/>
    <mergeCell ref="JS9:JY9"/>
    <mergeCell ref="JZ9:KF9"/>
    <mergeCell ref="KG9:KM9"/>
    <mergeCell ref="MY9:NE9"/>
  </mergeCells>
  <conditionalFormatting sqref="M9:PB9">
    <cfRule type="expression" dxfId="221" priority="660">
      <formula>OR(TEXT(M9,"MMMM")="Februar",TEXT(M9,"MMMM")="April",TEXT(M9,"MMMM")="Juni",TEXT(M9,"MMMM")="August",TEXT(M9,"MMMM")="Oktober",TEXT(M9,"MMMM")="Dezember")</formula>
    </cfRule>
  </conditionalFormatting>
  <conditionalFormatting sqref="M12:PB13 M15:PB18 M20:PB26 M71:PB96 M28:PB28 M30:PB32 M39:PB69 M99:PB107 M34:PB37">
    <cfRule type="expression" dxfId="220" priority="653">
      <formula>AND(M$13=TODAY())</formula>
    </cfRule>
  </conditionalFormatting>
  <conditionalFormatting sqref="M12:PI13">
    <cfRule type="expression" dxfId="219" priority="656">
      <formula>AND(M$12="So")</formula>
    </cfRule>
    <cfRule type="expression" dxfId="218" priority="658">
      <formula>AND(M$12="Sa")</formula>
    </cfRule>
  </conditionalFormatting>
  <conditionalFormatting sqref="N12:U13 V13:PB13">
    <cfRule type="expression" dxfId="217" priority="657">
      <formula>AND(N$12="Sa")</formula>
    </cfRule>
  </conditionalFormatting>
  <conditionalFormatting sqref="N12:X13">
    <cfRule type="expression" dxfId="216" priority="654">
      <formula>AND(N$12="So")</formula>
    </cfRule>
    <cfRule type="expression" dxfId="215" priority="655">
      <formula>AND(N$12="Sa")</formula>
    </cfRule>
  </conditionalFormatting>
  <conditionalFormatting sqref="M15:PB18 M20:PB26 M28:PB28 M30:PB32 M34:PB107">
    <cfRule type="expression" dxfId="214" priority="640">
      <formula>AND($I15=M$13,$J15&lt;&gt;"F",$I15&lt;TODAY())</formula>
    </cfRule>
    <cfRule type="expression" dxfId="213" priority="645">
      <formula>AND($I15=M$13)</formula>
    </cfRule>
    <cfRule type="expression" dxfId="212" priority="649">
      <formula>IF($H$11="x",AND(OR(M$12="Sa",M$12="So")))</formula>
    </cfRule>
    <cfRule type="expression" dxfId="211" priority="652">
      <formula>AND($G15&lt;&gt;"",AND(M$13&gt;=$E15,M$13&lt;=$G15))</formula>
    </cfRule>
  </conditionalFormatting>
  <conditionalFormatting sqref="M15:PB18 M20:PB26 M28:PB28 M30:PB32 M34:PB107">
    <cfRule type="expression" dxfId="210" priority="650">
      <formula>AND($H15&gt;0,AND(M$13&gt;=$E15,M$13&lt;=$E15+($G15-$E15)*$H15))</formula>
    </cfRule>
  </conditionalFormatting>
  <conditionalFormatting sqref="M15:PB18 M20:PB26 M71:PB96 M28:PB28 M30:PB32 M39:PB69 M99:PB107 M34:PB37">
    <cfRule type="expression" dxfId="209" priority="661">
      <formula>MOD(COLUMN(),2)</formula>
    </cfRule>
  </conditionalFormatting>
  <conditionalFormatting sqref="M15:PB18 M20:PB26 M71:PB96 M28:PB28 M30:PB32 M39:PB69 M34:PB37 M99:PB107">
    <cfRule type="expression" dxfId="208" priority="648">
      <formula>OR($C15="X",$C15="x")</formula>
    </cfRule>
  </conditionalFormatting>
  <conditionalFormatting sqref="M15:PB18 M20:PB26 M71:PB96 M28:PB28 M30:PB32 M39:PB69 M99:PB107 M34:PB37">
    <cfRule type="expression" dxfId="207" priority="659">
      <formula>AND(OR(M$12="Sa",M$12="So"))</formula>
    </cfRule>
  </conditionalFormatting>
  <conditionalFormatting sqref="I15:J18 I20:J26 I71:J71 I28:J28 I30:J32 I39:J39 I48:J69 I34:J37 I99:J107">
    <cfRule type="expression" dxfId="206" priority="641">
      <formula>AND($J15="F")</formula>
    </cfRule>
    <cfRule type="expression" dxfId="205" priority="642">
      <formula>AND($I15&lt;&gt;"",AND($I15&lt;TODAY()))</formula>
    </cfRule>
  </conditionalFormatting>
  <conditionalFormatting sqref="N13">
    <cfRule type="expression" dxfId="204" priority="646">
      <formula>AND(N$12="So")</formula>
    </cfRule>
    <cfRule type="expression" dxfId="203" priority="647">
      <formula>AND(N$12="Sa")</formula>
    </cfRule>
  </conditionalFormatting>
  <conditionalFormatting sqref="N13:R13">
    <cfRule type="expression" dxfId="202" priority="643">
      <formula>AND(N$12="So")</formula>
    </cfRule>
    <cfRule type="expression" dxfId="201" priority="644">
      <formula>AND(N$12="Sa")</formula>
    </cfRule>
  </conditionalFormatting>
  <conditionalFormatting sqref="C15:L18 C71:L71 C28:L28 C20:L26 C30:L32 C39:L39 G38 C34:L37 C68:F69 H68:L69 G68:G70 C49:F50 H48:L50 C99:L107 C48:D48 F48 C51:L67">
    <cfRule type="expression" dxfId="200" priority="651">
      <formula>OR($C15="X",$C15="x")</formula>
    </cfRule>
  </conditionalFormatting>
  <conditionalFormatting sqref="M19:PB19">
    <cfRule type="expression" dxfId="199" priority="565">
      <formula>AND(M$13=TODAY())</formula>
    </cfRule>
  </conditionalFormatting>
  <conditionalFormatting sqref="M19:PB19">
    <cfRule type="expression" dxfId="198" priority="556">
      <formula>AND($I19=M$13,$J19&lt;&gt;"F",$I19&lt;TODAY())</formula>
    </cfRule>
    <cfRule type="expression" dxfId="197" priority="559">
      <formula>AND($I19=M$13)</formula>
    </cfRule>
    <cfRule type="expression" dxfId="196" priority="561">
      <formula>IF($H$11="x",AND(OR(M$12="Sa",M$12="So")))</formula>
    </cfRule>
    <cfRule type="expression" dxfId="195" priority="564">
      <formula>AND($G19&lt;&gt;"",AND(M$13&gt;=$E19,M$13&lt;=$G19))</formula>
    </cfRule>
  </conditionalFormatting>
  <conditionalFormatting sqref="M19:PB19">
    <cfRule type="expression" dxfId="194" priority="562">
      <formula>AND($H19&gt;0,AND(M$13&gt;=$E19,M$13&lt;=$E19+($G19-$E19)*$H19))</formula>
    </cfRule>
  </conditionalFormatting>
  <conditionalFormatting sqref="M19:PB19">
    <cfRule type="expression" dxfId="193" priority="567">
      <formula>MOD(COLUMN(),2)</formula>
    </cfRule>
  </conditionalFormatting>
  <conditionalFormatting sqref="M19:PB19">
    <cfRule type="expression" dxfId="192" priority="560">
      <formula>OR($C19="X",$C19="x")</formula>
    </cfRule>
  </conditionalFormatting>
  <conditionalFormatting sqref="M19:PB19">
    <cfRule type="expression" dxfId="191" priority="566">
      <formula>AND(OR(M$12="Sa",M$12="So"))</formula>
    </cfRule>
  </conditionalFormatting>
  <conditionalFormatting sqref="I19:J19">
    <cfRule type="expression" dxfId="190" priority="557">
      <formula>AND($J19="F")</formula>
    </cfRule>
    <cfRule type="expression" dxfId="189" priority="558">
      <formula>AND($I19&lt;&gt;"",AND($I19&lt;TODAY()))</formula>
    </cfRule>
  </conditionalFormatting>
  <conditionalFormatting sqref="C19:L19">
    <cfRule type="expression" dxfId="188" priority="563">
      <formula>OR($C19="X",$C19="x")</formula>
    </cfRule>
  </conditionalFormatting>
  <conditionalFormatting sqref="M98:PB98">
    <cfRule type="expression" dxfId="187" priority="355">
      <formula>AND(M$13=TODAY())</formula>
    </cfRule>
  </conditionalFormatting>
  <conditionalFormatting sqref="M98:PB98">
    <cfRule type="expression" dxfId="186" priority="357">
      <formula>MOD(COLUMN(),2)</formula>
    </cfRule>
  </conditionalFormatting>
  <conditionalFormatting sqref="M98:PB98">
    <cfRule type="expression" dxfId="185" priority="350">
      <formula>OR($C98="X",$C98="x")</formula>
    </cfRule>
  </conditionalFormatting>
  <conditionalFormatting sqref="M98:PB98">
    <cfRule type="expression" dxfId="184" priority="356">
      <formula>AND(OR(M$12="Sa",M$12="So"))</formula>
    </cfRule>
  </conditionalFormatting>
  <conditionalFormatting sqref="I98:J98">
    <cfRule type="expression" dxfId="183" priority="347">
      <formula>AND($J98="F")</formula>
    </cfRule>
    <cfRule type="expression" dxfId="182" priority="348">
      <formula>AND($I98&lt;&gt;"",AND($I98&lt;TODAY()))</formula>
    </cfRule>
  </conditionalFormatting>
  <conditionalFormatting sqref="C98 F98:L98">
    <cfRule type="expression" dxfId="181" priority="353">
      <formula>OR($C98="X",$C98="x")</formula>
    </cfRule>
  </conditionalFormatting>
  <conditionalFormatting sqref="E98">
    <cfRule type="expression" dxfId="180" priority="345">
      <formula>OR($C98="X",$C98="x")</formula>
    </cfRule>
  </conditionalFormatting>
  <conditionalFormatting sqref="M97:PB97">
    <cfRule type="expression" dxfId="179" priority="341">
      <formula>AND(M$13=TODAY())</formula>
    </cfRule>
  </conditionalFormatting>
  <conditionalFormatting sqref="M97:PB97">
    <cfRule type="expression" dxfId="178" priority="343">
      <formula>MOD(COLUMN(),2)</formula>
    </cfRule>
  </conditionalFormatting>
  <conditionalFormatting sqref="M97:PB97">
    <cfRule type="expression" dxfId="177" priority="336">
      <formula>OR($C97="X",$C97="x")</formula>
    </cfRule>
  </conditionalFormatting>
  <conditionalFormatting sqref="M97:PB97">
    <cfRule type="expression" dxfId="176" priority="342">
      <formula>AND(OR(M$12="Sa",M$12="So"))</formula>
    </cfRule>
  </conditionalFormatting>
  <conditionalFormatting sqref="I97:J97">
    <cfRule type="expression" dxfId="175" priority="333">
      <formula>AND($J97="F")</formula>
    </cfRule>
    <cfRule type="expression" dxfId="174" priority="334">
      <formula>AND($I97&lt;&gt;"",AND($I97&lt;TODAY()))</formula>
    </cfRule>
  </conditionalFormatting>
  <conditionalFormatting sqref="C97 F97:L97">
    <cfRule type="expression" dxfId="173" priority="339">
      <formula>OR($C97="X",$C97="x")</formula>
    </cfRule>
  </conditionalFormatting>
  <conditionalFormatting sqref="E97">
    <cfRule type="expression" dxfId="172" priority="331">
      <formula>OR($C97="X",$C97="x")</formula>
    </cfRule>
  </conditionalFormatting>
  <conditionalFormatting sqref="D97">
    <cfRule type="expression" dxfId="171" priority="295">
      <formula>OR($C97="X",$C97="x")</formula>
    </cfRule>
  </conditionalFormatting>
  <conditionalFormatting sqref="D98">
    <cfRule type="expression" dxfId="170" priority="296">
      <formula>OR($C98="X",$C98="x")</formula>
    </cfRule>
  </conditionalFormatting>
  <conditionalFormatting sqref="M70:PB70">
    <cfRule type="expression" dxfId="169" priority="292">
      <formula>AND(M$13=TODAY())</formula>
    </cfRule>
  </conditionalFormatting>
  <conditionalFormatting sqref="M70:PB70">
    <cfRule type="expression" dxfId="168" priority="294">
      <formula>MOD(COLUMN(),2)</formula>
    </cfRule>
  </conditionalFormatting>
  <conditionalFormatting sqref="M70:PB70">
    <cfRule type="expression" dxfId="167" priority="287">
      <formula>OR($C70="X",$C70="x")</formula>
    </cfRule>
  </conditionalFormatting>
  <conditionalFormatting sqref="M70:PB70">
    <cfRule type="expression" dxfId="166" priority="293">
      <formula>AND(OR(M$12="Sa",M$12="So"))</formula>
    </cfRule>
  </conditionalFormatting>
  <conditionalFormatting sqref="I70:J70">
    <cfRule type="expression" dxfId="165" priority="284">
      <formula>AND($J70="F")</formula>
    </cfRule>
    <cfRule type="expression" dxfId="164" priority="285">
      <formula>AND($I70&lt;&gt;"",AND($I70&lt;TODAY()))</formula>
    </cfRule>
  </conditionalFormatting>
  <conditionalFormatting sqref="C70:F70 H70:L70">
    <cfRule type="expression" dxfId="163" priority="290">
      <formula>OR($C70="X",$C70="x")</formula>
    </cfRule>
  </conditionalFormatting>
  <conditionalFormatting sqref="M29:PB29">
    <cfRule type="expression" dxfId="162" priority="256">
      <formula>AND(M$13=TODAY())</formula>
    </cfRule>
  </conditionalFormatting>
  <conditionalFormatting sqref="M29:PB29">
    <cfRule type="expression" dxfId="161" priority="247">
      <formula>AND($I29=M$13,$J29&lt;&gt;"F",$I29&lt;TODAY())</formula>
    </cfRule>
    <cfRule type="expression" dxfId="160" priority="250">
      <formula>AND($I29=M$13)</formula>
    </cfRule>
    <cfRule type="expression" dxfId="159" priority="252">
      <formula>IF($H$11="x",AND(OR(M$12="Sa",M$12="So")))</formula>
    </cfRule>
    <cfRule type="expression" dxfId="158" priority="255">
      <formula>AND($G29&lt;&gt;"",AND(M$13&gt;=$E29,M$13&lt;=$G29))</formula>
    </cfRule>
  </conditionalFormatting>
  <conditionalFormatting sqref="M29:PB29">
    <cfRule type="expression" dxfId="157" priority="253">
      <formula>AND($H29&gt;0,AND(M$13&gt;=$E29,M$13&lt;=$E29+($G29-$E29)*$H29))</formula>
    </cfRule>
  </conditionalFormatting>
  <conditionalFormatting sqref="M29:PB29">
    <cfRule type="expression" dxfId="156" priority="258">
      <formula>MOD(COLUMN(),2)</formula>
    </cfRule>
  </conditionalFormatting>
  <conditionalFormatting sqref="M29:PB29">
    <cfRule type="expression" dxfId="155" priority="251">
      <formula>OR($C29="X",$C29="x")</formula>
    </cfRule>
  </conditionalFormatting>
  <conditionalFormatting sqref="M29:PB29">
    <cfRule type="expression" dxfId="154" priority="257">
      <formula>AND(OR(M$12="Sa",M$12="So"))</formula>
    </cfRule>
  </conditionalFormatting>
  <conditionalFormatting sqref="I29:J29">
    <cfRule type="expression" dxfId="153" priority="248">
      <formula>AND($J29="F")</formula>
    </cfRule>
    <cfRule type="expression" dxfId="152" priority="249">
      <formula>AND($I29&lt;&gt;"",AND($I29&lt;TODAY()))</formula>
    </cfRule>
  </conditionalFormatting>
  <conditionalFormatting sqref="C29:L29">
    <cfRule type="expression" dxfId="151" priority="254">
      <formula>OR($C29="X",$C29="x")</formula>
    </cfRule>
  </conditionalFormatting>
  <conditionalFormatting sqref="M38:PB38">
    <cfRule type="expression" dxfId="150" priority="232">
      <formula>AND(M$13=TODAY())</formula>
    </cfRule>
  </conditionalFormatting>
  <conditionalFormatting sqref="M38:PB38">
    <cfRule type="expression" dxfId="149" priority="234">
      <formula>MOD(COLUMN(),2)</formula>
    </cfRule>
  </conditionalFormatting>
  <conditionalFormatting sqref="M38:PB38">
    <cfRule type="expression" dxfId="148" priority="227">
      <formula>OR($C38="X",$C38="x")</formula>
    </cfRule>
  </conditionalFormatting>
  <conditionalFormatting sqref="M38:PB38">
    <cfRule type="expression" dxfId="147" priority="233">
      <formula>AND(OR(M$12="Sa",M$12="So"))</formula>
    </cfRule>
  </conditionalFormatting>
  <conditionalFormatting sqref="I38:J38">
    <cfRule type="expression" dxfId="146" priority="224">
      <formula>AND($J38="F")</formula>
    </cfRule>
    <cfRule type="expression" dxfId="145" priority="225">
      <formula>AND($I38&lt;&gt;"",AND($I38&lt;TODAY()))</formula>
    </cfRule>
  </conditionalFormatting>
  <conditionalFormatting sqref="C38:F38 H38:L38">
    <cfRule type="expression" dxfId="144" priority="230">
      <formula>OR($C38="X",$C38="x")</formula>
    </cfRule>
  </conditionalFormatting>
  <conditionalFormatting sqref="M27:PB27">
    <cfRule type="expression" dxfId="143" priority="220">
      <formula>AND(M$13=TODAY())</formula>
    </cfRule>
  </conditionalFormatting>
  <conditionalFormatting sqref="M27:PB27">
    <cfRule type="expression" dxfId="142" priority="211">
      <formula>AND($I27=M$13,$J27&lt;&gt;"F",$I27&lt;TODAY())</formula>
    </cfRule>
    <cfRule type="expression" dxfId="141" priority="214">
      <formula>AND($I27=M$13)</formula>
    </cfRule>
    <cfRule type="expression" dxfId="140" priority="216">
      <formula>IF($H$11="x",AND(OR(M$12="Sa",M$12="So")))</formula>
    </cfRule>
    <cfRule type="expression" dxfId="139" priority="219">
      <formula>AND($G27&lt;&gt;"",AND(M$13&gt;=$E27,M$13&lt;=$G27))</formula>
    </cfRule>
  </conditionalFormatting>
  <conditionalFormatting sqref="M27:PB27">
    <cfRule type="expression" dxfId="138" priority="217">
      <formula>AND($H27&gt;0,AND(M$13&gt;=$E27,M$13&lt;=$E27+($G27-$E27)*$H27))</formula>
    </cfRule>
  </conditionalFormatting>
  <conditionalFormatting sqref="M27:PB27">
    <cfRule type="expression" dxfId="137" priority="222">
      <formula>MOD(COLUMN(),2)</formula>
    </cfRule>
  </conditionalFormatting>
  <conditionalFormatting sqref="M27:PB27">
    <cfRule type="expression" dxfId="136" priority="215">
      <formula>OR($C27="X",$C27="x")</formula>
    </cfRule>
  </conditionalFormatting>
  <conditionalFormatting sqref="M27:PB27">
    <cfRule type="expression" dxfId="135" priority="221">
      <formula>AND(OR(M$12="Sa",M$12="So"))</formula>
    </cfRule>
  </conditionalFormatting>
  <conditionalFormatting sqref="I27:J27">
    <cfRule type="expression" dxfId="134" priority="212">
      <formula>AND($J27="F")</formula>
    </cfRule>
    <cfRule type="expression" dxfId="133" priority="213">
      <formula>AND($I27&lt;&gt;"",AND($I27&lt;TODAY()))</formula>
    </cfRule>
  </conditionalFormatting>
  <conditionalFormatting sqref="C27:L27">
    <cfRule type="expression" dxfId="132" priority="218">
      <formula>OR($C27="X",$C27="x")</formula>
    </cfRule>
  </conditionalFormatting>
  <conditionalFormatting sqref="M33:PB33">
    <cfRule type="expression" dxfId="131" priority="140">
      <formula>AND(M$13=TODAY())</formula>
    </cfRule>
  </conditionalFormatting>
  <conditionalFormatting sqref="M33:PB33">
    <cfRule type="expression" dxfId="130" priority="131">
      <formula>AND($I33=M$13,$J33&lt;&gt;"F",$I33&lt;TODAY())</formula>
    </cfRule>
    <cfRule type="expression" dxfId="129" priority="134">
      <formula>AND($I33=M$13)</formula>
    </cfRule>
    <cfRule type="expression" dxfId="128" priority="136">
      <formula>IF($H$11="x",AND(OR(M$12="Sa",M$12="So")))</formula>
    </cfRule>
    <cfRule type="expression" dxfId="127" priority="139">
      <formula>AND($G33&lt;&gt;"",AND(M$13&gt;=$E33,M$13&lt;=$G33))</formula>
    </cfRule>
  </conditionalFormatting>
  <conditionalFormatting sqref="M33:PB33">
    <cfRule type="expression" dxfId="126" priority="137">
      <formula>AND($H33&gt;0,AND(M$13&gt;=$E33,M$13&lt;=$E33+($G33-$E33)*$H33))</formula>
    </cfRule>
  </conditionalFormatting>
  <conditionalFormatting sqref="M33:PB33">
    <cfRule type="expression" dxfId="125" priority="142">
      <formula>MOD(COLUMN(),2)</formula>
    </cfRule>
  </conditionalFormatting>
  <conditionalFormatting sqref="M33:PB33">
    <cfRule type="expression" dxfId="124" priority="135">
      <formula>OR($C33="X",$C33="x")</formula>
    </cfRule>
  </conditionalFormatting>
  <conditionalFormatting sqref="M33:PB33">
    <cfRule type="expression" dxfId="123" priority="141">
      <formula>AND(OR(M$12="Sa",M$12="So"))</formula>
    </cfRule>
  </conditionalFormatting>
  <conditionalFormatting sqref="I33:J33">
    <cfRule type="expression" dxfId="122" priority="132">
      <formula>AND($J33="F")</formula>
    </cfRule>
    <cfRule type="expression" dxfId="121" priority="133">
      <formula>AND($I33&lt;&gt;"",AND($I33&lt;TODAY()))</formula>
    </cfRule>
  </conditionalFormatting>
  <conditionalFormatting sqref="C33:L33">
    <cfRule type="expression" dxfId="120" priority="138">
      <formula>OR($C33="X",$C33="x")</formula>
    </cfRule>
  </conditionalFormatting>
  <conditionalFormatting sqref="I40:J40">
    <cfRule type="expression" dxfId="119" priority="128">
      <formula>AND($J40="F")</formula>
    </cfRule>
    <cfRule type="expression" dxfId="118" priority="129">
      <formula>AND($I40&lt;&gt;"",AND($I40&lt;TODAY()))</formula>
    </cfRule>
  </conditionalFormatting>
  <conditionalFormatting sqref="C40:L40 G42:G43 G49:G50">
    <cfRule type="expression" dxfId="117" priority="130">
      <formula>OR($C40="X",$C40="x")</formula>
    </cfRule>
  </conditionalFormatting>
  <conditionalFormatting sqref="I41:J41">
    <cfRule type="expression" dxfId="116" priority="125">
      <formula>AND($J41="F")</formula>
    </cfRule>
    <cfRule type="expression" dxfId="115" priority="126">
      <formula>AND($I41&lt;&gt;"",AND($I41&lt;TODAY()))</formula>
    </cfRule>
  </conditionalFormatting>
  <conditionalFormatting sqref="C41:L41 G44:G48">
    <cfRule type="expression" dxfId="114" priority="127">
      <formula>OR($C41="X",$C41="x")</formula>
    </cfRule>
  </conditionalFormatting>
  <conditionalFormatting sqref="I72:J73">
    <cfRule type="expression" dxfId="113" priority="122">
      <formula>AND($J72="F")</formula>
    </cfRule>
    <cfRule type="expression" dxfId="112" priority="123">
      <formula>AND($I72&lt;&gt;"",AND($I72&lt;TODAY()))</formula>
    </cfRule>
  </conditionalFormatting>
  <conditionalFormatting sqref="C72:C73 F72:L73 G74:G76 G78:G90">
    <cfRule type="expression" dxfId="111" priority="124">
      <formula>OR($C72="X",$C72="x")</formula>
    </cfRule>
  </conditionalFormatting>
  <conditionalFormatting sqref="E72:E73">
    <cfRule type="expression" dxfId="110" priority="121">
      <formula>OR($C72="X",$C72="x")</formula>
    </cfRule>
  </conditionalFormatting>
  <conditionalFormatting sqref="D72:D73">
    <cfRule type="expression" dxfId="109" priority="120">
      <formula>OR($C72="X",$C72="x")</formula>
    </cfRule>
  </conditionalFormatting>
  <conditionalFormatting sqref="I76:J76 I94:J94 I78:J91">
    <cfRule type="expression" dxfId="108" priority="117">
      <formula>AND($J76="F")</formula>
    </cfRule>
    <cfRule type="expression" dxfId="107" priority="118">
      <formula>AND($I76&lt;&gt;"",AND($I76&lt;TODAY()))</formula>
    </cfRule>
  </conditionalFormatting>
  <conditionalFormatting sqref="C76 F94:L94 C94 F91:L91 F90 H76:L76 H78:L90 C78:C91 G92:G93">
    <cfRule type="expression" dxfId="106" priority="119">
      <formula>OR($C76="X",$C76="x")</formula>
    </cfRule>
  </conditionalFormatting>
  <conditionalFormatting sqref="E90:E91 E94">
    <cfRule type="expression" dxfId="105" priority="116">
      <formula>OR($C90="X",$C90="x")</formula>
    </cfRule>
  </conditionalFormatting>
  <conditionalFormatting sqref="I75:J75">
    <cfRule type="expression" dxfId="104" priority="113">
      <formula>AND($J75="F")</formula>
    </cfRule>
    <cfRule type="expression" dxfId="103" priority="114">
      <formula>AND($I75&lt;&gt;"",AND($I75&lt;TODAY()))</formula>
    </cfRule>
  </conditionalFormatting>
  <conditionalFormatting sqref="C75 F75 H75:L75">
    <cfRule type="expression" dxfId="102" priority="115">
      <formula>OR($C75="X",$C75="x")</formula>
    </cfRule>
  </conditionalFormatting>
  <conditionalFormatting sqref="E75">
    <cfRule type="expression" dxfId="101" priority="112">
      <formula>OR($C75="X",$C75="x")</formula>
    </cfRule>
  </conditionalFormatting>
  <conditionalFormatting sqref="D76 D94 D78:D91">
    <cfRule type="expression" dxfId="100" priority="111">
      <formula>OR($C76="X",$C76="x")</formula>
    </cfRule>
  </conditionalFormatting>
  <conditionalFormatting sqref="D75">
    <cfRule type="expression" dxfId="99" priority="110">
      <formula>OR($C75="X",$C75="x")</formula>
    </cfRule>
  </conditionalFormatting>
  <conditionalFormatting sqref="D74">
    <cfRule type="expression" dxfId="98" priority="105">
      <formula>OR($C74="X",$C74="x")</formula>
    </cfRule>
  </conditionalFormatting>
  <conditionalFormatting sqref="I74:J74">
    <cfRule type="expression" dxfId="97" priority="107">
      <formula>AND($J74="F")</formula>
    </cfRule>
    <cfRule type="expression" dxfId="96" priority="108">
      <formula>AND($I74&lt;&gt;"",AND($I74&lt;TODAY()))</formula>
    </cfRule>
  </conditionalFormatting>
  <conditionalFormatting sqref="C74 F74 H74:L74">
    <cfRule type="expression" dxfId="95" priority="109">
      <formula>OR($C74="X",$C74="x")</formula>
    </cfRule>
  </conditionalFormatting>
  <conditionalFormatting sqref="E74">
    <cfRule type="expression" dxfId="94" priority="106">
      <formula>OR($C74="X",$C74="x")</formula>
    </cfRule>
  </conditionalFormatting>
  <conditionalFormatting sqref="I91:J91 I98:J98 I94:J94">
    <cfRule type="expression" dxfId="93" priority="102">
      <formula>AND($J91="F")</formula>
    </cfRule>
    <cfRule type="expression" dxfId="92" priority="103">
      <formula>AND($I91&lt;&gt;"",AND($I91&lt;TODAY()))</formula>
    </cfRule>
  </conditionalFormatting>
  <conditionalFormatting sqref="C98:L98 C91:L91 C94:L94 G92:G93">
    <cfRule type="expression" dxfId="91" priority="104">
      <formula>OR($C91="X",$C91="x")</formula>
    </cfRule>
  </conditionalFormatting>
  <conditionalFormatting sqref="I90:J90">
    <cfRule type="expression" dxfId="90" priority="99">
      <formula>AND($J90="F")</formula>
    </cfRule>
    <cfRule type="expression" dxfId="89" priority="100">
      <formula>AND($I90&lt;&gt;"",AND($I90&lt;TODAY()))</formula>
    </cfRule>
  </conditionalFormatting>
  <conditionalFormatting sqref="C90 F90 H90:L90">
    <cfRule type="expression" dxfId="88" priority="101">
      <formula>OR($C90="X",$C90="x")</formula>
    </cfRule>
  </conditionalFormatting>
  <conditionalFormatting sqref="E90">
    <cfRule type="expression" dxfId="87" priority="98">
      <formula>OR($C90="X",$C90="x")</formula>
    </cfRule>
  </conditionalFormatting>
  <conditionalFormatting sqref="I89:J89">
    <cfRule type="expression" dxfId="86" priority="95">
      <formula>AND($J89="F")</formula>
    </cfRule>
    <cfRule type="expression" dxfId="85" priority="96">
      <formula>AND($I89&lt;&gt;"",AND($I89&lt;TODAY()))</formula>
    </cfRule>
  </conditionalFormatting>
  <conditionalFormatting sqref="C89 H89:L89">
    <cfRule type="expression" dxfId="84" priority="97">
      <formula>OR($C89="X",$C89="x")</formula>
    </cfRule>
  </conditionalFormatting>
  <conditionalFormatting sqref="I88:J88">
    <cfRule type="expression" dxfId="83" priority="91">
      <formula>AND($J88="F")</formula>
    </cfRule>
    <cfRule type="expression" dxfId="82" priority="92">
      <formula>AND($I88&lt;&gt;"",AND($I88&lt;TODAY()))</formula>
    </cfRule>
  </conditionalFormatting>
  <conditionalFormatting sqref="C88 H88:L88">
    <cfRule type="expression" dxfId="81" priority="93">
      <formula>OR($C88="X",$C88="x")</formula>
    </cfRule>
  </conditionalFormatting>
  <conditionalFormatting sqref="I78:J87">
    <cfRule type="expression" dxfId="80" priority="87">
      <formula>AND($J78="F")</formula>
    </cfRule>
    <cfRule type="expression" dxfId="79" priority="88">
      <formula>AND($I78&lt;&gt;"",AND($I78&lt;TODAY()))</formula>
    </cfRule>
  </conditionalFormatting>
  <conditionalFormatting sqref="C78:C87 H78:L87">
    <cfRule type="expression" dxfId="78" priority="89">
      <formula>OR($C78="X",$C78="x")</formula>
    </cfRule>
  </conditionalFormatting>
  <conditionalFormatting sqref="D88">
    <cfRule type="expression" dxfId="77" priority="80">
      <formula>OR($C88="X",$C88="x")</formula>
    </cfRule>
  </conditionalFormatting>
  <conditionalFormatting sqref="H80:H82">
    <cfRule type="expression" dxfId="76" priority="58">
      <formula>OR($C80="X",$C80="x")</formula>
    </cfRule>
  </conditionalFormatting>
  <conditionalFormatting sqref="D90">
    <cfRule type="expression" dxfId="75" priority="81">
      <formula>OR($C90="X",$C90="x")</formula>
    </cfRule>
  </conditionalFormatting>
  <conditionalFormatting sqref="D89">
    <cfRule type="expression" dxfId="74" priority="79">
      <formula>OR($C89="X",$C89="x")</formula>
    </cfRule>
  </conditionalFormatting>
  <conditionalFormatting sqref="D78:D87">
    <cfRule type="expression" dxfId="73" priority="78">
      <formula>OR($C78="X",$C78="x")</formula>
    </cfRule>
  </conditionalFormatting>
  <conditionalFormatting sqref="I97:J97">
    <cfRule type="expression" dxfId="72" priority="74">
      <formula>AND($J97="F")</formula>
    </cfRule>
    <cfRule type="expression" dxfId="71" priority="75">
      <formula>AND($I97&lt;&gt;"",AND($I97&lt;TODAY()))</formula>
    </cfRule>
  </conditionalFormatting>
  <conditionalFormatting sqref="C97 F97:L97">
    <cfRule type="expression" dxfId="70" priority="76">
      <formula>OR($C97="X",$C97="x")</formula>
    </cfRule>
  </conditionalFormatting>
  <conditionalFormatting sqref="E97">
    <cfRule type="expression" dxfId="69" priority="73">
      <formula>OR($C97="X",$C97="x")</formula>
    </cfRule>
  </conditionalFormatting>
  <conditionalFormatting sqref="D97">
    <cfRule type="expression" dxfId="68" priority="72">
      <formula>OR($C97="X",$C97="x")</formula>
    </cfRule>
  </conditionalFormatting>
  <conditionalFormatting sqref="I92:J93">
    <cfRule type="expression" dxfId="67" priority="69">
      <formula>AND($J92="F")</formula>
    </cfRule>
    <cfRule type="expression" dxfId="66" priority="70">
      <formula>AND($I92&lt;&gt;"",AND($I92&lt;TODAY()))</formula>
    </cfRule>
  </conditionalFormatting>
  <conditionalFormatting sqref="C92:C93 F92:F93 H92:L93">
    <cfRule type="expression" dxfId="65" priority="71">
      <formula>OR($C92="X",$C92="x")</formula>
    </cfRule>
  </conditionalFormatting>
  <conditionalFormatting sqref="E92:E93">
    <cfRule type="expression" dxfId="64" priority="68">
      <formula>OR($C92="X",$C92="x")</formula>
    </cfRule>
  </conditionalFormatting>
  <conditionalFormatting sqref="D92:D93">
    <cfRule type="expression" dxfId="63" priority="67">
      <formula>OR($C92="X",$C92="x")</formula>
    </cfRule>
  </conditionalFormatting>
  <conditionalFormatting sqref="I92:J93">
    <cfRule type="expression" dxfId="62" priority="64">
      <formula>AND($J92="F")</formula>
    </cfRule>
    <cfRule type="expression" dxfId="61" priority="65">
      <formula>AND($I92&lt;&gt;"",AND($I92&lt;TODAY()))</formula>
    </cfRule>
  </conditionalFormatting>
  <conditionalFormatting sqref="C92:C93 F92:F93 H92:L93">
    <cfRule type="expression" dxfId="60" priority="66">
      <formula>OR($C92="X",$C92="x")</formula>
    </cfRule>
  </conditionalFormatting>
  <conditionalFormatting sqref="E92:E93">
    <cfRule type="expression" dxfId="59" priority="63">
      <formula>OR($C92="X",$C92="x")</formula>
    </cfRule>
  </conditionalFormatting>
  <conditionalFormatting sqref="D92:D93">
    <cfRule type="expression" dxfId="58" priority="62">
      <formula>OR($C92="X",$C92="x")</formula>
    </cfRule>
  </conditionalFormatting>
  <conditionalFormatting sqref="I42:J47">
    <cfRule type="expression" dxfId="57" priority="59">
      <formula>AND($J42="F")</formula>
    </cfRule>
    <cfRule type="expression" dxfId="56" priority="60">
      <formula>AND($I42&lt;&gt;"",AND($I42&lt;TODAY()))</formula>
    </cfRule>
  </conditionalFormatting>
  <conditionalFormatting sqref="H42:L47 C42:F47">
    <cfRule type="expression" dxfId="55" priority="61">
      <formula>OR($C42="X",$C42="x")</formula>
    </cfRule>
  </conditionalFormatting>
  <conditionalFormatting sqref="H83">
    <cfRule type="expression" dxfId="54" priority="57">
      <formula>OR($C83="X",$C83="x")</formula>
    </cfRule>
  </conditionalFormatting>
  <conditionalFormatting sqref="H84">
    <cfRule type="expression" dxfId="53" priority="56">
      <formula>OR($C84="X",$C84="x")</formula>
    </cfRule>
  </conditionalFormatting>
  <conditionalFormatting sqref="H84">
    <cfRule type="expression" dxfId="52" priority="55">
      <formula>OR($C84="X",$C84="x")</formula>
    </cfRule>
  </conditionalFormatting>
  <conditionalFormatting sqref="F76">
    <cfRule type="expression" dxfId="51" priority="54">
      <formula>OR($C76="X",$C76="x")</formula>
    </cfRule>
  </conditionalFormatting>
  <conditionalFormatting sqref="E76">
    <cfRule type="expression" dxfId="50" priority="53">
      <formula>OR($C76="X",$C76="x")</formula>
    </cfRule>
  </conditionalFormatting>
  <conditionalFormatting sqref="F78">
    <cfRule type="expression" dxfId="49" priority="52">
      <formula>OR($C78="X",$C78="x")</formula>
    </cfRule>
  </conditionalFormatting>
  <conditionalFormatting sqref="E78">
    <cfRule type="expression" dxfId="48" priority="51">
      <formula>OR($C78="X",$C78="x")</formula>
    </cfRule>
  </conditionalFormatting>
  <conditionalFormatting sqref="F79">
    <cfRule type="expression" dxfId="47" priority="48">
      <formula>OR($C79="X",$C79="x")</formula>
    </cfRule>
  </conditionalFormatting>
  <conditionalFormatting sqref="E79">
    <cfRule type="expression" dxfId="46" priority="47">
      <formula>OR($C79="X",$C79="x")</formula>
    </cfRule>
  </conditionalFormatting>
  <conditionalFormatting sqref="F83">
    <cfRule type="expression" dxfId="45" priority="46">
      <formula>OR($C83="X",$C83="x")</formula>
    </cfRule>
  </conditionalFormatting>
  <conditionalFormatting sqref="E83">
    <cfRule type="expression" dxfId="44" priority="45">
      <formula>OR($C83="X",$C83="x")</formula>
    </cfRule>
  </conditionalFormatting>
  <conditionalFormatting sqref="F80:F82">
    <cfRule type="expression" dxfId="43" priority="44">
      <formula>OR($C80="X",$C80="x")</formula>
    </cfRule>
  </conditionalFormatting>
  <conditionalFormatting sqref="E80:E82">
    <cfRule type="expression" dxfId="42" priority="43">
      <formula>OR($C80="X",$C80="x")</formula>
    </cfRule>
  </conditionalFormatting>
  <conditionalFormatting sqref="F84">
    <cfRule type="expression" dxfId="41" priority="42">
      <formula>OR($C84="X",$C84="x")</formula>
    </cfRule>
  </conditionalFormatting>
  <conditionalFormatting sqref="E84">
    <cfRule type="expression" dxfId="40" priority="41">
      <formula>OR($C84="X",$C84="x")</formula>
    </cfRule>
  </conditionalFormatting>
  <conditionalFormatting sqref="F86">
    <cfRule type="expression" dxfId="39" priority="40">
      <formula>OR($C86="X",$C86="x")</formula>
    </cfRule>
  </conditionalFormatting>
  <conditionalFormatting sqref="E86">
    <cfRule type="expression" dxfId="38" priority="39">
      <formula>OR($C86="X",$C86="x")</formula>
    </cfRule>
  </conditionalFormatting>
  <conditionalFormatting sqref="F85">
    <cfRule type="expression" dxfId="37" priority="38">
      <formula>OR($C85="X",$C85="x")</formula>
    </cfRule>
  </conditionalFormatting>
  <conditionalFormatting sqref="E85">
    <cfRule type="expression" dxfId="36" priority="37">
      <formula>OR($C85="X",$C85="x")</formula>
    </cfRule>
  </conditionalFormatting>
  <conditionalFormatting sqref="F87">
    <cfRule type="expression" dxfId="35" priority="36">
      <formula>OR($C87="X",$C87="x")</formula>
    </cfRule>
  </conditionalFormatting>
  <conditionalFormatting sqref="E87">
    <cfRule type="expression" dxfId="34" priority="35">
      <formula>OR($C87="X",$C87="x")</formula>
    </cfRule>
  </conditionalFormatting>
  <conditionalFormatting sqref="F89">
    <cfRule type="expression" dxfId="33" priority="34">
      <formula>OR($C89="X",$C89="x")</formula>
    </cfRule>
  </conditionalFormatting>
  <conditionalFormatting sqref="E89">
    <cfRule type="expression" dxfId="32" priority="33">
      <formula>OR($C89="X",$C89="x")</formula>
    </cfRule>
  </conditionalFormatting>
  <conditionalFormatting sqref="F88">
    <cfRule type="expression" dxfId="31" priority="32">
      <formula>OR($C88="X",$C88="x")</formula>
    </cfRule>
  </conditionalFormatting>
  <conditionalFormatting sqref="E88">
    <cfRule type="expression" dxfId="30" priority="31">
      <formula>OR($C88="X",$C88="x")</formula>
    </cfRule>
  </conditionalFormatting>
  <conditionalFormatting sqref="E48">
    <cfRule type="expression" dxfId="29" priority="30">
      <formula>OR($C48="X",$C48="x")</formula>
    </cfRule>
  </conditionalFormatting>
  <conditionalFormatting sqref="G77">
    <cfRule type="expression" dxfId="28" priority="29">
      <formula>OR($C77="X",$C77="x")</formula>
    </cfRule>
  </conditionalFormatting>
  <conditionalFormatting sqref="I77:J77">
    <cfRule type="expression" dxfId="27" priority="26">
      <formula>AND($J77="F")</formula>
    </cfRule>
    <cfRule type="expression" dxfId="26" priority="27">
      <formula>AND($I77&lt;&gt;"",AND($I77&lt;TODAY()))</formula>
    </cfRule>
  </conditionalFormatting>
  <conditionalFormatting sqref="H77:L77 C77">
    <cfRule type="expression" dxfId="25" priority="28">
      <formula>OR($C77="X",$C77="x")</formula>
    </cfRule>
  </conditionalFormatting>
  <conditionalFormatting sqref="D77">
    <cfRule type="expression" dxfId="24" priority="25">
      <formula>OR($C77="X",$C77="x")</formula>
    </cfRule>
  </conditionalFormatting>
  <conditionalFormatting sqref="I77:J77">
    <cfRule type="expression" dxfId="23" priority="22">
      <formula>AND($J77="F")</formula>
    </cfRule>
    <cfRule type="expression" dxfId="22" priority="23">
      <formula>AND($I77&lt;&gt;"",AND($I77&lt;TODAY()))</formula>
    </cfRule>
  </conditionalFormatting>
  <conditionalFormatting sqref="C77 H77:L77">
    <cfRule type="expression" dxfId="21" priority="24">
      <formula>OR($C77="X",$C77="x")</formula>
    </cfRule>
  </conditionalFormatting>
  <conditionalFormatting sqref="D77">
    <cfRule type="expression" dxfId="20" priority="21">
      <formula>OR($C77="X",$C77="x")</formula>
    </cfRule>
  </conditionalFormatting>
  <conditionalFormatting sqref="F77">
    <cfRule type="expression" dxfId="19" priority="20">
      <formula>OR($C77="X",$C77="x")</formula>
    </cfRule>
  </conditionalFormatting>
  <conditionalFormatting sqref="E77">
    <cfRule type="expression" dxfId="18" priority="19">
      <formula>OR($C77="X",$C77="x")</formula>
    </cfRule>
  </conditionalFormatting>
  <conditionalFormatting sqref="I96:J96">
    <cfRule type="expression" dxfId="17" priority="16">
      <formula>AND($J96="F")</formula>
    </cfRule>
    <cfRule type="expression" dxfId="16" priority="17">
      <formula>AND($I96&lt;&gt;"",AND($I96&lt;TODAY()))</formula>
    </cfRule>
  </conditionalFormatting>
  <conditionalFormatting sqref="C96 F96 H96:L96">
    <cfRule type="expression" dxfId="15" priority="18">
      <formula>OR($C96="X",$C96="x")</formula>
    </cfRule>
  </conditionalFormatting>
  <conditionalFormatting sqref="E96">
    <cfRule type="expression" dxfId="14" priority="15">
      <formula>OR($C96="X",$C96="x")</formula>
    </cfRule>
  </conditionalFormatting>
  <conditionalFormatting sqref="I95:J95">
    <cfRule type="expression" dxfId="13" priority="12">
      <formula>AND($J95="F")</formula>
    </cfRule>
    <cfRule type="expression" dxfId="12" priority="13">
      <formula>AND($I95&lt;&gt;"",AND($I95&lt;TODAY()))</formula>
    </cfRule>
  </conditionalFormatting>
  <conditionalFormatting sqref="C95 F95:L95 G96">
    <cfRule type="expression" dxfId="11" priority="14">
      <formula>OR($C95="X",$C95="x")</formula>
    </cfRule>
  </conditionalFormatting>
  <conditionalFormatting sqref="E95">
    <cfRule type="expression" dxfId="10" priority="11">
      <formula>OR($C95="X",$C95="x")</formula>
    </cfRule>
  </conditionalFormatting>
  <conditionalFormatting sqref="D95">
    <cfRule type="expression" dxfId="9" priority="9">
      <formula>OR($C95="X",$C95="x")</formula>
    </cfRule>
  </conditionalFormatting>
  <conditionalFormatting sqref="D96">
    <cfRule type="expression" dxfId="8" priority="10">
      <formula>OR($C96="X",$C96="x")</formula>
    </cfRule>
  </conditionalFormatting>
  <conditionalFormatting sqref="I96:J96">
    <cfRule type="expression" dxfId="7" priority="6">
      <formula>AND($J96="F")</formula>
    </cfRule>
    <cfRule type="expression" dxfId="6" priority="7">
      <formula>AND($I96&lt;&gt;"",AND($I96&lt;TODAY()))</formula>
    </cfRule>
  </conditionalFormatting>
  <conditionalFormatting sqref="C96:F96 H96:L96">
    <cfRule type="expression" dxfId="5" priority="8">
      <formula>OR($C96="X",$C96="x")</formula>
    </cfRule>
  </conditionalFormatting>
  <conditionalFormatting sqref="I95:J95">
    <cfRule type="expression" dxfId="4" priority="3">
      <formula>AND($J95="F")</formula>
    </cfRule>
    <cfRule type="expression" dxfId="3" priority="4">
      <formula>AND($I95&lt;&gt;"",AND($I95&lt;TODAY()))</formula>
    </cfRule>
  </conditionalFormatting>
  <conditionalFormatting sqref="C95 F95:L95 G96">
    <cfRule type="expression" dxfId="2" priority="5">
      <formula>OR($C95="X",$C95="x")</formula>
    </cfRule>
  </conditionalFormatting>
  <conditionalFormatting sqref="E95">
    <cfRule type="expression" dxfId="1" priority="2">
      <formula>OR($C95="X",$C95="x")</formula>
    </cfRule>
  </conditionalFormatting>
  <conditionalFormatting sqref="D95">
    <cfRule type="expression" dxfId="0" priority="1">
      <formula>OR($C95="X",$C95="x")</formula>
    </cfRule>
  </conditionalFormatting>
  <pageMargins left="0.7" right="0.7" top="0.78740157499999996" bottom="0.78740157499999996" header="0.3" footer="0.3"/>
  <pageSetup paperSize="8" scale="45" fitToWidth="0"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Projektplan-12 Monate</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Dany Zimmermann</cp:lastModifiedBy>
  <cp:lastPrinted>2017-11-08T07:45:01Z</cp:lastPrinted>
  <dcterms:created xsi:type="dcterms:W3CDTF">2016-06-30T18:29:31Z</dcterms:created>
  <dcterms:modified xsi:type="dcterms:W3CDTF">2017-11-13T22:29:35Z</dcterms:modified>
  <cp:category>Projektplanung</cp:category>
  <cp:contentStatus>Version 2.2</cp:contentStatus>
  <cp:version>2.0</cp:version>
</cp:coreProperties>
</file>