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DieseArbeitsmappe"/>
  <mc:AlternateContent xmlns:mc="http://schemas.openxmlformats.org/markup-compatibility/2006">
    <mc:Choice Requires="x15">
      <x15ac:absPath xmlns:x15ac="http://schemas.microsoft.com/office/spreadsheetml/2010/11/ac" url="C:\Users\User\switchdrive\HSLU_5_Semester\Industriearbeit PAIND+E1\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 i="3" l="1"/>
  <c r="H50" i="3"/>
  <c r="H43" i="3"/>
  <c r="G50" i="3"/>
  <c r="H17" i="3"/>
  <c r="G60" i="3"/>
  <c r="B47" i="3"/>
  <c r="B38" i="3"/>
  <c r="B36" i="3"/>
  <c r="G33" i="3"/>
  <c r="B33" i="3"/>
  <c r="B32" i="3"/>
  <c r="B31" i="3"/>
  <c r="G38" i="3" l="1"/>
  <c r="B44" i="3"/>
  <c r="G31" i="3" l="1"/>
  <c r="L17" i="3"/>
  <c r="G36" i="3" l="1"/>
  <c r="G37" i="3"/>
  <c r="G39" i="3"/>
  <c r="B39" i="3" l="1"/>
  <c r="B37" i="3"/>
  <c r="B42" i="3" l="1"/>
  <c r="B45" i="3"/>
  <c r="B43" i="3"/>
  <c r="B40" i="3"/>
  <c r="B41" i="3"/>
  <c r="B35" i="3"/>
  <c r="B34" i="3"/>
  <c r="B30" i="3"/>
  <c r="B29" i="3"/>
  <c r="B28" i="3"/>
  <c r="B27" i="3"/>
  <c r="B26" i="3"/>
  <c r="B25" i="3"/>
  <c r="B15" i="3"/>
  <c r="G35" i="3"/>
  <c r="G34" i="3"/>
  <c r="K17" i="3"/>
  <c r="G32" i="3" l="1"/>
  <c r="G40" i="3" l="1"/>
  <c r="B16" i="3"/>
  <c r="B17" i="3"/>
  <c r="B18" i="3"/>
  <c r="B19" i="3"/>
  <c r="B21" i="3"/>
  <c r="B20" i="3"/>
  <c r="B22" i="3"/>
  <c r="B23" i="3"/>
  <c r="B46"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G41" i="3"/>
  <c r="G30" i="3"/>
  <c r="G29" i="3"/>
  <c r="G28" i="3"/>
  <c r="G27" i="3"/>
  <c r="G26" i="3"/>
  <c r="B24" i="3" l="1"/>
  <c r="G71" i="3" l="1"/>
  <c r="G45" i="3"/>
  <c r="G46" i="3"/>
  <c r="G56" i="3"/>
  <c r="G57" i="3"/>
  <c r="G58" i="3"/>
  <c r="G62" i="3"/>
  <c r="G63" i="3"/>
  <c r="G64" i="3"/>
  <c r="G65" i="3"/>
  <c r="G66" i="3"/>
  <c r="G67" i="3"/>
  <c r="G68" i="3"/>
  <c r="G19" i="3"/>
  <c r="G55" i="3"/>
  <c r="G54" i="3"/>
  <c r="G51" i="3"/>
  <c r="G18" i="3"/>
  <c r="G25" i="3"/>
  <c r="G43" i="3"/>
  <c r="G48" i="3"/>
  <c r="G49" i="3"/>
  <c r="G53" i="3"/>
  <c r="G59" i="3"/>
  <c r="G69" i="3"/>
  <c r="G20" i="3"/>
  <c r="G21" i="3"/>
  <c r="G22" i="3"/>
  <c r="G23" i="3"/>
  <c r="G16" i="3"/>
  <c r="G17" i="3"/>
  <c r="G70" i="3"/>
  <c r="G120" i="3" l="1"/>
  <c r="B120" i="3"/>
  <c r="G119" i="3"/>
  <c r="B119" i="3"/>
  <c r="G118" i="3"/>
  <c r="B118" i="3"/>
  <c r="G117" i="3"/>
  <c r="B117" i="3"/>
  <c r="G116" i="3"/>
  <c r="B116" i="3"/>
  <c r="G115" i="3"/>
  <c r="B115" i="3"/>
  <c r="G114" i="3"/>
  <c r="B114" i="3"/>
  <c r="G113" i="3"/>
  <c r="B113" i="3"/>
  <c r="G112" i="3"/>
  <c r="B112" i="3"/>
  <c r="G111" i="3"/>
  <c r="B111" i="3"/>
  <c r="G110" i="3"/>
  <c r="B110" i="3"/>
  <c r="G109" i="3"/>
  <c r="B109" i="3"/>
  <c r="G108" i="3"/>
  <c r="B108" i="3"/>
  <c r="G107" i="3"/>
  <c r="B107" i="3"/>
  <c r="G106" i="3"/>
  <c r="B106" i="3"/>
  <c r="G105" i="3"/>
  <c r="B105" i="3"/>
  <c r="G104" i="3"/>
  <c r="B104" i="3"/>
  <c r="G103" i="3"/>
  <c r="B103" i="3"/>
  <c r="G102" i="3"/>
  <c r="B102" i="3"/>
  <c r="G101" i="3"/>
  <c r="B101" i="3"/>
  <c r="G100" i="3"/>
  <c r="B100" i="3"/>
  <c r="G99" i="3"/>
  <c r="B99" i="3"/>
  <c r="G98" i="3"/>
  <c r="B98" i="3"/>
  <c r="G97" i="3"/>
  <c r="B97" i="3"/>
  <c r="G96" i="3"/>
  <c r="B96" i="3"/>
  <c r="G95" i="3"/>
  <c r="B95" i="3"/>
  <c r="G94" i="3"/>
  <c r="B94" i="3"/>
  <c r="G93" i="3"/>
  <c r="B93" i="3"/>
  <c r="G92" i="3"/>
  <c r="B92" i="3"/>
  <c r="G91" i="3"/>
  <c r="B91" i="3"/>
  <c r="G90" i="3"/>
  <c r="G89" i="3"/>
  <c r="G88" i="3"/>
  <c r="G87" i="3"/>
  <c r="G86" i="3"/>
  <c r="G85" i="3"/>
  <c r="G84" i="3"/>
  <c r="G83" i="3"/>
  <c r="G82" i="3"/>
  <c r="G81" i="3"/>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 r="H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<sst xmlns="http://schemas.openxmlformats.org/spreadsheetml/2006/main" count="91" uniqueCount="85">
  <si>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</si>
  <si>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</si>
  <si>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</si>
  <si>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</si>
  <si>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</si>
  <si>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</si>
  <si>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</si>
  <si>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</si>
  <si>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</si>
  <si>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</si>
  <si>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</si>
  <si>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</si>
  <si>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</si>
  <si>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</si>
  <si>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</si>
  <si>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</si>
  <si>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</si>
  <si>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</si>
  <si>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</si>
  <si>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</si>
  <si>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</si>
  <si>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</si>
  <si>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</si>
  <si>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</si>
  <si>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</si>
  <si>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</si>
  <si>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</si>
  <si>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</si>
  <si>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</si>
  <si>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</si>
  <si>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</si>
  <si>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</si>
  <si>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</si>
  <si>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</si>
  <si>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</si>
  <si>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</si>
  <si>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</si>
  <si>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</si>
  <si>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</si>
  <si>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</si>
  <si>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</si>
  <si>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</si>
  <si>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</si>
  <si>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</si>
  <si>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</si>
  <si>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</si>
  <si>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</si>
  <si>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</si>
  <si>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</si>
  <si>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</si>
  <si>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</si>
  <si>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</si>
  <si>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</si>
  <si>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</si>
  <si>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</si>
  <si>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</si>
  <si>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</si>
  <si>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</si>
  <si>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</si>
  <si>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Materialbestellungen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</si>
  <si>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</si>
  <si>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</si>
  <si>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</si>
  <si>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</si>
  <si>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</si>
  <si>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</si>
  <si>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</si>
  <si>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</si>
  <si>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</si>
  <si>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</si>
  <si>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</si>
  <si>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</si>
  <si>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</si>
  <si>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</si>
  <si>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</si>
  <si>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V 1.1</t>
  </si>
  <si>
    <t>Konzeptionsphase</t>
  </si>
  <si>
    <t>Ubuntu mate + ROS auf Raspberry Pi 2 testen</t>
  </si>
  <si>
    <t>Recherche Einplatinencomputer Möglichkeit</t>
  </si>
  <si>
    <t>Simulation VLP-16 des mittels Rviz, Gromeo</t>
  </si>
  <si>
    <t>Variante 1: Turm erarbeiten</t>
  </si>
  <si>
    <t>Variante 2: Plattform erarbeiten</t>
  </si>
  <si>
    <t>Komponenten eruieren</t>
  </si>
  <si>
    <t xml:space="preserve">Einführung OnShape </t>
  </si>
  <si>
    <t>Besrepchung mit Dr. Jensen/ Dr. Nussbaumer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</si>
</sst>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3"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5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2">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2"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7" xfId="0" applyNumberFormat="1" applyFont="1" applyFill="1" applyBorder="1" applyAlignment="1">
      <alignment horizontal="left"/>
    </xf>
    <xf numFmtId="0" fontId="11" fillId="0" borderId="0" xfId="0" applyFont="1" applyFill="1" applyBorder="1" applyAlignment="1">
      <alignment vertical="top" wrapText="1"/>
    </xf>
    <xf numFmtId="0" fontId="19" fillId="0" borderId="39" xfId="0" applyFont="1" applyFill="1" applyBorder="1" applyAlignment="1">
      <alignment horizontal="right" vertical="center" indent="1"/>
    </xf>
    <xf numFmtId="0" fontId="22" fillId="0" borderId="31" xfId="0" applyFont="1" applyFill="1" applyBorder="1" applyAlignment="1">
      <alignment vertical="top" wrapText="1"/>
    </xf>
    <xf numFmtId="0" fontId="14" fillId="0" borderId="31"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40"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40"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40"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8" xfId="0" applyFont="1" applyFill="1" applyBorder="1" applyAlignment="1" applyProtection="1">
      <alignment horizontal="center" vertical="center"/>
      <protection locked="0"/>
    </xf>
    <xf numFmtId="0" fontId="31" fillId="11" borderId="38" xfId="0" applyFont="1" applyFill="1" applyBorder="1" applyAlignment="1" applyProtection="1">
      <alignment horizontal="left" vertical="center"/>
      <protection locked="0"/>
    </xf>
    <xf numFmtId="14" fontId="30" fillId="11" borderId="38" xfId="0" applyNumberFormat="1" applyFont="1" applyFill="1" applyBorder="1" applyAlignment="1" applyProtection="1">
      <alignment horizontal="left" vertical="center"/>
      <protection locked="0"/>
    </xf>
    <xf numFmtId="14" fontId="30" fillId="11" borderId="38" xfId="0" applyNumberFormat="1" applyFont="1" applyFill="1" applyBorder="1" applyAlignment="1">
      <alignment horizontal="center" vertical="center"/>
    </xf>
    <xf numFmtId="9" fontId="31" fillId="11" borderId="38" xfId="1" applyNumberFormat="1" applyFont="1" applyFill="1" applyBorder="1" applyAlignment="1" applyProtection="1">
      <alignment horizontal="center" vertical="center"/>
      <protection locked="0"/>
    </xf>
    <xf numFmtId="14" fontId="30" fillId="11" borderId="38" xfId="0" applyNumberFormat="1" applyFont="1" applyFill="1" applyBorder="1" applyAlignment="1" applyProtection="1">
      <alignment horizontal="center" vertical="center"/>
      <protection locked="0"/>
    </xf>
    <xf numFmtId="2" fontId="30" fillId="11" borderId="38" xfId="1" applyNumberFormat="1" applyFont="1" applyFill="1" applyBorder="1" applyAlignment="1" applyProtection="1">
      <alignment horizontal="center" vertical="center"/>
      <protection locked="0"/>
    </xf>
    <xf numFmtId="2" fontId="30" fillId="11" borderId="53" xfId="1" applyNumberFormat="1" applyFont="1" applyFill="1" applyBorder="1" applyAlignment="1" applyProtection="1">
      <alignment horizontal="center" vertical="center"/>
      <protection locked="0"/>
    </xf>
    <xf numFmtId="0" fontId="8" fillId="0" borderId="50" xfId="0" applyFont="1" applyFill="1" applyBorder="1" applyAlignment="1">
      <alignment vertical="center"/>
    </xf>
    <xf numFmtId="0" fontId="8" fillId="0" borderId="20" xfId="0" applyFont="1" applyFill="1" applyBorder="1" applyAlignment="1">
      <alignment vertical="center"/>
    </xf>
    <xf numFmtId="0" fontId="8" fillId="0" borderId="41" xfId="0" applyFont="1" applyFill="1" applyBorder="1" applyAlignment="1">
      <alignment vertical="center"/>
    </xf>
    <xf numFmtId="0" fontId="8" fillId="0" borderId="42"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54"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3" xfId="0" applyFont="1" applyFill="1" applyBorder="1" applyAlignment="1">
      <alignment vertical="center"/>
    </xf>
    <xf numFmtId="0" fontId="8" fillId="12" borderId="50"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8"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54" xfId="1" applyNumberFormat="1" applyFont="1" applyFill="1" applyBorder="1" applyAlignment="1" applyProtection="1">
      <alignment horizontal="center" vertical="center"/>
      <protection locked="0"/>
    </xf>
    <xf numFmtId="9" fontId="31" fillId="6" borderId="38"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54" xfId="1" applyNumberFormat="1" applyFont="1" applyFill="1" applyBorder="1" applyAlignment="1" applyProtection="1">
      <alignment horizontal="center" vertical="center"/>
      <protection locked="0"/>
    </xf>
    <xf numFmtId="0" fontId="29" fillId="0" borderId="30" xfId="0" applyFont="1" applyBorder="1" applyAlignment="1">
      <alignment horizontal="center" vertical="center"/>
    </xf>
    <xf numFmtId="14" fontId="30" fillId="0" borderId="54" xfId="1" applyNumberFormat="1" applyFont="1" applyFill="1" applyBorder="1" applyAlignment="1" applyProtection="1">
      <alignment horizontal="center" vertical="center"/>
      <protection locked="0"/>
    </xf>
    <xf numFmtId="0" fontId="8" fillId="0" borderId="51" xfId="0" applyFont="1" applyFill="1" applyBorder="1" applyAlignment="1">
      <alignment vertical="center"/>
    </xf>
    <xf numFmtId="0" fontId="8" fillId="0" borderId="46" xfId="0" applyFont="1" applyFill="1" applyBorder="1" applyAlignment="1">
      <alignment vertical="center"/>
    </xf>
    <xf numFmtId="0" fontId="8" fillId="0" borderId="47" xfId="0" applyFont="1" applyFill="1" applyBorder="1" applyAlignment="1">
      <alignment vertical="center"/>
    </xf>
    <xf numFmtId="0" fontId="29" fillId="0" borderId="48" xfId="0" applyFont="1" applyBorder="1" applyAlignment="1">
      <alignment horizontal="center" vertical="center"/>
    </xf>
    <xf numFmtId="0" fontId="30" fillId="0" borderId="49" xfId="0" applyFont="1" applyFill="1" applyBorder="1" applyAlignment="1" applyProtection="1">
      <alignment horizontal="center" vertical="center"/>
      <protection locked="0"/>
    </xf>
    <xf numFmtId="0" fontId="31" fillId="0" borderId="49" xfId="0" applyFont="1" applyFill="1" applyBorder="1" applyAlignment="1" applyProtection="1">
      <alignment horizontal="left" vertical="center"/>
      <protection locked="0"/>
    </xf>
    <xf numFmtId="14" fontId="30" fillId="0" borderId="49" xfId="0" applyNumberFormat="1" applyFont="1" applyFill="1" applyBorder="1" applyAlignment="1" applyProtection="1">
      <alignment horizontal="left" vertical="center"/>
      <protection locked="0"/>
    </xf>
    <xf numFmtId="14" fontId="30" fillId="2" borderId="49" xfId="0" applyNumberFormat="1" applyFont="1" applyFill="1" applyBorder="1" applyAlignment="1">
      <alignment horizontal="center" vertical="center"/>
    </xf>
    <xf numFmtId="9" fontId="31" fillId="0" borderId="49" xfId="1" applyNumberFormat="1" applyFont="1" applyFill="1" applyBorder="1" applyAlignment="1" applyProtection="1">
      <alignment horizontal="center" vertical="center"/>
      <protection locked="0"/>
    </xf>
    <xf numFmtId="14" fontId="30" fillId="0" borderId="49" xfId="1" applyNumberFormat="1" applyFont="1" applyFill="1" applyBorder="1" applyAlignment="1" applyProtection="1">
      <alignment horizontal="center" vertical="center"/>
      <protection locked="0"/>
    </xf>
    <xf numFmtId="14" fontId="30" fillId="0" borderId="55" xfId="1" applyNumberFormat="1" applyFont="1" applyFill="1" applyBorder="1" applyAlignment="1" applyProtection="1">
      <alignment horizontal="center" vertical="center"/>
      <protection locked="0"/>
    </xf>
    <xf numFmtId="0" fontId="8" fillId="0" borderId="52" xfId="0" applyFont="1" applyFill="1" applyBorder="1" applyAlignment="1">
      <alignment vertical="center"/>
    </xf>
    <xf numFmtId="0" fontId="8" fillId="0" borderId="44" xfId="0" applyFont="1" applyFill="1" applyBorder="1" applyAlignment="1">
      <alignment vertical="center"/>
    </xf>
    <xf numFmtId="0" fontId="8" fillId="0" borderId="45" xfId="0" applyFont="1" applyFill="1" applyBorder="1" applyAlignment="1">
      <alignment vertical="center"/>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21" fillId="0" borderId="31" xfId="2" applyFont="1" applyFill="1" applyBorder="1" applyAlignment="1">
      <alignment horizontal="left" vertical="top" indent="1"/>
    </xf>
    <xf numFmtId="14" fontId="15" fillId="10" borderId="31"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3"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5"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6" xfId="0" applyFont="1" applyFill="1" applyBorder="1" applyAlignment="1">
      <alignment horizontal="left" indent="1"/>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cellXfs>
  <cellStyles count="3">
    <cellStyle name="Link" xfId="2" builtinId="8"/>
    <cellStyle name="Prozent" xfId="1" builtinId="5"/>
    <cellStyle name="Standard" xfId="0" builtinId="0"/>
  </cellStyles>
  <dxfs count="218">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3300"/>
      <color rgb="FF71AF47"/>
      <color rgb="FFFFF8E5"/>
      <color rgb="FFDEDEDE"/>
      <color rgb="FFD98FC6"/>
      <color rgb="FF949494"/>
      <color rgb="FFF6F6F6"/>
      <color rgb="FFF8F8F8"/>
      <color rgb="FFF5F5F5"/>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22"/>
  <sheetViews>
    <sheetView showGridLines="0" tabSelected="1" zoomScale="70" zoomScaleNormal="70" workbookViewId="0">
      <pane xSplit="12" ySplit="14" topLeftCell="M15" activePane="bottomRight" state="frozen"/>
      <selection pane="topRight" activeCell="L1" sqref="L1"/>
      <selection pane="bottomLeft" activeCell="A15" sqref="A15"/>
      <selection pane="bottomRight" activeCell="H26" sqref="H26"/>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26" t="s">
        <v>31</v>
      </c>
      <c r="C1" s="126"/>
      <c r="D1" s="126"/>
      <c r="E1" s="126"/>
      <c r="F1" s="126"/>
      <c r="G1" s="126"/>
      <c r="H1" s="126"/>
      <c r="I1" s="126"/>
      <c r="J1" s="1"/>
      <c r="K1" s="2"/>
      <c r="N1" s="5"/>
    </row>
    <row r="2" spans="2:418" ht="15.75" customHeight="1" thickBot="1" x14ac:dyDescent="0.45">
      <c r="B2" s="127"/>
      <c r="C2" s="127"/>
      <c r="D2" s="127"/>
      <c r="E2" s="127"/>
      <c r="F2" s="127"/>
      <c r="G2" s="127"/>
      <c r="H2" s="127"/>
      <c r="I2" s="127"/>
      <c r="J2" s="6"/>
      <c r="N2" s="7"/>
      <c r="O2" s="7"/>
      <c r="P2" s="8"/>
    </row>
    <row r="3" spans="2:418" ht="18" customHeight="1" x14ac:dyDescent="0.4">
      <c r="B3" s="147" t="s">
        <v>4</v>
      </c>
      <c r="C3" s="148"/>
      <c r="D3" s="149"/>
      <c r="E3" s="150" t="s">
        <v>32</v>
      </c>
      <c r="F3" s="150"/>
      <c r="G3" s="150"/>
      <c r="H3" s="150"/>
      <c r="I3" s="151"/>
      <c r="J3" s="9"/>
      <c r="K3" s="10"/>
      <c r="L3" s="11" t="s">
        <v>16</v>
      </c>
      <c r="N3" s="7"/>
      <c r="O3" s="7"/>
      <c r="P3" s="7"/>
      <c r="Q3" s="4"/>
      <c r="R3" s="4"/>
      <c r="S3" s="4"/>
      <c r="T3" s="4"/>
      <c r="W3" s="4"/>
    </row>
    <row r="4" spans="2:418" ht="18" customHeight="1" x14ac:dyDescent="0.4">
      <c r="B4" s="128" t="s">
        <v>33</v>
      </c>
      <c r="C4" s="129"/>
      <c r="D4" s="130"/>
      <c r="E4" s="131" t="s">
        <v>34</v>
      </c>
      <c r="F4" s="131"/>
      <c r="G4" s="131"/>
      <c r="H4" s="131"/>
      <c r="I4" s="132"/>
      <c r="J4" s="9"/>
      <c r="K4" s="10"/>
      <c r="L4" s="12" t="s">
        <v>7</v>
      </c>
      <c r="N4" s="7"/>
      <c r="O4" s="7"/>
      <c r="P4" s="8"/>
    </row>
    <row r="5" spans="2:418" ht="18" customHeight="1" x14ac:dyDescent="0.4">
      <c r="B5" s="128" t="s">
        <v>35</v>
      </c>
      <c r="C5" s="129"/>
      <c r="D5" s="130"/>
      <c r="E5" s="131" t="s">
        <v>37</v>
      </c>
      <c r="F5" s="131"/>
      <c r="G5" s="131"/>
      <c r="H5" s="131"/>
      <c r="I5" s="132"/>
      <c r="J5" s="9"/>
      <c r="K5" s="10"/>
      <c r="L5" s="13" t="s">
        <v>6</v>
      </c>
      <c r="N5" s="7"/>
      <c r="O5" s="7"/>
      <c r="P5" s="8"/>
    </row>
    <row r="6" spans="2:418" ht="18" customHeight="1" x14ac:dyDescent="0.4">
      <c r="B6" s="128" t="s">
        <v>36</v>
      </c>
      <c r="C6" s="129"/>
      <c r="D6" s="130"/>
      <c r="E6" s="133" t="s">
        <v>38</v>
      </c>
      <c r="F6" s="133"/>
      <c r="G6" s="133"/>
      <c r="H6" s="133"/>
      <c r="I6" s="134"/>
      <c r="J6" s="14"/>
      <c r="K6" s="15"/>
      <c r="L6" s="16" t="s">
        <v>9</v>
      </c>
    </row>
    <row r="7" spans="2:418" ht="15" customHeight="1" x14ac:dyDescent="0.45">
      <c r="B7" s="135" t="s">
        <v>39</v>
      </c>
      <c r="C7" s="136"/>
      <c r="D7" s="137"/>
      <c r="E7" s="138" t="s">
        <v>40</v>
      </c>
      <c r="F7" s="138"/>
      <c r="G7" s="138"/>
      <c r="H7" s="138"/>
      <c r="I7" s="139"/>
      <c r="J7" s="17"/>
      <c r="K7" s="18"/>
      <c r="L7" s="19"/>
    </row>
    <row r="8" spans="2:418" ht="17.25" customHeight="1" x14ac:dyDescent="0.4">
      <c r="B8" s="144"/>
      <c r="C8" s="145"/>
      <c r="D8" s="146"/>
      <c r="E8" s="140"/>
      <c r="F8" s="140"/>
      <c r="G8" s="140"/>
      <c r="H8" s="140"/>
      <c r="I8" s="141"/>
      <c r="J8" s="17"/>
      <c r="K8" s="18"/>
      <c r="L8" s="20"/>
      <c r="Q8" s="21"/>
    </row>
    <row r="9" spans="2:418" ht="15.75" customHeight="1" thickBot="1" x14ac:dyDescent="0.5">
      <c r="B9" s="120" t="s">
        <v>10</v>
      </c>
      <c r="C9" s="121"/>
      <c r="D9" s="22">
        <f ca="1">TODAY()</f>
        <v>43019</v>
      </c>
      <c r="E9" s="142"/>
      <c r="F9" s="142"/>
      <c r="G9" s="142"/>
      <c r="H9" s="142"/>
      <c r="I9" s="143"/>
      <c r="J9" s="17"/>
      <c r="K9" s="23"/>
      <c r="L9" s="24" t="s">
        <v>3</v>
      </c>
      <c r="M9" s="125" t="str">
        <f>TEXT(P13,"MMMM JJ")</f>
        <v>September 17</v>
      </c>
      <c r="N9" s="123"/>
      <c r="O9" s="123"/>
      <c r="P9" s="123"/>
      <c r="Q9" s="123"/>
      <c r="R9" s="123"/>
      <c r="S9" s="124"/>
      <c r="T9" s="125" t="str">
        <f>TEXT(W13,"MMMM JJ")</f>
        <v>September 17</v>
      </c>
      <c r="U9" s="123"/>
      <c r="V9" s="123"/>
      <c r="W9" s="123"/>
      <c r="X9" s="123"/>
      <c r="Y9" s="123"/>
      <c r="Z9" s="124"/>
      <c r="AA9" s="125" t="str">
        <f t="shared" ref="AA9" si="0">TEXT(AD13,"MMMM JJ")</f>
        <v>Oktober 17</v>
      </c>
      <c r="AB9" s="123"/>
      <c r="AC9" s="123"/>
      <c r="AD9" s="123"/>
      <c r="AE9" s="123"/>
      <c r="AF9" s="123"/>
      <c r="AG9" s="124"/>
      <c r="AH9" s="125" t="str">
        <f t="shared" ref="AH9" si="1">TEXT(AK13,"MMMM JJ")</f>
        <v>Oktober 17</v>
      </c>
      <c r="AI9" s="123"/>
      <c r="AJ9" s="123"/>
      <c r="AK9" s="123"/>
      <c r="AL9" s="123"/>
      <c r="AM9" s="123"/>
      <c r="AN9" s="124"/>
      <c r="AO9" s="125" t="str">
        <f t="shared" ref="AO9" si="2">TEXT(AR13,"MMMM JJ")</f>
        <v>Oktober 17</v>
      </c>
      <c r="AP9" s="123"/>
      <c r="AQ9" s="123"/>
      <c r="AR9" s="123"/>
      <c r="AS9" s="123"/>
      <c r="AT9" s="123"/>
      <c r="AU9" s="124"/>
      <c r="AV9" s="125" t="str">
        <f t="shared" ref="AV9" si="3">TEXT(AY13,"MMMM JJ")</f>
        <v>Oktober 17</v>
      </c>
      <c r="AW9" s="123"/>
      <c r="AX9" s="123"/>
      <c r="AY9" s="123"/>
      <c r="AZ9" s="123"/>
      <c r="BA9" s="123"/>
      <c r="BB9" s="124"/>
      <c r="BC9" s="125" t="str">
        <f t="shared" ref="BC9" si="4">TEXT(BF13,"MMMM JJ")</f>
        <v>November 17</v>
      </c>
      <c r="BD9" s="123"/>
      <c r="BE9" s="123"/>
      <c r="BF9" s="123"/>
      <c r="BG9" s="123"/>
      <c r="BH9" s="123"/>
      <c r="BI9" s="124"/>
      <c r="BJ9" s="125" t="str">
        <f t="shared" ref="BJ9" si="5">TEXT(BM13,"MMMM JJ")</f>
        <v>November 17</v>
      </c>
      <c r="BK9" s="123"/>
      <c r="BL9" s="123"/>
      <c r="BM9" s="123"/>
      <c r="BN9" s="123"/>
      <c r="BO9" s="123"/>
      <c r="BP9" s="124"/>
      <c r="BQ9" s="125" t="str">
        <f t="shared" ref="BQ9" si="6">TEXT(BT13,"MMMM JJ")</f>
        <v>November 17</v>
      </c>
      <c r="BR9" s="123"/>
      <c r="BS9" s="123"/>
      <c r="BT9" s="123"/>
      <c r="BU9" s="123"/>
      <c r="BV9" s="123"/>
      <c r="BW9" s="124"/>
      <c r="BX9" s="125" t="str">
        <f t="shared" ref="BX9" si="7">TEXT(CA13,"MMMM JJ")</f>
        <v>November 17</v>
      </c>
      <c r="BY9" s="123"/>
      <c r="BZ9" s="123"/>
      <c r="CA9" s="123"/>
      <c r="CB9" s="123"/>
      <c r="CC9" s="123"/>
      <c r="CD9" s="124"/>
      <c r="CE9" s="125" t="str">
        <f t="shared" ref="CE9" si="8">TEXT(CH13,"MMMM JJ")</f>
        <v>November 17</v>
      </c>
      <c r="CF9" s="123"/>
      <c r="CG9" s="123"/>
      <c r="CH9" s="123"/>
      <c r="CI9" s="123"/>
      <c r="CJ9" s="123"/>
      <c r="CK9" s="124"/>
      <c r="CL9" s="125" t="str">
        <f t="shared" ref="CL9" si="9">TEXT(CO13,"MMMM JJ")</f>
        <v>Dezember 17</v>
      </c>
      <c r="CM9" s="123"/>
      <c r="CN9" s="123"/>
      <c r="CO9" s="123"/>
      <c r="CP9" s="123"/>
      <c r="CQ9" s="123"/>
      <c r="CR9" s="124"/>
      <c r="CS9" s="125" t="str">
        <f t="shared" ref="CS9" si="10">TEXT(CV13,"MMMM JJ")</f>
        <v>Dezember 17</v>
      </c>
      <c r="CT9" s="123"/>
      <c r="CU9" s="123"/>
      <c r="CV9" s="123"/>
      <c r="CW9" s="123"/>
      <c r="CX9" s="123"/>
      <c r="CY9" s="124"/>
      <c r="CZ9" s="125" t="str">
        <f t="shared" ref="CZ9" si="11">TEXT(DC13,"MMMM JJ")</f>
        <v>Dezember 17</v>
      </c>
      <c r="DA9" s="123"/>
      <c r="DB9" s="123"/>
      <c r="DC9" s="123"/>
      <c r="DD9" s="123"/>
      <c r="DE9" s="123"/>
      <c r="DF9" s="124"/>
      <c r="DG9" s="125" t="str">
        <f t="shared" ref="DG9" si="12">TEXT(DJ13,"MMMM JJ")</f>
        <v>Dezember 17</v>
      </c>
      <c r="DH9" s="123"/>
      <c r="DI9" s="123"/>
      <c r="DJ9" s="123"/>
      <c r="DK9" s="123"/>
      <c r="DL9" s="123"/>
      <c r="DM9" s="124"/>
      <c r="DN9" s="125" t="str">
        <f t="shared" ref="DN9" si="13">TEXT(DQ13,"MMMM JJ")</f>
        <v>Januar 18</v>
      </c>
      <c r="DO9" s="123"/>
      <c r="DP9" s="123"/>
      <c r="DQ9" s="123"/>
      <c r="DR9" s="123"/>
      <c r="DS9" s="123"/>
      <c r="DT9" s="124"/>
      <c r="DU9" s="125" t="str">
        <f t="shared" ref="DU9" si="14">TEXT(DX13,"MMMM JJ")</f>
        <v>Januar 18</v>
      </c>
      <c r="DV9" s="123"/>
      <c r="DW9" s="123"/>
      <c r="DX9" s="123"/>
      <c r="DY9" s="123"/>
      <c r="DZ9" s="123"/>
      <c r="EA9" s="124"/>
      <c r="EB9" s="125" t="str">
        <f t="shared" ref="EB9" si="15">TEXT(EE13,"MMMM JJ")</f>
        <v>Januar 18</v>
      </c>
      <c r="EC9" s="123"/>
      <c r="ED9" s="123"/>
      <c r="EE9" s="123"/>
      <c r="EF9" s="123"/>
      <c r="EG9" s="123"/>
      <c r="EH9" s="124"/>
      <c r="EI9" s="125" t="str">
        <f t="shared" ref="EI9" si="16">TEXT(EL13,"MMMM JJ")</f>
        <v>Januar 18</v>
      </c>
      <c r="EJ9" s="123"/>
      <c r="EK9" s="123"/>
      <c r="EL9" s="123"/>
      <c r="EM9" s="123"/>
      <c r="EN9" s="123"/>
      <c r="EO9" s="124"/>
      <c r="EP9" s="125" t="str">
        <f t="shared" ref="EP9" si="17">TEXT(ES13,"MMMM JJ")</f>
        <v>Februar 18</v>
      </c>
      <c r="EQ9" s="123"/>
      <c r="ER9" s="123"/>
      <c r="ES9" s="123"/>
      <c r="ET9" s="123"/>
      <c r="EU9" s="123"/>
      <c r="EV9" s="124"/>
      <c r="EW9" s="125" t="str">
        <f t="shared" ref="EW9" si="18">TEXT(EZ13,"MMMM JJ")</f>
        <v>Februar 18</v>
      </c>
      <c r="EX9" s="123"/>
      <c r="EY9" s="123"/>
      <c r="EZ9" s="123"/>
      <c r="FA9" s="123"/>
      <c r="FB9" s="123"/>
      <c r="FC9" s="124"/>
      <c r="FD9" s="125" t="str">
        <f t="shared" ref="FD9" si="19">TEXT(FG13,"MMMM JJ")</f>
        <v>Februar 18</v>
      </c>
      <c r="FE9" s="123"/>
      <c r="FF9" s="123"/>
      <c r="FG9" s="123"/>
      <c r="FH9" s="123"/>
      <c r="FI9" s="123"/>
      <c r="FJ9" s="124"/>
      <c r="FK9" s="122" t="str">
        <f t="shared" ref="FK9" si="20">TEXT(FN13,"MMMM JJ")</f>
        <v>Februar 18</v>
      </c>
      <c r="FL9" s="123"/>
      <c r="FM9" s="123"/>
      <c r="FN9" s="123"/>
      <c r="FO9" s="123"/>
      <c r="FP9" s="123"/>
      <c r="FQ9" s="124"/>
      <c r="FR9" s="122" t="str">
        <f t="shared" ref="FR9" si="21">TEXT(FU13,"MMMM JJ")</f>
        <v>März 18</v>
      </c>
      <c r="FS9" s="123"/>
      <c r="FT9" s="123"/>
      <c r="FU9" s="123"/>
      <c r="FV9" s="123"/>
      <c r="FW9" s="123"/>
      <c r="FX9" s="124"/>
      <c r="FY9" s="122" t="str">
        <f t="shared" ref="FY9" si="22">TEXT(GB13,"MMMM JJ")</f>
        <v>März 18</v>
      </c>
      <c r="FZ9" s="123"/>
      <c r="GA9" s="123"/>
      <c r="GB9" s="123"/>
      <c r="GC9" s="123"/>
      <c r="GD9" s="123"/>
      <c r="GE9" s="124"/>
      <c r="GF9" s="122" t="str">
        <f t="shared" ref="GF9" si="23">TEXT(GI13,"MMMM JJ")</f>
        <v>März 18</v>
      </c>
      <c r="GG9" s="123"/>
      <c r="GH9" s="123"/>
      <c r="GI9" s="123"/>
      <c r="GJ9" s="123"/>
      <c r="GK9" s="123"/>
      <c r="GL9" s="124"/>
      <c r="GM9" s="122" t="str">
        <f t="shared" ref="GM9" si="24">TEXT(GP13,"MMMM JJ")</f>
        <v>März 18</v>
      </c>
      <c r="GN9" s="123"/>
      <c r="GO9" s="123"/>
      <c r="GP9" s="123"/>
      <c r="GQ9" s="123"/>
      <c r="GR9" s="123"/>
      <c r="GS9" s="124"/>
      <c r="GT9" s="122" t="str">
        <f t="shared" ref="GT9" si="25">TEXT(GW13,"MMMM JJ")</f>
        <v>März 18</v>
      </c>
      <c r="GU9" s="123"/>
      <c r="GV9" s="123"/>
      <c r="GW9" s="123"/>
      <c r="GX9" s="123"/>
      <c r="GY9" s="123"/>
      <c r="GZ9" s="124"/>
      <c r="HA9" s="122" t="str">
        <f t="shared" ref="HA9" si="26">TEXT(HD13,"MMMM JJ")</f>
        <v>April 18</v>
      </c>
      <c r="HB9" s="123"/>
      <c r="HC9" s="123"/>
      <c r="HD9" s="123"/>
      <c r="HE9" s="123"/>
      <c r="HF9" s="123"/>
      <c r="HG9" s="124"/>
      <c r="HH9" s="122" t="str">
        <f t="shared" ref="HH9" si="27">TEXT(HK13,"MMMM JJ")</f>
        <v>April 18</v>
      </c>
      <c r="HI9" s="123"/>
      <c r="HJ9" s="123"/>
      <c r="HK9" s="123"/>
      <c r="HL9" s="123"/>
      <c r="HM9" s="123"/>
      <c r="HN9" s="124"/>
      <c r="HO9" s="122" t="str">
        <f t="shared" ref="HO9" si="28">TEXT(HR13,"MMMM JJ")</f>
        <v>April 18</v>
      </c>
      <c r="HP9" s="123"/>
      <c r="HQ9" s="123"/>
      <c r="HR9" s="123"/>
      <c r="HS9" s="123"/>
      <c r="HT9" s="123"/>
      <c r="HU9" s="124"/>
      <c r="HV9" s="122" t="str">
        <f t="shared" ref="HV9" si="29">TEXT(HY13,"MMMM JJ")</f>
        <v>April 18</v>
      </c>
      <c r="HW9" s="123"/>
      <c r="HX9" s="123"/>
      <c r="HY9" s="123"/>
      <c r="HZ9" s="123"/>
      <c r="IA9" s="123"/>
      <c r="IB9" s="124"/>
      <c r="IC9" s="122" t="str">
        <f t="shared" ref="IC9" si="30">TEXT(IF13,"MMMM JJ")</f>
        <v>Mai 18</v>
      </c>
      <c r="ID9" s="123"/>
      <c r="IE9" s="123"/>
      <c r="IF9" s="123"/>
      <c r="IG9" s="123"/>
      <c r="IH9" s="123"/>
      <c r="II9" s="124"/>
      <c r="IJ9" s="122" t="str">
        <f t="shared" ref="IJ9" si="31">TEXT(IM13,"MMMM JJ")</f>
        <v>Mai 18</v>
      </c>
      <c r="IK9" s="123"/>
      <c r="IL9" s="123"/>
      <c r="IM9" s="123"/>
      <c r="IN9" s="123"/>
      <c r="IO9" s="123"/>
      <c r="IP9" s="124"/>
      <c r="IQ9" s="122" t="str">
        <f t="shared" ref="IQ9" si="32">TEXT(IT13,"MMMM JJ")</f>
        <v>Mai 18</v>
      </c>
      <c r="IR9" s="123"/>
      <c r="IS9" s="123"/>
      <c r="IT9" s="123"/>
      <c r="IU9" s="123"/>
      <c r="IV9" s="123"/>
      <c r="IW9" s="124"/>
      <c r="IX9" s="122" t="str">
        <f t="shared" ref="IX9" si="33">TEXT(JA13,"MMMM JJ")</f>
        <v>Mai 18</v>
      </c>
      <c r="IY9" s="123"/>
      <c r="IZ9" s="123"/>
      <c r="JA9" s="123"/>
      <c r="JB9" s="123"/>
      <c r="JC9" s="123"/>
      <c r="JD9" s="124"/>
      <c r="JE9" s="122" t="str">
        <f t="shared" ref="JE9" si="34">TEXT(JH13,"MMMM JJ")</f>
        <v>Mai 18</v>
      </c>
      <c r="JF9" s="123"/>
      <c r="JG9" s="123"/>
      <c r="JH9" s="123"/>
      <c r="JI9" s="123"/>
      <c r="JJ9" s="123"/>
      <c r="JK9" s="124"/>
      <c r="JL9" s="122" t="str">
        <f t="shared" ref="JL9" si="35">TEXT(JO13,"MMMM JJ")</f>
        <v>Juni 18</v>
      </c>
      <c r="JM9" s="123"/>
      <c r="JN9" s="123"/>
      <c r="JO9" s="123"/>
      <c r="JP9" s="123"/>
      <c r="JQ9" s="123"/>
      <c r="JR9" s="124"/>
      <c r="JS9" s="122" t="str">
        <f t="shared" ref="JS9" si="36">TEXT(JV13,"MMMM JJ")</f>
        <v>Juni 18</v>
      </c>
      <c r="JT9" s="123"/>
      <c r="JU9" s="123"/>
      <c r="JV9" s="123"/>
      <c r="JW9" s="123"/>
      <c r="JX9" s="123"/>
      <c r="JY9" s="124"/>
      <c r="JZ9" s="122" t="str">
        <f t="shared" ref="JZ9" si="37">TEXT(KC13,"MMMM JJ")</f>
        <v>Juni 18</v>
      </c>
      <c r="KA9" s="123"/>
      <c r="KB9" s="123"/>
      <c r="KC9" s="123"/>
      <c r="KD9" s="123"/>
      <c r="KE9" s="123"/>
      <c r="KF9" s="124"/>
      <c r="KG9" s="122" t="str">
        <f t="shared" ref="KG9" si="38">TEXT(KJ13,"MMMM JJ")</f>
        <v>Juni 18</v>
      </c>
      <c r="KH9" s="123"/>
      <c r="KI9" s="123"/>
      <c r="KJ9" s="123"/>
      <c r="KK9" s="123"/>
      <c r="KL9" s="123"/>
      <c r="KM9" s="124"/>
      <c r="KN9" s="122" t="str">
        <f t="shared" ref="KN9" si="39">TEXT(KQ13,"MMMM JJ")</f>
        <v>Juli 18</v>
      </c>
      <c r="KO9" s="123"/>
      <c r="KP9" s="123"/>
      <c r="KQ9" s="123"/>
      <c r="KR9" s="123"/>
      <c r="KS9" s="123"/>
      <c r="KT9" s="124"/>
      <c r="KU9" s="122" t="str">
        <f t="shared" ref="KU9" si="40">TEXT(KX13,"MMMM JJ")</f>
        <v>Juli 18</v>
      </c>
      <c r="KV9" s="123"/>
      <c r="KW9" s="123"/>
      <c r="KX9" s="123"/>
      <c r="KY9" s="123"/>
      <c r="KZ9" s="123"/>
      <c r="LA9" s="124"/>
      <c r="LB9" s="122" t="str">
        <f t="shared" ref="LB9" si="41">TEXT(LE13,"MMMM JJ")</f>
        <v>Juli 18</v>
      </c>
      <c r="LC9" s="123"/>
      <c r="LD9" s="123"/>
      <c r="LE9" s="123"/>
      <c r="LF9" s="123"/>
      <c r="LG9" s="123"/>
      <c r="LH9" s="124"/>
      <c r="LI9" s="122" t="str">
        <f t="shared" ref="LI9" si="42">TEXT(LL13,"MMMM JJ")</f>
        <v>Juli 18</v>
      </c>
      <c r="LJ9" s="123"/>
      <c r="LK9" s="123"/>
      <c r="LL9" s="123"/>
      <c r="LM9" s="123"/>
      <c r="LN9" s="123"/>
      <c r="LO9" s="124"/>
      <c r="LP9" s="122" t="str">
        <f t="shared" ref="LP9" si="43">TEXT(LS13,"MMMM JJ")</f>
        <v>August 18</v>
      </c>
      <c r="LQ9" s="123"/>
      <c r="LR9" s="123"/>
      <c r="LS9" s="123"/>
      <c r="LT9" s="123"/>
      <c r="LU9" s="123"/>
      <c r="LV9" s="124"/>
      <c r="LW9" s="122" t="str">
        <f t="shared" ref="LW9" si="44">TEXT(LZ13,"MMMM JJ")</f>
        <v>August 18</v>
      </c>
      <c r="LX9" s="123"/>
      <c r="LY9" s="123"/>
      <c r="LZ9" s="123"/>
      <c r="MA9" s="123"/>
      <c r="MB9" s="123"/>
      <c r="MC9" s="124"/>
      <c r="MD9" s="122" t="str">
        <f t="shared" ref="MD9" si="45">TEXT(MG13,"MMMM JJ")</f>
        <v>August 18</v>
      </c>
      <c r="ME9" s="123"/>
      <c r="MF9" s="123"/>
      <c r="MG9" s="123"/>
      <c r="MH9" s="123"/>
      <c r="MI9" s="123"/>
      <c r="MJ9" s="124"/>
      <c r="MK9" s="122" t="str">
        <f t="shared" ref="MK9" si="46">TEXT(MN13,"MMMM JJ")</f>
        <v>August 18</v>
      </c>
      <c r="ML9" s="123"/>
      <c r="MM9" s="123"/>
      <c r="MN9" s="123"/>
      <c r="MO9" s="123"/>
      <c r="MP9" s="123"/>
      <c r="MQ9" s="124"/>
      <c r="MR9" s="122" t="str">
        <f t="shared" ref="MR9" si="47">TEXT(MU13,"MMMM JJ")</f>
        <v>August 18</v>
      </c>
      <c r="MS9" s="123"/>
      <c r="MT9" s="123"/>
      <c r="MU9" s="123"/>
      <c r="MV9" s="123"/>
      <c r="MW9" s="123"/>
      <c r="MX9" s="124"/>
      <c r="MY9" s="122" t="str">
        <f t="shared" ref="MY9" si="48">TEXT(NB13,"MMMM JJ")</f>
        <v>September 18</v>
      </c>
      <c r="MZ9" s="123"/>
      <c r="NA9" s="123"/>
      <c r="NB9" s="123"/>
      <c r="NC9" s="123"/>
      <c r="ND9" s="123"/>
      <c r="NE9" s="124"/>
      <c r="NF9" s="122" t="str">
        <f t="shared" ref="NF9" si="49">TEXT(NI13,"MMMM JJ")</f>
        <v>September 18</v>
      </c>
      <c r="NG9" s="123"/>
      <c r="NH9" s="123"/>
      <c r="NI9" s="123"/>
      <c r="NJ9" s="123"/>
      <c r="NK9" s="123"/>
      <c r="NL9" s="124"/>
      <c r="NM9" s="122" t="str">
        <f t="shared" ref="NM9" si="50">TEXT(NP13,"MMMM JJ")</f>
        <v>September 18</v>
      </c>
      <c r="NN9" s="123"/>
      <c r="NO9" s="123"/>
      <c r="NP9" s="123"/>
      <c r="NQ9" s="123"/>
      <c r="NR9" s="123"/>
      <c r="NS9" s="124"/>
      <c r="NT9" s="122" t="str">
        <f t="shared" ref="NT9" si="51">TEXT(NW13,"MMMM JJ")</f>
        <v>September 18</v>
      </c>
      <c r="NU9" s="123"/>
      <c r="NV9" s="123"/>
      <c r="NW9" s="123"/>
      <c r="NX9" s="123"/>
      <c r="NY9" s="123"/>
      <c r="NZ9" s="124"/>
      <c r="OA9" s="122" t="str">
        <f t="shared" ref="OA9" si="52">TEXT(OD13,"MMMM JJ")</f>
        <v>Oktober 18</v>
      </c>
      <c r="OB9" s="123"/>
      <c r="OC9" s="123"/>
      <c r="OD9" s="123"/>
      <c r="OE9" s="123"/>
      <c r="OF9" s="123"/>
      <c r="OG9" s="124"/>
      <c r="OH9" s="122" t="str">
        <f t="shared" ref="OH9" si="53">TEXT(OK13,"MMMM JJ")</f>
        <v>Oktober 18</v>
      </c>
      <c r="OI9" s="123"/>
      <c r="OJ9" s="123"/>
      <c r="OK9" s="123"/>
      <c r="OL9" s="123"/>
      <c r="OM9" s="123"/>
      <c r="ON9" s="124"/>
      <c r="OO9" s="122" t="str">
        <f t="shared" ref="OO9" si="54">TEXT(OR13,"MMMM JJ")</f>
        <v>Oktober 18</v>
      </c>
      <c r="OP9" s="123"/>
      <c r="OQ9" s="123"/>
      <c r="OR9" s="123"/>
      <c r="OS9" s="123"/>
      <c r="OT9" s="123"/>
      <c r="OU9" s="124"/>
      <c r="OV9" s="122" t="str">
        <f t="shared" ref="OV9" si="55">TEXT(OY13,"MMMM JJ")</f>
        <v>Oktober 18</v>
      </c>
      <c r="OW9" s="123"/>
      <c r="OX9" s="123"/>
      <c r="OY9" s="123"/>
      <c r="OZ9" s="123"/>
      <c r="PA9" s="123"/>
      <c r="PB9" s="124"/>
    </row>
    <row r="10" spans="2:418" ht="15" customHeight="1" x14ac:dyDescent="0.4">
      <c r="B10" s="116"/>
      <c r="C10" s="116"/>
      <c r="D10" s="116"/>
      <c r="F10" s="25"/>
      <c r="G10" s="26" t="s">
        <v>8</v>
      </c>
      <c r="H10" s="117">
        <v>42996</v>
      </c>
      <c r="I10" s="117"/>
      <c r="J10" s="27"/>
      <c r="L10" s="28" t="s">
        <v>1</v>
      </c>
      <c r="M10" s="118">
        <f>WEEKNUM(P13,21)</f>
        <v>38</v>
      </c>
      <c r="N10" s="118"/>
      <c r="O10" s="118"/>
      <c r="P10" s="118"/>
      <c r="Q10" s="118"/>
      <c r="R10" s="118"/>
      <c r="S10" s="118"/>
      <c r="T10" s="111">
        <f>WEEKNUM(W13,21)</f>
        <v>39</v>
      </c>
      <c r="U10" s="112"/>
      <c r="V10" s="112"/>
      <c r="W10" s="112"/>
      <c r="X10" s="112"/>
      <c r="Y10" s="112"/>
      <c r="Z10" s="113"/>
      <c r="AA10" s="119">
        <f>WEEKNUM(AD13,21)</f>
        <v>40</v>
      </c>
      <c r="AB10" s="119"/>
      <c r="AC10" s="119"/>
      <c r="AD10" s="119"/>
      <c r="AE10" s="119"/>
      <c r="AF10" s="119"/>
      <c r="AG10" s="119"/>
      <c r="AH10" s="111">
        <f>WEEKNUM(AK13,21)</f>
        <v>41</v>
      </c>
      <c r="AI10" s="112"/>
      <c r="AJ10" s="112"/>
      <c r="AK10" s="112"/>
      <c r="AL10" s="112"/>
      <c r="AM10" s="112"/>
      <c r="AN10" s="113"/>
      <c r="AO10" s="111">
        <f>WEEKNUM(AR13,21)</f>
        <v>42</v>
      </c>
      <c r="AP10" s="112"/>
      <c r="AQ10" s="112"/>
      <c r="AR10" s="112"/>
      <c r="AS10" s="112"/>
      <c r="AT10" s="112"/>
      <c r="AU10" s="113"/>
      <c r="AV10" s="111">
        <f>WEEKNUM(AY13,21)</f>
        <v>43</v>
      </c>
      <c r="AW10" s="112"/>
      <c r="AX10" s="112"/>
      <c r="AY10" s="112"/>
      <c r="AZ10" s="112"/>
      <c r="BA10" s="112"/>
      <c r="BB10" s="113"/>
      <c r="BC10" s="111">
        <f>WEEKNUM(BF13,21)</f>
        <v>44</v>
      </c>
      <c r="BD10" s="112"/>
      <c r="BE10" s="112"/>
      <c r="BF10" s="112"/>
      <c r="BG10" s="112"/>
      <c r="BH10" s="112"/>
      <c r="BI10" s="113"/>
      <c r="BJ10" s="111">
        <f>WEEKNUM(BM13,21)</f>
        <v>45</v>
      </c>
      <c r="BK10" s="112"/>
      <c r="BL10" s="112"/>
      <c r="BM10" s="112"/>
      <c r="BN10" s="112"/>
      <c r="BO10" s="112"/>
      <c r="BP10" s="113"/>
      <c r="BQ10" s="111">
        <f>WEEKNUM(BT13,21)</f>
        <v>46</v>
      </c>
      <c r="BR10" s="112"/>
      <c r="BS10" s="112"/>
      <c r="BT10" s="112"/>
      <c r="BU10" s="112"/>
      <c r="BV10" s="112"/>
      <c r="BW10" s="113"/>
      <c r="BX10" s="111">
        <f>WEEKNUM(CA13,21)</f>
        <v>47</v>
      </c>
      <c r="BY10" s="112"/>
      <c r="BZ10" s="112"/>
      <c r="CA10" s="112"/>
      <c r="CB10" s="112"/>
      <c r="CC10" s="112"/>
      <c r="CD10" s="113"/>
      <c r="CE10" s="111">
        <f>WEEKNUM(CH13,21)</f>
        <v>48</v>
      </c>
      <c r="CF10" s="112"/>
      <c r="CG10" s="112"/>
      <c r="CH10" s="112"/>
      <c r="CI10" s="112"/>
      <c r="CJ10" s="112"/>
      <c r="CK10" s="113"/>
      <c r="CL10" s="111">
        <f>WEEKNUM(CO13,21)</f>
        <v>49</v>
      </c>
      <c r="CM10" s="112"/>
      <c r="CN10" s="112"/>
      <c r="CO10" s="112"/>
      <c r="CP10" s="112"/>
      <c r="CQ10" s="112"/>
      <c r="CR10" s="113"/>
      <c r="CS10" s="111">
        <f>WEEKNUM(CV13,21)</f>
        <v>50</v>
      </c>
      <c r="CT10" s="112"/>
      <c r="CU10" s="112"/>
      <c r="CV10" s="112"/>
      <c r="CW10" s="112"/>
      <c r="CX10" s="112"/>
      <c r="CY10" s="113"/>
      <c r="CZ10" s="111">
        <f>WEEKNUM(DC13,21)</f>
        <v>51</v>
      </c>
      <c r="DA10" s="112"/>
      <c r="DB10" s="112"/>
      <c r="DC10" s="112"/>
      <c r="DD10" s="112"/>
      <c r="DE10" s="112"/>
      <c r="DF10" s="113"/>
      <c r="DG10" s="111">
        <f>WEEKNUM(DJ13,21)</f>
        <v>52</v>
      </c>
      <c r="DH10" s="112"/>
      <c r="DI10" s="112"/>
      <c r="DJ10" s="112"/>
      <c r="DK10" s="112"/>
      <c r="DL10" s="112"/>
      <c r="DM10" s="113"/>
      <c r="DN10" s="111">
        <f>WEEKNUM(DQ13,21)</f>
        <v>1</v>
      </c>
      <c r="DO10" s="112"/>
      <c r="DP10" s="112"/>
      <c r="DQ10" s="112"/>
      <c r="DR10" s="112"/>
      <c r="DS10" s="112"/>
      <c r="DT10" s="113"/>
      <c r="DU10" s="111">
        <f>WEEKNUM(DX13,21)</f>
        <v>2</v>
      </c>
      <c r="DV10" s="112"/>
      <c r="DW10" s="112"/>
      <c r="DX10" s="112"/>
      <c r="DY10" s="112"/>
      <c r="DZ10" s="112"/>
      <c r="EA10" s="113"/>
      <c r="EB10" s="111">
        <f>WEEKNUM(EE13,21)</f>
        <v>3</v>
      </c>
      <c r="EC10" s="112"/>
      <c r="ED10" s="112"/>
      <c r="EE10" s="112"/>
      <c r="EF10" s="112"/>
      <c r="EG10" s="112"/>
      <c r="EH10" s="113"/>
      <c r="EI10" s="111">
        <f>WEEKNUM(EL13,21)</f>
        <v>4</v>
      </c>
      <c r="EJ10" s="112"/>
      <c r="EK10" s="112"/>
      <c r="EL10" s="112"/>
      <c r="EM10" s="112"/>
      <c r="EN10" s="112"/>
      <c r="EO10" s="113"/>
      <c r="EP10" s="111">
        <f>WEEKNUM(ES13,21)</f>
        <v>5</v>
      </c>
      <c r="EQ10" s="112"/>
      <c r="ER10" s="112"/>
      <c r="ES10" s="112"/>
      <c r="ET10" s="112"/>
      <c r="EU10" s="112"/>
      <c r="EV10" s="113"/>
      <c r="EW10" s="111">
        <f>WEEKNUM(EZ13,21)</f>
        <v>6</v>
      </c>
      <c r="EX10" s="112"/>
      <c r="EY10" s="112"/>
      <c r="EZ10" s="112"/>
      <c r="FA10" s="112"/>
      <c r="FB10" s="112"/>
      <c r="FC10" s="113"/>
      <c r="FD10" s="111">
        <f>WEEKNUM(FG13,21)</f>
        <v>7</v>
      </c>
      <c r="FE10" s="112"/>
      <c r="FF10" s="112"/>
      <c r="FG10" s="112"/>
      <c r="FH10" s="112"/>
      <c r="FI10" s="112"/>
      <c r="FJ10" s="113"/>
      <c r="FK10" s="111">
        <f>WEEKNUM(FN13,21)</f>
        <v>8</v>
      </c>
      <c r="FL10" s="112"/>
      <c r="FM10" s="112"/>
      <c r="FN10" s="112"/>
      <c r="FO10" s="112"/>
      <c r="FP10" s="112"/>
      <c r="FQ10" s="113"/>
      <c r="FR10" s="111">
        <f>WEEKNUM(FU13,21)</f>
        <v>9</v>
      </c>
      <c r="FS10" s="112"/>
      <c r="FT10" s="112"/>
      <c r="FU10" s="112"/>
      <c r="FV10" s="112"/>
      <c r="FW10" s="112"/>
      <c r="FX10" s="113"/>
      <c r="FY10" s="111">
        <f>WEEKNUM(GB13,21)</f>
        <v>10</v>
      </c>
      <c r="FZ10" s="112"/>
      <c r="GA10" s="112"/>
      <c r="GB10" s="112"/>
      <c r="GC10" s="112"/>
      <c r="GD10" s="112"/>
      <c r="GE10" s="113"/>
      <c r="GF10" s="111">
        <f>WEEKNUM(GI13,21)</f>
        <v>11</v>
      </c>
      <c r="GG10" s="112"/>
      <c r="GH10" s="112"/>
      <c r="GI10" s="112"/>
      <c r="GJ10" s="112"/>
      <c r="GK10" s="112"/>
      <c r="GL10" s="113"/>
      <c r="GM10" s="111">
        <f>WEEKNUM(GP13,21)</f>
        <v>12</v>
      </c>
      <c r="GN10" s="112"/>
      <c r="GO10" s="112"/>
      <c r="GP10" s="112"/>
      <c r="GQ10" s="112"/>
      <c r="GR10" s="112"/>
      <c r="GS10" s="113"/>
      <c r="GT10" s="111">
        <f>WEEKNUM(GW13,21)</f>
        <v>13</v>
      </c>
      <c r="GU10" s="112"/>
      <c r="GV10" s="112"/>
      <c r="GW10" s="112"/>
      <c r="GX10" s="112"/>
      <c r="GY10" s="112"/>
      <c r="GZ10" s="113"/>
      <c r="HA10" s="111">
        <f>WEEKNUM(HD13,21)</f>
        <v>14</v>
      </c>
      <c r="HB10" s="112"/>
      <c r="HC10" s="112"/>
      <c r="HD10" s="112"/>
      <c r="HE10" s="112"/>
      <c r="HF10" s="112"/>
      <c r="HG10" s="113"/>
      <c r="HH10" s="111">
        <f>WEEKNUM(HK13,21)</f>
        <v>15</v>
      </c>
      <c r="HI10" s="112"/>
      <c r="HJ10" s="112"/>
      <c r="HK10" s="112"/>
      <c r="HL10" s="112"/>
      <c r="HM10" s="112"/>
      <c r="HN10" s="113"/>
      <c r="HO10" s="111">
        <f>WEEKNUM(HR13,21)</f>
        <v>16</v>
      </c>
      <c r="HP10" s="112"/>
      <c r="HQ10" s="112"/>
      <c r="HR10" s="112"/>
      <c r="HS10" s="112"/>
      <c r="HT10" s="112"/>
      <c r="HU10" s="113"/>
      <c r="HV10" s="111">
        <f t="shared" ref="HV10" si="56">WEEKNUM(HY13,21)</f>
        <v>17</v>
      </c>
      <c r="HW10" s="112"/>
      <c r="HX10" s="112"/>
      <c r="HY10" s="112"/>
      <c r="HZ10" s="112"/>
      <c r="IA10" s="112"/>
      <c r="IB10" s="113"/>
      <c r="IC10" s="111">
        <f t="shared" ref="IC10" si="57">WEEKNUM(IF13,21)</f>
        <v>18</v>
      </c>
      <c r="ID10" s="112"/>
      <c r="IE10" s="112"/>
      <c r="IF10" s="112"/>
      <c r="IG10" s="112"/>
      <c r="IH10" s="112"/>
      <c r="II10" s="113"/>
      <c r="IJ10" s="111">
        <f t="shared" ref="IJ10" si="58">WEEKNUM(IM13,21)</f>
        <v>19</v>
      </c>
      <c r="IK10" s="112"/>
      <c r="IL10" s="112"/>
      <c r="IM10" s="112"/>
      <c r="IN10" s="112"/>
      <c r="IO10" s="112"/>
      <c r="IP10" s="113"/>
      <c r="IQ10" s="111">
        <f t="shared" ref="IQ10" si="59">WEEKNUM(IT13,21)</f>
        <v>20</v>
      </c>
      <c r="IR10" s="112"/>
      <c r="IS10" s="112"/>
      <c r="IT10" s="112"/>
      <c r="IU10" s="112"/>
      <c r="IV10" s="112"/>
      <c r="IW10" s="113"/>
      <c r="IX10" s="111">
        <f t="shared" ref="IX10" si="60">WEEKNUM(JA13,21)</f>
        <v>21</v>
      </c>
      <c r="IY10" s="112"/>
      <c r="IZ10" s="112"/>
      <c r="JA10" s="112"/>
      <c r="JB10" s="112"/>
      <c r="JC10" s="112"/>
      <c r="JD10" s="113"/>
      <c r="JE10" s="111">
        <f t="shared" ref="JE10" si="61">WEEKNUM(JH13,21)</f>
        <v>22</v>
      </c>
      <c r="JF10" s="112"/>
      <c r="JG10" s="112"/>
      <c r="JH10" s="112"/>
      <c r="JI10" s="112"/>
      <c r="JJ10" s="112"/>
      <c r="JK10" s="113"/>
      <c r="JL10" s="111">
        <f t="shared" ref="JL10" si="62">WEEKNUM(JO13,21)</f>
        <v>23</v>
      </c>
      <c r="JM10" s="112"/>
      <c r="JN10" s="112"/>
      <c r="JO10" s="112"/>
      <c r="JP10" s="112"/>
      <c r="JQ10" s="112"/>
      <c r="JR10" s="113"/>
      <c r="JS10" s="111">
        <f t="shared" ref="JS10" si="63">WEEKNUM(JV13,21)</f>
        <v>24</v>
      </c>
      <c r="JT10" s="112"/>
      <c r="JU10" s="112"/>
      <c r="JV10" s="112"/>
      <c r="JW10" s="112"/>
      <c r="JX10" s="112"/>
      <c r="JY10" s="113"/>
      <c r="JZ10" s="111">
        <f t="shared" ref="JZ10" si="64">WEEKNUM(KC13,21)</f>
        <v>25</v>
      </c>
      <c r="KA10" s="112"/>
      <c r="KB10" s="112"/>
      <c r="KC10" s="112"/>
      <c r="KD10" s="112"/>
      <c r="KE10" s="112"/>
      <c r="KF10" s="113"/>
      <c r="KG10" s="111">
        <f t="shared" ref="KG10" si="65">WEEKNUM(KJ13,21)</f>
        <v>26</v>
      </c>
      <c r="KH10" s="112"/>
      <c r="KI10" s="112"/>
      <c r="KJ10" s="112"/>
      <c r="KK10" s="112"/>
      <c r="KL10" s="112"/>
      <c r="KM10" s="113"/>
      <c r="KN10" s="111">
        <f t="shared" ref="KN10" si="66">WEEKNUM(KQ13,21)</f>
        <v>27</v>
      </c>
      <c r="KO10" s="112"/>
      <c r="KP10" s="112"/>
      <c r="KQ10" s="112"/>
      <c r="KR10" s="112"/>
      <c r="KS10" s="112"/>
      <c r="KT10" s="113"/>
      <c r="KU10" s="111">
        <f t="shared" ref="KU10" si="67">WEEKNUM(KX13,21)</f>
        <v>28</v>
      </c>
      <c r="KV10" s="112"/>
      <c r="KW10" s="112"/>
      <c r="KX10" s="112"/>
      <c r="KY10" s="112"/>
      <c r="KZ10" s="112"/>
      <c r="LA10" s="113"/>
      <c r="LB10" s="111">
        <f t="shared" ref="LB10" si="68">WEEKNUM(LE13,21)</f>
        <v>29</v>
      </c>
      <c r="LC10" s="112"/>
      <c r="LD10" s="112"/>
      <c r="LE10" s="112"/>
      <c r="LF10" s="112"/>
      <c r="LG10" s="112"/>
      <c r="LH10" s="113"/>
      <c r="LI10" s="111">
        <f t="shared" ref="LI10" si="69">WEEKNUM(LL13,21)</f>
        <v>30</v>
      </c>
      <c r="LJ10" s="112"/>
      <c r="LK10" s="112"/>
      <c r="LL10" s="112"/>
      <c r="LM10" s="112"/>
      <c r="LN10" s="112"/>
      <c r="LO10" s="113"/>
      <c r="LP10" s="111">
        <f t="shared" ref="LP10" si="70">WEEKNUM(LS13,21)</f>
        <v>31</v>
      </c>
      <c r="LQ10" s="112"/>
      <c r="LR10" s="112"/>
      <c r="LS10" s="112"/>
      <c r="LT10" s="112"/>
      <c r="LU10" s="112"/>
      <c r="LV10" s="113"/>
      <c r="LW10" s="111">
        <f t="shared" ref="LW10" si="71">WEEKNUM(LZ13,21)</f>
        <v>32</v>
      </c>
      <c r="LX10" s="112"/>
      <c r="LY10" s="112"/>
      <c r="LZ10" s="112"/>
      <c r="MA10" s="112"/>
      <c r="MB10" s="112"/>
      <c r="MC10" s="113"/>
      <c r="MD10" s="111">
        <f t="shared" ref="MD10" si="72">WEEKNUM(MG13,21)</f>
        <v>33</v>
      </c>
      <c r="ME10" s="112"/>
      <c r="MF10" s="112"/>
      <c r="MG10" s="112"/>
      <c r="MH10" s="112"/>
      <c r="MI10" s="112"/>
      <c r="MJ10" s="113"/>
      <c r="MK10" s="111">
        <f t="shared" ref="MK10" si="73">WEEKNUM(MN13,21)</f>
        <v>34</v>
      </c>
      <c r="ML10" s="112"/>
      <c r="MM10" s="112"/>
      <c r="MN10" s="112"/>
      <c r="MO10" s="112"/>
      <c r="MP10" s="112"/>
      <c r="MQ10" s="113"/>
      <c r="MR10" s="111">
        <f t="shared" ref="MR10" si="74">WEEKNUM(MU13,21)</f>
        <v>35</v>
      </c>
      <c r="MS10" s="112"/>
      <c r="MT10" s="112"/>
      <c r="MU10" s="112"/>
      <c r="MV10" s="112"/>
      <c r="MW10" s="112"/>
      <c r="MX10" s="113"/>
      <c r="MY10" s="111">
        <f t="shared" ref="MY10" si="75">WEEKNUM(NB13,21)</f>
        <v>36</v>
      </c>
      <c r="MZ10" s="112"/>
      <c r="NA10" s="112"/>
      <c r="NB10" s="112"/>
      <c r="NC10" s="112"/>
      <c r="ND10" s="112"/>
      <c r="NE10" s="113"/>
      <c r="NF10" s="111">
        <f t="shared" ref="NF10" si="76">WEEKNUM(NI13,21)</f>
        <v>37</v>
      </c>
      <c r="NG10" s="112"/>
      <c r="NH10" s="112"/>
      <c r="NI10" s="112"/>
      <c r="NJ10" s="112"/>
      <c r="NK10" s="112"/>
      <c r="NL10" s="113"/>
      <c r="NM10" s="111">
        <f t="shared" ref="NM10" si="77">WEEKNUM(NP13,21)</f>
        <v>38</v>
      </c>
      <c r="NN10" s="112"/>
      <c r="NO10" s="112"/>
      <c r="NP10" s="112"/>
      <c r="NQ10" s="112"/>
      <c r="NR10" s="112"/>
      <c r="NS10" s="113"/>
      <c r="NT10" s="111">
        <f t="shared" ref="NT10" si="78">WEEKNUM(NW13,21)</f>
        <v>39</v>
      </c>
      <c r="NU10" s="112"/>
      <c r="NV10" s="112"/>
      <c r="NW10" s="112"/>
      <c r="NX10" s="112"/>
      <c r="NY10" s="112"/>
      <c r="NZ10" s="113"/>
      <c r="OA10" s="111">
        <f t="shared" ref="OA10" si="79">WEEKNUM(OD13,21)</f>
        <v>40</v>
      </c>
      <c r="OB10" s="112"/>
      <c r="OC10" s="112"/>
      <c r="OD10" s="112"/>
      <c r="OE10" s="112"/>
      <c r="OF10" s="112"/>
      <c r="OG10" s="113"/>
      <c r="OH10" s="111">
        <f t="shared" ref="OH10" si="80">WEEKNUM(OK13,21)</f>
        <v>41</v>
      </c>
      <c r="OI10" s="112"/>
      <c r="OJ10" s="112"/>
      <c r="OK10" s="112"/>
      <c r="OL10" s="112"/>
      <c r="OM10" s="112"/>
      <c r="ON10" s="113"/>
      <c r="OO10" s="111">
        <f t="shared" ref="OO10" si="81">WEEKNUM(OR13,21)</f>
        <v>42</v>
      </c>
      <c r="OP10" s="112"/>
      <c r="OQ10" s="112"/>
      <c r="OR10" s="112"/>
      <c r="OS10" s="112"/>
      <c r="OT10" s="112"/>
      <c r="OU10" s="113"/>
      <c r="OV10" s="111">
        <f t="shared" ref="OV10" si="82">WEEKNUM(OY13,21)</f>
        <v>43</v>
      </c>
      <c r="OW10" s="112"/>
      <c r="OX10" s="112"/>
      <c r="OY10" s="112"/>
      <c r="OZ10" s="112"/>
      <c r="PA10" s="112"/>
      <c r="PB10" s="113"/>
    </row>
    <row r="11" spans="2:418" ht="15" customHeight="1" x14ac:dyDescent="0.45">
      <c r="B11" s="29"/>
      <c r="C11" s="30"/>
      <c r="F11" s="31"/>
      <c r="G11" s="32" t="s">
        <v>18</v>
      </c>
      <c r="H11" s="114"/>
      <c r="I11" s="114"/>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15"/>
      <c r="I12" s="115"/>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3" t="s">
        <v>75</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70</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19"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82" si="98">ROW()-15+1</f>
        <v>2</v>
      </c>
      <c r="C16" s="62"/>
      <c r="D16" s="63" t="s">
        <v>56</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72"/>
      <c r="N17" s="73"/>
      <c r="O17" s="73"/>
      <c r="P17" s="73"/>
      <c r="Q17" s="73"/>
      <c r="R17" s="73"/>
      <c r="S17" s="73"/>
      <c r="T17" s="73"/>
      <c r="U17" s="73"/>
      <c r="V17" s="73"/>
      <c r="W17" s="73"/>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4"/>
      <c r="D18" s="75" t="s">
        <v>44</v>
      </c>
      <c r="E18" s="76">
        <v>42998</v>
      </c>
      <c r="F18" s="74">
        <v>3</v>
      </c>
      <c r="G18" s="77">
        <f t="shared" si="97"/>
        <v>43000</v>
      </c>
      <c r="H18" s="78">
        <v>1</v>
      </c>
      <c r="I18" s="79"/>
      <c r="J18" s="79"/>
      <c r="K18" s="80">
        <v>1</v>
      </c>
      <c r="L18" s="81">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4"/>
      <c r="D19" s="75" t="s">
        <v>58</v>
      </c>
      <c r="E19" s="76">
        <v>42998</v>
      </c>
      <c r="F19" s="74">
        <v>1</v>
      </c>
      <c r="G19" s="77">
        <f t="shared" si="97"/>
        <v>42998</v>
      </c>
      <c r="H19" s="78">
        <v>1</v>
      </c>
      <c r="I19" s="79"/>
      <c r="J19" s="79"/>
      <c r="K19" s="80">
        <v>0.5</v>
      </c>
      <c r="L19" s="81">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4"/>
      <c r="D20" s="75" t="s">
        <v>43</v>
      </c>
      <c r="E20" s="76">
        <v>43003</v>
      </c>
      <c r="F20" s="74">
        <v>1</v>
      </c>
      <c r="G20" s="77">
        <f t="shared" ref="G20" si="99">IF(F20&lt;&gt;"",IF(H$11="x",WORKDAY(IF(WEEKDAY(E20,1)=7,E20+2,IF(WEEKDAY(E20,1)=1,E20+1,E20)),F20-1),E20+F20-1),"")</f>
        <v>43003</v>
      </c>
      <c r="H20" s="78">
        <v>1</v>
      </c>
      <c r="I20" s="79"/>
      <c r="J20" s="79"/>
      <c r="K20" s="80">
        <v>0.5</v>
      </c>
      <c r="L20" s="81">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4"/>
      <c r="D21" s="75" t="s">
        <v>45</v>
      </c>
      <c r="E21" s="76">
        <v>43005</v>
      </c>
      <c r="F21" s="74">
        <v>1</v>
      </c>
      <c r="G21" s="77">
        <f t="shared" si="97"/>
        <v>43005</v>
      </c>
      <c r="H21" s="82">
        <v>1</v>
      </c>
      <c r="I21" s="79"/>
      <c r="J21" s="79"/>
      <c r="K21" s="80">
        <v>2</v>
      </c>
      <c r="L21" s="81">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4"/>
      <c r="D22" s="75" t="s">
        <v>46</v>
      </c>
      <c r="E22" s="76">
        <v>43005</v>
      </c>
      <c r="F22" s="74">
        <v>1</v>
      </c>
      <c r="G22" s="77">
        <f t="shared" si="97"/>
        <v>43005</v>
      </c>
      <c r="H22" s="78">
        <v>1</v>
      </c>
      <c r="I22" s="79"/>
      <c r="J22" s="79"/>
      <c r="K22" s="80">
        <v>1</v>
      </c>
      <c r="L22" s="81">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4"/>
      <c r="D23" s="75" t="s">
        <v>41</v>
      </c>
      <c r="E23" s="76">
        <v>43005</v>
      </c>
      <c r="F23" s="74">
        <v>3</v>
      </c>
      <c r="G23" s="77">
        <f t="shared" si="97"/>
        <v>43007</v>
      </c>
      <c r="H23" s="78">
        <v>1</v>
      </c>
      <c r="I23" s="79"/>
      <c r="J23" s="79"/>
      <c r="K23" s="80">
        <v>2</v>
      </c>
      <c r="L23" s="81">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4"/>
      <c r="D24" s="75" t="s">
        <v>74</v>
      </c>
      <c r="E24" s="76">
        <v>43012</v>
      </c>
      <c r="F24" s="74">
        <v>3</v>
      </c>
      <c r="G24" s="77">
        <v>43012</v>
      </c>
      <c r="H24" s="78">
        <v>1</v>
      </c>
      <c r="I24" s="79"/>
      <c r="J24" s="79"/>
      <c r="K24" s="80">
        <v>2</v>
      </c>
      <c r="L24" s="81">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 ca="1">100*AVERAGE(H25:H42)%</f>
        <v>0.53888888888888886</v>
      </c>
      <c r="I25" s="66">
        <v>43023</v>
      </c>
      <c r="J25" s="66"/>
      <c r="K25" s="67">
        <v>20</v>
      </c>
      <c r="L25" s="68"/>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4"/>
      <c r="D26" s="75" t="s">
        <v>55</v>
      </c>
      <c r="E26" s="76">
        <v>43003</v>
      </c>
      <c r="F26" s="74">
        <v>1</v>
      </c>
      <c r="G26" s="77">
        <f t="shared" ref="G26:G39" si="101">IF(F26&lt;&gt;"",IF(H$11="x",WORKDAY(IF(WEEKDAY(E26,1)=7,E26+2,IF(WEEKDAY(E26,1)=1,E26+1,E26)),F26-1),E26+F26-1),"")</f>
        <v>43003</v>
      </c>
      <c r="H26" s="78">
        <v>1</v>
      </c>
      <c r="I26" s="79"/>
      <c r="J26" s="79"/>
      <c r="K26" s="80">
        <v>0.5</v>
      </c>
      <c r="L26" s="81">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4"/>
      <c r="D27" s="75" t="s">
        <v>65</v>
      </c>
      <c r="E27" s="76">
        <v>43007</v>
      </c>
      <c r="F27" s="74">
        <v>2</v>
      </c>
      <c r="G27" s="77">
        <f t="shared" si="101"/>
        <v>43008</v>
      </c>
      <c r="H27" s="78">
        <v>1</v>
      </c>
      <c r="I27" s="79"/>
      <c r="J27" s="79"/>
      <c r="K27" s="80">
        <v>3</v>
      </c>
      <c r="L27" s="81">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4"/>
      <c r="D28" s="75" t="s">
        <v>63</v>
      </c>
      <c r="E28" s="76">
        <v>43005</v>
      </c>
      <c r="F28" s="74">
        <v>1</v>
      </c>
      <c r="G28" s="77">
        <f t="shared" si="101"/>
        <v>43005</v>
      </c>
      <c r="H28" s="78">
        <v>1</v>
      </c>
      <c r="I28" s="79"/>
      <c r="J28" s="79"/>
      <c r="K28" s="80">
        <v>3</v>
      </c>
      <c r="L28" s="81">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4"/>
      <c r="D29" s="75" t="s">
        <v>66</v>
      </c>
      <c r="E29" s="76">
        <v>43006</v>
      </c>
      <c r="F29" s="74">
        <v>2</v>
      </c>
      <c r="G29" s="77">
        <f t="shared" si="101"/>
        <v>43007</v>
      </c>
      <c r="H29" s="78">
        <v>1</v>
      </c>
      <c r="I29" s="79"/>
      <c r="J29" s="79"/>
      <c r="K29" s="80">
        <v>3</v>
      </c>
      <c r="L29" s="81">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4"/>
      <c r="D30" s="75" t="s">
        <v>54</v>
      </c>
      <c r="E30" s="76">
        <v>43010</v>
      </c>
      <c r="F30" s="74">
        <v>3</v>
      </c>
      <c r="G30" s="77">
        <f t="shared" si="101"/>
        <v>43012</v>
      </c>
      <c r="H30" s="78">
        <v>1</v>
      </c>
      <c r="I30" s="79"/>
      <c r="J30" s="79"/>
      <c r="K30" s="80">
        <v>3</v>
      </c>
      <c r="L30" s="81">
        <v>3</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4"/>
      <c r="D31" s="75" t="s">
        <v>67</v>
      </c>
      <c r="E31" s="76">
        <v>43012</v>
      </c>
      <c r="F31" s="74">
        <v>1</v>
      </c>
      <c r="G31" s="77">
        <f t="shared" si="101"/>
        <v>43012</v>
      </c>
      <c r="H31" s="78">
        <v>0.5</v>
      </c>
      <c r="I31" s="79"/>
      <c r="J31" s="79"/>
      <c r="K31" s="80">
        <v>1</v>
      </c>
      <c r="L31" s="81">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4"/>
      <c r="D32" s="75" t="s">
        <v>77</v>
      </c>
      <c r="E32" s="76">
        <v>43012</v>
      </c>
      <c r="F32" s="74">
        <v>2</v>
      </c>
      <c r="G32" s="77">
        <f t="shared" si="101"/>
        <v>43013</v>
      </c>
      <c r="H32" s="78">
        <v>1</v>
      </c>
      <c r="I32" s="79"/>
      <c r="J32" s="79"/>
      <c r="K32" s="80">
        <v>2</v>
      </c>
      <c r="L32" s="81">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45" si="102">ROW()-15+1</f>
        <v>19</v>
      </c>
      <c r="C33" s="62"/>
      <c r="D33" s="63" t="s">
        <v>72</v>
      </c>
      <c r="E33" s="64">
        <v>43012</v>
      </c>
      <c r="F33" s="62">
        <v>1</v>
      </c>
      <c r="G33" s="53">
        <f>IF(F33&lt;&gt;"",IF(H$11="x",WORKDAY(IF(WEEKDAY(E33,1)=7,E33+2,IF(WEEKDAY(E33,1)=1,E33+1,E33)),F33-1),E33+F33-1),"")</f>
        <v>43012</v>
      </c>
      <c r="H33" s="65">
        <v>1</v>
      </c>
      <c r="I33" s="66">
        <v>43012</v>
      </c>
      <c r="J33" s="66" t="s">
        <v>19</v>
      </c>
      <c r="K33" s="67">
        <v>1</v>
      </c>
      <c r="L33" s="6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4"/>
      <c r="D34" s="75" t="s">
        <v>73</v>
      </c>
      <c r="E34" s="76">
        <v>43013</v>
      </c>
      <c r="F34" s="74">
        <v>7</v>
      </c>
      <c r="G34" s="77">
        <f t="shared" si="101"/>
        <v>43019</v>
      </c>
      <c r="H34" s="78">
        <v>1</v>
      </c>
      <c r="I34" s="79"/>
      <c r="J34" s="79"/>
      <c r="K34" s="80">
        <v>2</v>
      </c>
      <c r="L34" s="81"/>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4"/>
      <c r="D35" s="75" t="s">
        <v>78</v>
      </c>
      <c r="E35" s="76">
        <v>43013</v>
      </c>
      <c r="F35" s="74">
        <v>7</v>
      </c>
      <c r="G35" s="77">
        <f t="shared" si="101"/>
        <v>43019</v>
      </c>
      <c r="H35" s="78">
        <v>0.5</v>
      </c>
      <c r="I35" s="79"/>
      <c r="J35" s="79"/>
      <c r="K35" s="80">
        <v>2</v>
      </c>
      <c r="L35" s="81"/>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4"/>
      <c r="D36" s="75" t="s">
        <v>64</v>
      </c>
      <c r="E36" s="76">
        <v>43018</v>
      </c>
      <c r="F36" s="74">
        <v>3</v>
      </c>
      <c r="G36" s="77">
        <f t="shared" si="101"/>
        <v>43020</v>
      </c>
      <c r="H36" s="78">
        <v>0</v>
      </c>
      <c r="I36" s="79"/>
      <c r="J36" s="79"/>
      <c r="K36" s="80">
        <v>3</v>
      </c>
      <c r="L36" s="81"/>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4"/>
      <c r="D37" s="75" t="s">
        <v>79</v>
      </c>
      <c r="E37" s="76">
        <v>43017</v>
      </c>
      <c r="F37" s="74">
        <v>2</v>
      </c>
      <c r="G37" s="77">
        <f t="shared" si="101"/>
        <v>43018</v>
      </c>
      <c r="H37" s="78">
        <v>0.2</v>
      </c>
      <c r="I37" s="79"/>
      <c r="J37" s="79"/>
      <c r="K37" s="80">
        <v>2</v>
      </c>
      <c r="L37" s="81"/>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A38" s="49"/>
      <c r="B38" s="49">
        <f>ROW()-15+1</f>
        <v>24</v>
      </c>
      <c r="C38" s="74"/>
      <c r="D38" s="75" t="s">
        <v>83</v>
      </c>
      <c r="E38" s="76">
        <v>43019</v>
      </c>
      <c r="F38" s="74">
        <v>1</v>
      </c>
      <c r="G38" s="77">
        <f t="shared" si="101"/>
        <v>43019</v>
      </c>
      <c r="H38" s="78">
        <v>0.5</v>
      </c>
      <c r="I38" s="79"/>
      <c r="J38" s="79"/>
      <c r="K38" s="80">
        <v>1</v>
      </c>
      <c r="L38" s="81">
        <v>0.5</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ht="14.25" customHeight="1" x14ac:dyDescent="0.4">
      <c r="A39" s="49"/>
      <c r="B39" s="49">
        <f>ROW()-15+1</f>
        <v>25</v>
      </c>
      <c r="C39" s="74"/>
      <c r="D39" s="75"/>
      <c r="E39" s="76">
        <v>43019</v>
      </c>
      <c r="F39" s="74">
        <v>1</v>
      </c>
      <c r="G39" s="77">
        <f t="shared" si="101"/>
        <v>43019</v>
      </c>
      <c r="H39" s="78">
        <v>0</v>
      </c>
      <c r="I39" s="79"/>
      <c r="J39" s="79"/>
      <c r="K39" s="80">
        <v>1</v>
      </c>
      <c r="L39" s="81">
        <v>2</v>
      </c>
      <c r="M39" s="58"/>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2"/>
        <v>26</v>
      </c>
      <c r="C40" s="62"/>
      <c r="D40" s="63" t="s">
        <v>84</v>
      </c>
      <c r="E40" s="64">
        <v>43024</v>
      </c>
      <c r="F40" s="62">
        <v>1</v>
      </c>
      <c r="G40" s="53">
        <f>IF(F40&lt;&gt;"",IF(H$11="x",WORKDAY(IF(WEEKDAY(E40,1)=7,E40+2,IF(WEEKDAY(E40,1)=1,E40+1,E40)),F40-1),E40+F40-1),"")</f>
        <v>43024</v>
      </c>
      <c r="H40" s="65">
        <v>0</v>
      </c>
      <c r="I40" s="66">
        <v>43024</v>
      </c>
      <c r="J40" s="66"/>
      <c r="K40" s="67">
        <v>1</v>
      </c>
      <c r="L40" s="68">
        <v>1</v>
      </c>
      <c r="M40" s="58"/>
      <c r="N40" s="59"/>
      <c r="O40" s="59"/>
      <c r="P40" s="59"/>
      <c r="Q40" s="59"/>
      <c r="R40" s="69"/>
      <c r="S40" s="69"/>
      <c r="T40" s="70"/>
      <c r="U40" s="69"/>
      <c r="V40" s="70"/>
      <c r="W40" s="6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ht="14.25" customHeight="1" x14ac:dyDescent="0.4">
      <c r="B41" s="49">
        <f t="shared" si="102"/>
        <v>27</v>
      </c>
      <c r="C41" s="74"/>
      <c r="D41" s="75"/>
      <c r="E41" s="76"/>
      <c r="F41" s="74"/>
      <c r="G41" s="77" t="str">
        <f>IF(F41&lt;&gt;"",IF(H$11="x",WORKDAY(IF(WEEKDAY(E41,1)=7,E41+2,IF(WEEKDAY(E41,1)=1,E41+1,E41)),F41-1),E41+F41-1),"")</f>
        <v/>
      </c>
      <c r="H41" s="78">
        <v>0</v>
      </c>
      <c r="I41" s="79"/>
      <c r="J41" s="79"/>
      <c r="K41" s="80"/>
      <c r="L41" s="81"/>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ht="14.25" customHeight="1" x14ac:dyDescent="0.4">
      <c r="B42" s="49">
        <f t="shared" si="102"/>
        <v>28</v>
      </c>
      <c r="C42" s="74"/>
      <c r="D42" s="75" t="s">
        <v>64</v>
      </c>
      <c r="E42" s="76"/>
      <c r="F42" s="74"/>
      <c r="G42" s="77"/>
      <c r="H42" s="78">
        <v>0</v>
      </c>
      <c r="I42" s="79"/>
      <c r="J42" s="79"/>
      <c r="K42" s="80">
        <v>3</v>
      </c>
      <c r="L42" s="81"/>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2"/>
        <v>29</v>
      </c>
      <c r="C43" s="62"/>
      <c r="D43" s="63" t="s">
        <v>76</v>
      </c>
      <c r="E43" s="64">
        <v>43013</v>
      </c>
      <c r="F43" s="62">
        <v>31</v>
      </c>
      <c r="G43" s="53">
        <f t="shared" si="97"/>
        <v>43043</v>
      </c>
      <c r="H43" s="65">
        <f>100*AVERAGE(H44:H47)%</f>
        <v>0.1</v>
      </c>
      <c r="I43" s="66">
        <v>43047</v>
      </c>
      <c r="J43" s="66"/>
      <c r="K43" s="67">
        <v>25</v>
      </c>
      <c r="L43" s="68"/>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2"/>
        <v>30</v>
      </c>
      <c r="C44" s="62"/>
      <c r="D44" s="63"/>
      <c r="E44" s="64"/>
      <c r="F44" s="62"/>
      <c r="G44" s="53"/>
      <c r="H44" s="65">
        <v>0</v>
      </c>
      <c r="I44" s="66"/>
      <c r="J44" s="66"/>
      <c r="K44" s="67"/>
      <c r="L44" s="68"/>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ht="14.25" customHeight="1" x14ac:dyDescent="0.4">
      <c r="B45" s="49">
        <f t="shared" si="102"/>
        <v>31</v>
      </c>
      <c r="C45" s="74"/>
      <c r="D45" s="75" t="s">
        <v>80</v>
      </c>
      <c r="E45" s="76"/>
      <c r="F45" s="74"/>
      <c r="G45" s="77" t="str">
        <f>IF(F45&lt;&gt;"",IF(H$11="x",WORKDAY(IF(WEEKDAY(E45,1)=7,E45+2,IF(WEEKDAY(E45,1)=1,E45+1,E45)),F45-1),E45+F45-1),"")</f>
        <v/>
      </c>
      <c r="H45" s="78">
        <v>0.2</v>
      </c>
      <c r="I45" s="79"/>
      <c r="J45" s="79"/>
      <c r="K45" s="80">
        <v>7</v>
      </c>
      <c r="L45" s="81">
        <v>2</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ht="14.25" customHeight="1" x14ac:dyDescent="0.4">
      <c r="B46" s="49">
        <f t="shared" si="98"/>
        <v>32</v>
      </c>
      <c r="C46" s="74"/>
      <c r="D46" s="75" t="s">
        <v>81</v>
      </c>
      <c r="E46" s="76"/>
      <c r="F46" s="74"/>
      <c r="G46" s="77" t="str">
        <f>IF(F46&lt;&gt;"",IF(H$11="x",WORKDAY(IF(WEEKDAY(E46,1)=7,E46+2,IF(WEEKDAY(E46,1)=1,E46+1,E46)),F46-1),E46+F46-1),"")</f>
        <v/>
      </c>
      <c r="H46" s="78">
        <v>0.2</v>
      </c>
      <c r="I46" s="79"/>
      <c r="J46" s="79"/>
      <c r="K46" s="80">
        <v>7</v>
      </c>
      <c r="L46" s="81">
        <v>2</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ht="14.25" customHeight="1" x14ac:dyDescent="0.4">
      <c r="B47" s="49">
        <f>ROW()-15+1</f>
        <v>33</v>
      </c>
      <c r="C47" s="74"/>
      <c r="D47" s="75" t="s">
        <v>82</v>
      </c>
      <c r="E47" s="76"/>
      <c r="F47" s="74"/>
      <c r="G47" s="77"/>
      <c r="H47" s="78">
        <v>0</v>
      </c>
      <c r="I47" s="79"/>
      <c r="J47" s="79"/>
      <c r="K47" s="80"/>
      <c r="L47" s="81"/>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x14ac:dyDescent="0.4">
      <c r="B48" s="49">
        <f t="shared" si="98"/>
        <v>34</v>
      </c>
      <c r="C48" s="62"/>
      <c r="D48" s="63" t="s">
        <v>27</v>
      </c>
      <c r="E48" s="64">
        <v>43047</v>
      </c>
      <c r="F48" s="62">
        <v>1</v>
      </c>
      <c r="G48" s="53">
        <f t="shared" si="97"/>
        <v>43047</v>
      </c>
      <c r="H48" s="65">
        <v>0</v>
      </c>
      <c r="I48" s="66">
        <v>43047</v>
      </c>
      <c r="J48" s="66"/>
      <c r="K48" s="67">
        <v>5</v>
      </c>
      <c r="L48" s="68"/>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x14ac:dyDescent="0.4">
      <c r="B49" s="49">
        <f t="shared" si="98"/>
        <v>35</v>
      </c>
      <c r="C49" s="74"/>
      <c r="D49" s="75" t="s">
        <v>42</v>
      </c>
      <c r="E49" s="76">
        <v>43040</v>
      </c>
      <c r="F49" s="74">
        <v>7</v>
      </c>
      <c r="G49" s="77">
        <f t="shared" si="97"/>
        <v>43046</v>
      </c>
      <c r="H49" s="78">
        <v>0</v>
      </c>
      <c r="I49" s="79"/>
      <c r="J49" s="79"/>
      <c r="K49" s="80"/>
      <c r="L49" s="81"/>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x14ac:dyDescent="0.4">
      <c r="B50" s="49">
        <f t="shared" si="98"/>
        <v>36</v>
      </c>
      <c r="C50" s="62"/>
      <c r="D50" s="63" t="s">
        <v>25</v>
      </c>
      <c r="E50" s="64">
        <v>43040</v>
      </c>
      <c r="F50" s="62">
        <v>33</v>
      </c>
      <c r="G50" s="53">
        <f>IF(F50&lt;&gt;"",IF(H$11="x",WORKDAY(IF(WEEKDAY(E50,1)=7,E50+2,IF(WEEKDAY(E50,1)=1,E50+1,E50)),F50-1),E50+F50-1),"")</f>
        <v>43072</v>
      </c>
      <c r="H50" s="65">
        <f>100*AVERAGE(H54:H58)%</f>
        <v>0</v>
      </c>
      <c r="I50" s="66">
        <v>43072</v>
      </c>
      <c r="J50" s="66"/>
      <c r="K50" s="67">
        <v>40</v>
      </c>
      <c r="L50" s="68"/>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x14ac:dyDescent="0.4">
      <c r="B51" s="49">
        <f t="shared" si="98"/>
        <v>37</v>
      </c>
      <c r="C51" s="74"/>
      <c r="D51" s="75" t="s">
        <v>59</v>
      </c>
      <c r="E51" s="76"/>
      <c r="F51" s="74"/>
      <c r="G51" s="77" t="str">
        <f t="shared" ref="G51" si="103">IF(F51&lt;&gt;"",IF(H$11="x",WORKDAY(IF(WEEKDAY(E51,1)=7,E51+2,IF(WEEKDAY(E51,1)=1,E51+1,E51)),F51-1),E51+F51-1),"")</f>
        <v/>
      </c>
      <c r="H51" s="78">
        <v>0</v>
      </c>
      <c r="I51" s="79"/>
      <c r="J51" s="79"/>
      <c r="K51" s="80"/>
      <c r="L51" s="81"/>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74"/>
      <c r="D52" s="75" t="s">
        <v>60</v>
      </c>
      <c r="E52" s="76"/>
      <c r="F52" s="74"/>
      <c r="G52" s="77"/>
      <c r="H52" s="78">
        <v>0</v>
      </c>
      <c r="I52" s="79"/>
      <c r="J52" s="79"/>
      <c r="K52" s="80"/>
      <c r="L52" s="81"/>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26</v>
      </c>
      <c r="E53" s="64">
        <v>43068</v>
      </c>
      <c r="F53" s="62">
        <v>22</v>
      </c>
      <c r="G53" s="53">
        <f t="shared" si="97"/>
        <v>43089</v>
      </c>
      <c r="H53" s="65">
        <v>0</v>
      </c>
      <c r="I53" s="66">
        <v>43089</v>
      </c>
      <c r="J53" s="66"/>
      <c r="K53" s="67">
        <v>20</v>
      </c>
      <c r="L53" s="68"/>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4"/>
      <c r="D54" s="75" t="s">
        <v>50</v>
      </c>
      <c r="E54" s="76"/>
      <c r="F54" s="74"/>
      <c r="G54" s="77" t="str">
        <f t="shared" ref="G54:G55" si="104">IF(F54&lt;&gt;"",IF(H$11="x",WORKDAY(IF(WEEKDAY(E54,1)=7,E54+2,IF(WEEKDAY(E54,1)=1,E54+1,E54)),F54-1),E54+F54-1),"")</f>
        <v/>
      </c>
      <c r="H54" s="78">
        <v>0</v>
      </c>
      <c r="I54" s="79"/>
      <c r="J54" s="79"/>
      <c r="K54" s="80"/>
      <c r="L54" s="81"/>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74"/>
      <c r="D55" s="75" t="s">
        <v>61</v>
      </c>
      <c r="E55" s="76"/>
      <c r="F55" s="74"/>
      <c r="G55" s="77" t="str">
        <f t="shared" si="104"/>
        <v/>
      </c>
      <c r="H55" s="78">
        <v>0</v>
      </c>
      <c r="I55" s="79"/>
      <c r="J55" s="79"/>
      <c r="K55" s="80"/>
      <c r="L55" s="81"/>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 t="shared" si="98"/>
        <v>42</v>
      </c>
      <c r="C56" s="74"/>
      <c r="D56" s="75"/>
      <c r="E56" s="76"/>
      <c r="F56" s="74"/>
      <c r="G56" s="77" t="str">
        <f t="shared" ref="G56" si="105">IF(F56&lt;&gt;"",IF(H$11="x",WORKDAY(IF(WEEKDAY(E56,1)=7,E56+2,IF(WEEKDAY(E56,1)=1,E56+1,E56)),F56-1),E56+F56-1),"")</f>
        <v/>
      </c>
      <c r="H56" s="78">
        <v>0</v>
      </c>
      <c r="I56" s="79"/>
      <c r="J56" s="79"/>
      <c r="K56" s="80"/>
      <c r="L56" s="81"/>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4"/>
      <c r="D57" s="75"/>
      <c r="E57" s="76"/>
      <c r="F57" s="74"/>
      <c r="G57" s="77" t="str">
        <f t="shared" ref="G57" si="106">IF(F57&lt;&gt;"",IF(H$11="x",WORKDAY(IF(WEEKDAY(E57,1)=7,E57+2,IF(WEEKDAY(E57,1)=1,E57+1,E57)),F57-1),E57+F57-1),"")</f>
        <v/>
      </c>
      <c r="H57" s="78">
        <v>0</v>
      </c>
      <c r="I57" s="79"/>
      <c r="J57" s="79"/>
      <c r="K57" s="80"/>
      <c r="L57" s="81"/>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4"/>
      <c r="D58" s="75" t="s">
        <v>62</v>
      </c>
      <c r="E58" s="76"/>
      <c r="F58" s="74"/>
      <c r="G58" s="77" t="str">
        <f t="shared" ref="G58" si="107">IF(F58&lt;&gt;"",IF(H$11="x",WORKDAY(IF(WEEKDAY(E58,1)=7,E58+2,IF(WEEKDAY(E58,1)=1,E58+1,E58)),F58-1),E58+F58-1),"")</f>
        <v/>
      </c>
      <c r="H58" s="78">
        <v>0</v>
      </c>
      <c r="I58" s="79"/>
      <c r="J58" s="79"/>
      <c r="K58" s="80"/>
      <c r="L58" s="81"/>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 t="shared" si="98"/>
        <v>45</v>
      </c>
      <c r="C59" s="62"/>
      <c r="D59" s="63" t="s">
        <v>29</v>
      </c>
      <c r="E59" s="64">
        <v>42998</v>
      </c>
      <c r="F59" s="62">
        <v>94</v>
      </c>
      <c r="G59" s="53">
        <f t="shared" si="97"/>
        <v>43091</v>
      </c>
      <c r="H59" s="65">
        <f>100*AVERAGE(H60:H68)%</f>
        <v>0.13333333333333333</v>
      </c>
      <c r="I59" s="66">
        <v>43091</v>
      </c>
      <c r="J59" s="66"/>
      <c r="K59" s="67">
        <v>60</v>
      </c>
      <c r="L59" s="68"/>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49">
        <f t="shared" si="98"/>
        <v>46</v>
      </c>
      <c r="C60" s="74"/>
      <c r="D60" s="75" t="s">
        <v>57</v>
      </c>
      <c r="E60" s="76">
        <v>43014</v>
      </c>
      <c r="F60" s="74">
        <v>6</v>
      </c>
      <c r="G60" s="77">
        <f>IF(F60&lt;&gt;"",IF(H$11="x",WORKDAY(IF(WEEKDAY(E612.0,1)=7,E60+2,IF(WEEKDAY(E60,1)=1,E60+1,E60)),F60-1),E60+F60-1),"")</f>
        <v>43019</v>
      </c>
      <c r="H60" s="78">
        <v>0.2</v>
      </c>
      <c r="I60" s="79"/>
      <c r="J60" s="79"/>
      <c r="K60" s="80">
        <v>7</v>
      </c>
      <c r="L60" s="81">
        <v>3</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si="98"/>
        <v>47</v>
      </c>
      <c r="C61" s="74"/>
      <c r="D61" s="75" t="s">
        <v>47</v>
      </c>
      <c r="E61" s="76">
        <v>43014</v>
      </c>
      <c r="F61" s="74">
        <v>6</v>
      </c>
      <c r="G61" s="77">
        <v>43019</v>
      </c>
      <c r="H61" s="78">
        <v>1</v>
      </c>
      <c r="I61" s="79"/>
      <c r="J61" s="79"/>
      <c r="K61" s="80">
        <v>1</v>
      </c>
      <c r="L61" s="81"/>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4"/>
      <c r="D62" s="75" t="s">
        <v>68</v>
      </c>
      <c r="E62" s="76">
        <v>43019</v>
      </c>
      <c r="F62" s="74">
        <v>6</v>
      </c>
      <c r="G62" s="77">
        <f t="shared" ref="G62" si="108">IF(F62&lt;&gt;"",IF(H$11="x",WORKDAY(IF(WEEKDAY(E62,1)=7,E62+2,IF(WEEKDAY(E62,1)=1,E62+1,E62)),F62-1),E62+F62-1),"")</f>
        <v>43024</v>
      </c>
      <c r="H62" s="78">
        <v>0</v>
      </c>
      <c r="I62" s="79"/>
      <c r="J62" s="79"/>
      <c r="K62" s="80">
        <v>1</v>
      </c>
      <c r="L62" s="81"/>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4"/>
      <c r="D63" s="75" t="s">
        <v>49</v>
      </c>
      <c r="E63" s="76"/>
      <c r="F63" s="74"/>
      <c r="G63" s="77" t="str">
        <f t="shared" ref="G63" si="109">IF(F63&lt;&gt;"",IF(H$11="x",WORKDAY(IF(WEEKDAY(E63,1)=7,E63+2,IF(WEEKDAY(E63,1)=1,E63+1,E63)),F63-1),E63+F63-1),"")</f>
        <v/>
      </c>
      <c r="H63" s="78">
        <v>0</v>
      </c>
      <c r="I63" s="79"/>
      <c r="J63" s="79"/>
      <c r="K63" s="80">
        <v>1.5</v>
      </c>
      <c r="L63" s="81"/>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49">
        <f t="shared" si="98"/>
        <v>50</v>
      </c>
      <c r="C64" s="74"/>
      <c r="D64" s="75" t="s">
        <v>53</v>
      </c>
      <c r="E64" s="76"/>
      <c r="F64" s="74"/>
      <c r="G64" s="77" t="str">
        <f t="shared" ref="G64" si="110">IF(F64&lt;&gt;"",IF(H$11="x",WORKDAY(IF(WEEKDAY(E64,1)=7,E64+2,IF(WEEKDAY(E64,1)=1,E64+1,E64)),F64-1),E64+F64-1),"")</f>
        <v/>
      </c>
      <c r="H64" s="78">
        <v>0</v>
      </c>
      <c r="I64" s="79"/>
      <c r="J64" s="79"/>
      <c r="K64" s="80">
        <v>1</v>
      </c>
      <c r="L64" s="81"/>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2:418" x14ac:dyDescent="0.4">
      <c r="B65" s="49">
        <f t="shared" si="98"/>
        <v>51</v>
      </c>
      <c r="C65" s="74"/>
      <c r="D65" s="75" t="s">
        <v>48</v>
      </c>
      <c r="E65" s="76"/>
      <c r="F65" s="74"/>
      <c r="G65" s="77" t="str">
        <f t="shared" ref="G65" si="111">IF(F65&lt;&gt;"",IF(H$11="x",WORKDAY(IF(WEEKDAY(E65,1)=7,E65+2,IF(WEEKDAY(E65,1)=1,E65+1,E65)),F65-1),E65+F65-1),"")</f>
        <v/>
      </c>
      <c r="H65" s="78">
        <v>0</v>
      </c>
      <c r="I65" s="79"/>
      <c r="J65" s="79"/>
      <c r="K65" s="80">
        <v>1.5</v>
      </c>
      <c r="L65" s="81"/>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2:418" x14ac:dyDescent="0.4">
      <c r="B66" s="49">
        <f t="shared" si="98"/>
        <v>52</v>
      </c>
      <c r="C66" s="74"/>
      <c r="D66" s="75" t="s">
        <v>53</v>
      </c>
      <c r="E66" s="76"/>
      <c r="F66" s="74"/>
      <c r="G66" s="77" t="str">
        <f t="shared" ref="G66" si="112">IF(F66&lt;&gt;"",IF(H$11="x",WORKDAY(IF(WEEKDAY(E66,1)=7,E66+2,IF(WEEKDAY(E66,1)=1,E66+1,E66)),F66-1),E66+F66-1),"")</f>
        <v/>
      </c>
      <c r="H66" s="78">
        <v>0</v>
      </c>
      <c r="I66" s="79"/>
      <c r="J66" s="79"/>
      <c r="K66" s="80">
        <v>3</v>
      </c>
      <c r="L66" s="81"/>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2:418" x14ac:dyDescent="0.4">
      <c r="B67" s="49">
        <f t="shared" si="98"/>
        <v>53</v>
      </c>
      <c r="C67" s="74"/>
      <c r="D67" s="75" t="s">
        <v>52</v>
      </c>
      <c r="E67" s="76"/>
      <c r="F67" s="74"/>
      <c r="G67" s="77" t="str">
        <f t="shared" ref="G67" si="113">IF(F67&lt;&gt;"",IF(H$11="x",WORKDAY(IF(WEEKDAY(E67,1)=7,E67+2,IF(WEEKDAY(E67,1)=1,E67+1,E67)),F67-1),E67+F67-1),"")</f>
        <v/>
      </c>
      <c r="H67" s="78">
        <v>0</v>
      </c>
      <c r="I67" s="79"/>
      <c r="J67" s="79"/>
      <c r="K67" s="80">
        <v>0.5</v>
      </c>
      <c r="L67" s="81"/>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2:418" x14ac:dyDescent="0.4">
      <c r="B68" s="49">
        <f t="shared" si="98"/>
        <v>54</v>
      </c>
      <c r="C68" s="74"/>
      <c r="D68" s="75" t="s">
        <v>51</v>
      </c>
      <c r="E68" s="76"/>
      <c r="F68" s="74"/>
      <c r="G68" s="77" t="str">
        <f t="shared" ref="G68" si="114">IF(F68&lt;&gt;"",IF(H$11="x",WORKDAY(IF(WEEKDAY(E68,1)=7,E68+2,IF(WEEKDAY(E68,1)=1,E68+1,E68)),F68-1),E68+F68-1),"")</f>
        <v/>
      </c>
      <c r="H68" s="78">
        <v>0</v>
      </c>
      <c r="I68" s="79"/>
      <c r="J68" s="79"/>
      <c r="K68" s="80">
        <v>1</v>
      </c>
      <c r="L68" s="81"/>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2:418" x14ac:dyDescent="0.4">
      <c r="B69" s="49">
        <f t="shared" si="98"/>
        <v>55</v>
      </c>
      <c r="C69" s="62"/>
      <c r="D69" s="63" t="s">
        <v>28</v>
      </c>
      <c r="E69" s="64">
        <v>43087</v>
      </c>
      <c r="F69" s="62">
        <v>40</v>
      </c>
      <c r="G69" s="53">
        <f t="shared" si="97"/>
        <v>43126</v>
      </c>
      <c r="H69" s="65">
        <v>0</v>
      </c>
      <c r="I69" s="66">
        <v>43452</v>
      </c>
      <c r="J69" s="66"/>
      <c r="K69" s="67"/>
      <c r="L69" s="68"/>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2:418" x14ac:dyDescent="0.4">
      <c r="B70" s="49">
        <f t="shared" si="98"/>
        <v>56</v>
      </c>
      <c r="C70" s="62"/>
      <c r="D70" s="63" t="s">
        <v>30</v>
      </c>
      <c r="E70" s="64">
        <v>43130</v>
      </c>
      <c r="F70" s="62">
        <v>1</v>
      </c>
      <c r="G70" s="53">
        <f t="shared" si="97"/>
        <v>43130</v>
      </c>
      <c r="H70" s="65">
        <v>0</v>
      </c>
      <c r="I70" s="66">
        <v>43130</v>
      </c>
      <c r="J70" s="66"/>
      <c r="K70" s="67"/>
      <c r="L70" s="68"/>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2:418" x14ac:dyDescent="0.4">
      <c r="B71" s="49">
        <f t="shared" si="98"/>
        <v>57</v>
      </c>
      <c r="C71" s="74"/>
      <c r="D71" s="75" t="s">
        <v>69</v>
      </c>
      <c r="E71" s="76"/>
      <c r="F71" s="74"/>
      <c r="G71" s="77" t="str">
        <f t="shared" si="97"/>
        <v/>
      </c>
      <c r="H71" s="78">
        <v>0</v>
      </c>
      <c r="I71" s="79"/>
      <c r="J71" s="79"/>
      <c r="K71" s="80">
        <v>5</v>
      </c>
      <c r="L71" s="81"/>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2:418" x14ac:dyDescent="0.4">
      <c r="B72" s="49">
        <f t="shared" si="98"/>
        <v>58</v>
      </c>
      <c r="C72" s="83"/>
      <c r="D72" s="84" t="s">
        <v>71</v>
      </c>
      <c r="E72" s="85"/>
      <c r="F72" s="83"/>
      <c r="G72" s="86"/>
      <c r="H72" s="87"/>
      <c r="I72" s="88"/>
      <c r="J72" s="88"/>
      <c r="K72" s="89">
        <v>1</v>
      </c>
      <c r="L72" s="90"/>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2:418" x14ac:dyDescent="0.4">
      <c r="B73" s="49">
        <f t="shared" si="98"/>
        <v>59</v>
      </c>
      <c r="C73" s="83"/>
      <c r="D73" s="84"/>
      <c r="E73" s="85"/>
      <c r="F73" s="83"/>
      <c r="G73" s="86"/>
      <c r="H73" s="87"/>
      <c r="I73" s="88"/>
      <c r="J73" s="88"/>
      <c r="K73" s="89"/>
      <c r="L73" s="90"/>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2:418" x14ac:dyDescent="0.4">
      <c r="B74" s="49">
        <f t="shared" si="98"/>
        <v>60</v>
      </c>
      <c r="C74" s="83"/>
      <c r="D74" s="84"/>
      <c r="E74" s="85"/>
      <c r="F74" s="83"/>
      <c r="G74" s="86"/>
      <c r="H74" s="87"/>
      <c r="I74" s="88"/>
      <c r="J74" s="88"/>
      <c r="K74" s="89"/>
      <c r="L74" s="90"/>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2:418" x14ac:dyDescent="0.4">
      <c r="B75" s="49">
        <f t="shared" si="98"/>
        <v>61</v>
      </c>
      <c r="C75" s="83"/>
      <c r="D75" s="84"/>
      <c r="E75" s="85"/>
      <c r="F75" s="83"/>
      <c r="G75" s="86"/>
      <c r="H75" s="87"/>
      <c r="I75" s="88"/>
      <c r="J75" s="88"/>
      <c r="K75" s="89"/>
      <c r="L75" s="90"/>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2:418" x14ac:dyDescent="0.4">
      <c r="B76" s="49">
        <f t="shared" si="98"/>
        <v>62</v>
      </c>
      <c r="C76" s="83"/>
      <c r="D76" s="84"/>
      <c r="E76" s="85"/>
      <c r="F76" s="83"/>
      <c r="G76" s="86"/>
      <c r="H76" s="87"/>
      <c r="I76" s="88"/>
      <c r="J76" s="88"/>
      <c r="K76" s="89"/>
      <c r="L76" s="90"/>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2:418" x14ac:dyDescent="0.4">
      <c r="B77" s="49">
        <f t="shared" si="98"/>
        <v>63</v>
      </c>
      <c r="C77" s="83"/>
      <c r="D77" s="84"/>
      <c r="E77" s="85"/>
      <c r="F77" s="83"/>
      <c r="G77" s="86"/>
      <c r="H77" s="87"/>
      <c r="I77" s="88"/>
      <c r="J77" s="88"/>
      <c r="K77" s="89"/>
      <c r="L77" s="90"/>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2:418" x14ac:dyDescent="0.4">
      <c r="B78" s="49">
        <f t="shared" si="98"/>
        <v>64</v>
      </c>
      <c r="C78" s="83"/>
      <c r="D78" s="84"/>
      <c r="E78" s="85"/>
      <c r="F78" s="83"/>
      <c r="G78" s="86"/>
      <c r="H78" s="87"/>
      <c r="I78" s="88"/>
      <c r="J78" s="88"/>
      <c r="K78" s="89"/>
      <c r="L78" s="90"/>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2:418" x14ac:dyDescent="0.4">
      <c r="B79" s="49">
        <f t="shared" si="98"/>
        <v>65</v>
      </c>
      <c r="C79" s="83"/>
      <c r="D79" s="84"/>
      <c r="E79" s="85"/>
      <c r="F79" s="83"/>
      <c r="G79" s="86"/>
      <c r="H79" s="87"/>
      <c r="I79" s="88"/>
      <c r="J79" s="88"/>
      <c r="K79" s="89"/>
      <c r="L79" s="90"/>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2:418" x14ac:dyDescent="0.4">
      <c r="B80" s="49">
        <f t="shared" si="98"/>
        <v>66</v>
      </c>
      <c r="C80" s="83"/>
      <c r="D80" s="84"/>
      <c r="E80" s="85"/>
      <c r="F80" s="83"/>
      <c r="G80" s="86"/>
      <c r="H80" s="87"/>
      <c r="I80" s="88"/>
      <c r="J80" s="88"/>
      <c r="K80" s="89"/>
      <c r="L80" s="90"/>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83"/>
      <c r="D81" s="84"/>
      <c r="E81" s="85"/>
      <c r="F81" s="83"/>
      <c r="G81" s="86" t="str">
        <f t="shared" si="97"/>
        <v/>
      </c>
      <c r="H81" s="87"/>
      <c r="I81" s="88"/>
      <c r="J81" s="88"/>
      <c r="K81" s="89"/>
      <c r="L81" s="90"/>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 t="shared" si="98"/>
        <v>68</v>
      </c>
      <c r="C82" s="83"/>
      <c r="D82" s="84"/>
      <c r="E82" s="85"/>
      <c r="F82" s="83"/>
      <c r="G82" s="86" t="str">
        <f t="shared" si="97"/>
        <v/>
      </c>
      <c r="H82" s="87"/>
      <c r="I82" s="88"/>
      <c r="J82" s="88"/>
      <c r="K82" s="89"/>
      <c r="L82" s="90"/>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ref="B83:B84" si="115">ROW()-15+1</f>
        <v>69</v>
      </c>
      <c r="C83" s="83"/>
      <c r="D83" s="84"/>
      <c r="E83" s="85"/>
      <c r="F83" s="83"/>
      <c r="G83" s="86" t="str">
        <f t="shared" si="97"/>
        <v/>
      </c>
      <c r="H83" s="87"/>
      <c r="I83" s="88"/>
      <c r="J83" s="88"/>
      <c r="K83" s="89"/>
      <c r="L83" s="90"/>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115"/>
        <v>70</v>
      </c>
      <c r="C84" s="83"/>
      <c r="D84" s="84"/>
      <c r="E84" s="85"/>
      <c r="F84" s="83"/>
      <c r="G84" s="86" t="str">
        <f t="shared" si="97"/>
        <v/>
      </c>
      <c r="H84" s="87"/>
      <c r="I84" s="88"/>
      <c r="J84" s="88"/>
      <c r="K84" s="89"/>
      <c r="L84" s="90"/>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ref="B85:B120" si="116">ROW()-15+1</f>
        <v>71</v>
      </c>
      <c r="C85" s="83"/>
      <c r="D85" s="84"/>
      <c r="E85" s="85"/>
      <c r="F85" s="83"/>
      <c r="G85" s="86" t="str">
        <f t="shared" si="97"/>
        <v/>
      </c>
      <c r="H85" s="87"/>
      <c r="I85" s="88"/>
      <c r="J85" s="88"/>
      <c r="K85" s="89"/>
      <c r="L85" s="90"/>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116"/>
        <v>72</v>
      </c>
      <c r="C86" s="83"/>
      <c r="D86" s="84"/>
      <c r="E86" s="85"/>
      <c r="F86" s="83"/>
      <c r="G86" s="86" t="str">
        <f t="shared" si="97"/>
        <v/>
      </c>
      <c r="H86" s="87"/>
      <c r="I86" s="88"/>
      <c r="J86" s="88"/>
      <c r="K86" s="89"/>
      <c r="L86" s="90"/>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91">
        <f t="shared" si="116"/>
        <v>73</v>
      </c>
      <c r="C87" s="83"/>
      <c r="D87" s="84"/>
      <c r="E87" s="85"/>
      <c r="F87" s="83"/>
      <c r="G87" s="86" t="str">
        <f t="shared" si="97"/>
        <v/>
      </c>
      <c r="H87" s="87"/>
      <c r="I87" s="88"/>
      <c r="J87" s="88"/>
      <c r="K87" s="89"/>
      <c r="L87" s="90"/>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116"/>
        <v>74</v>
      </c>
      <c r="C88" s="83"/>
      <c r="D88" s="84"/>
      <c r="E88" s="85"/>
      <c r="F88" s="83"/>
      <c r="G88" s="86" t="str">
        <f t="shared" si="97"/>
        <v/>
      </c>
      <c r="H88" s="87"/>
      <c r="I88" s="88"/>
      <c r="J88" s="88"/>
      <c r="K88" s="89"/>
      <c r="L88" s="90"/>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116"/>
        <v>75</v>
      </c>
      <c r="C89" s="83"/>
      <c r="D89" s="84"/>
      <c r="E89" s="85"/>
      <c r="F89" s="83"/>
      <c r="G89" s="86" t="str">
        <f t="shared" si="97"/>
        <v/>
      </c>
      <c r="H89" s="87"/>
      <c r="I89" s="88"/>
      <c r="J89" s="88"/>
      <c r="K89" s="89"/>
      <c r="L89" s="90"/>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116"/>
        <v>76</v>
      </c>
      <c r="C90" s="83"/>
      <c r="D90" s="84"/>
      <c r="E90" s="85"/>
      <c r="F90" s="83"/>
      <c r="G90" s="86" t="str">
        <f t="shared" si="97"/>
        <v/>
      </c>
      <c r="H90" s="87"/>
      <c r="I90" s="88"/>
      <c r="J90" s="88"/>
      <c r="K90" s="89"/>
      <c r="L90" s="90"/>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f t="shared" si="116"/>
        <v>77</v>
      </c>
      <c r="C91" s="83"/>
      <c r="D91" s="84"/>
      <c r="E91" s="85"/>
      <c r="F91" s="83"/>
      <c r="G91" s="86" t="str">
        <f t="shared" si="97"/>
        <v/>
      </c>
      <c r="H91" s="87"/>
      <c r="I91" s="88"/>
      <c r="J91" s="88"/>
      <c r="K91" s="89"/>
      <c r="L91" s="90"/>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116"/>
        <v>78</v>
      </c>
      <c r="C92" s="83"/>
      <c r="D92" s="84"/>
      <c r="E92" s="85"/>
      <c r="F92" s="83"/>
      <c r="G92" s="86" t="str">
        <f t="shared" si="97"/>
        <v/>
      </c>
      <c r="H92" s="87"/>
      <c r="I92" s="88"/>
      <c r="J92" s="88"/>
      <c r="K92" s="89"/>
      <c r="L92" s="90"/>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116"/>
        <v>79</v>
      </c>
      <c r="C93" s="83"/>
      <c r="D93" s="84"/>
      <c r="E93" s="85"/>
      <c r="F93" s="83"/>
      <c r="G93" s="86" t="str">
        <f t="shared" si="97"/>
        <v/>
      </c>
      <c r="H93" s="87"/>
      <c r="I93" s="88"/>
      <c r="J93" s="88"/>
      <c r="K93" s="89"/>
      <c r="L93" s="90"/>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116"/>
        <v>80</v>
      </c>
      <c r="C94" s="83"/>
      <c r="D94" s="84"/>
      <c r="E94" s="85"/>
      <c r="F94" s="83"/>
      <c r="G94" s="86" t="str">
        <f t="shared" si="97"/>
        <v/>
      </c>
      <c r="H94" s="87"/>
      <c r="I94" s="88"/>
      <c r="J94" s="88"/>
      <c r="K94" s="89"/>
      <c r="L94" s="90"/>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116"/>
        <v>81</v>
      </c>
      <c r="C95" s="83"/>
      <c r="D95" s="84"/>
      <c r="E95" s="85"/>
      <c r="F95" s="83"/>
      <c r="G95" s="86" t="str">
        <f t="shared" si="97"/>
        <v/>
      </c>
      <c r="H95" s="87"/>
      <c r="I95" s="88"/>
      <c r="J95" s="88"/>
      <c r="K95" s="89"/>
      <c r="L95" s="90"/>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116"/>
        <v>82</v>
      </c>
      <c r="C96" s="83"/>
      <c r="D96" s="84"/>
      <c r="E96" s="85"/>
      <c r="F96" s="83"/>
      <c r="G96" s="86" t="str">
        <f t="shared" si="97"/>
        <v/>
      </c>
      <c r="H96" s="87"/>
      <c r="I96" s="88"/>
      <c r="J96" s="88"/>
      <c r="K96" s="89"/>
      <c r="L96" s="90"/>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116"/>
        <v>83</v>
      </c>
      <c r="C97" s="83"/>
      <c r="D97" s="84"/>
      <c r="E97" s="85"/>
      <c r="F97" s="83"/>
      <c r="G97" s="86" t="str">
        <f t="shared" si="97"/>
        <v/>
      </c>
      <c r="H97" s="87"/>
      <c r="I97" s="88"/>
      <c r="J97" s="88"/>
      <c r="K97" s="89"/>
      <c r="L97" s="90"/>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116"/>
        <v>84</v>
      </c>
      <c r="C98" s="83"/>
      <c r="D98" s="84"/>
      <c r="E98" s="85"/>
      <c r="F98" s="83"/>
      <c r="G98" s="86" t="str">
        <f t="shared" si="97"/>
        <v/>
      </c>
      <c r="H98" s="87"/>
      <c r="I98" s="88"/>
      <c r="J98" s="88"/>
      <c r="K98" s="89"/>
      <c r="L98" s="90"/>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116"/>
        <v>85</v>
      </c>
      <c r="C99" s="83"/>
      <c r="D99" s="84"/>
      <c r="E99" s="85"/>
      <c r="F99" s="83"/>
      <c r="G99" s="86" t="str">
        <f t="shared" si="97"/>
        <v/>
      </c>
      <c r="H99" s="87"/>
      <c r="I99" s="88"/>
      <c r="J99" s="88"/>
      <c r="K99" s="88"/>
      <c r="L99" s="92"/>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116"/>
        <v>86</v>
      </c>
      <c r="C100" s="83"/>
      <c r="D100" s="84"/>
      <c r="E100" s="85"/>
      <c r="F100" s="83"/>
      <c r="G100" s="86" t="str">
        <f t="shared" si="97"/>
        <v/>
      </c>
      <c r="H100" s="87"/>
      <c r="I100" s="88"/>
      <c r="J100" s="88"/>
      <c r="K100" s="88"/>
      <c r="L100" s="92"/>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116"/>
        <v>87</v>
      </c>
      <c r="C101" s="83"/>
      <c r="D101" s="84"/>
      <c r="E101" s="85"/>
      <c r="F101" s="83"/>
      <c r="G101" s="86" t="str">
        <f t="shared" si="97"/>
        <v/>
      </c>
      <c r="H101" s="87"/>
      <c r="I101" s="88"/>
      <c r="J101" s="88"/>
      <c r="K101" s="88"/>
      <c r="L101" s="92"/>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116"/>
        <v>88</v>
      </c>
      <c r="C102" s="83"/>
      <c r="D102" s="84"/>
      <c r="E102" s="85"/>
      <c r="F102" s="83"/>
      <c r="G102" s="86" t="str">
        <f t="shared" si="97"/>
        <v/>
      </c>
      <c r="H102" s="87"/>
      <c r="I102" s="88"/>
      <c r="J102" s="88"/>
      <c r="K102" s="88"/>
      <c r="L102" s="92"/>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f t="shared" si="116"/>
        <v>89</v>
      </c>
      <c r="C103" s="83"/>
      <c r="D103" s="84"/>
      <c r="E103" s="85"/>
      <c r="F103" s="83"/>
      <c r="G103" s="86" t="str">
        <f t="shared" si="97"/>
        <v/>
      </c>
      <c r="H103" s="87"/>
      <c r="I103" s="88"/>
      <c r="J103" s="88"/>
      <c r="K103" s="88"/>
      <c r="L103" s="92"/>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f t="shared" si="116"/>
        <v>90</v>
      </c>
      <c r="C104" s="83"/>
      <c r="D104" s="84"/>
      <c r="E104" s="85"/>
      <c r="F104" s="83"/>
      <c r="G104" s="86" t="str">
        <f t="shared" si="97"/>
        <v/>
      </c>
      <c r="H104" s="87"/>
      <c r="I104" s="88"/>
      <c r="J104" s="88"/>
      <c r="K104" s="88"/>
      <c r="L104" s="92"/>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f t="shared" si="116"/>
        <v>91</v>
      </c>
      <c r="C105" s="83"/>
      <c r="D105" s="84"/>
      <c r="E105" s="85"/>
      <c r="F105" s="83"/>
      <c r="G105" s="86" t="str">
        <f t="shared" si="97"/>
        <v/>
      </c>
      <c r="H105" s="87"/>
      <c r="I105" s="88"/>
      <c r="J105" s="88"/>
      <c r="K105" s="88"/>
      <c r="L105" s="92"/>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116"/>
        <v>92</v>
      </c>
      <c r="C106" s="83"/>
      <c r="D106" s="84"/>
      <c r="E106" s="85"/>
      <c r="F106" s="83"/>
      <c r="G106" s="86" t="str">
        <f t="shared" si="97"/>
        <v/>
      </c>
      <c r="H106" s="87"/>
      <c r="I106" s="88"/>
      <c r="J106" s="88"/>
      <c r="K106" s="88"/>
      <c r="L106" s="92"/>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116"/>
        <v>93</v>
      </c>
      <c r="C107" s="83"/>
      <c r="D107" s="84"/>
      <c r="E107" s="85"/>
      <c r="F107" s="83"/>
      <c r="G107" s="86" t="str">
        <f t="shared" si="97"/>
        <v/>
      </c>
      <c r="H107" s="87"/>
      <c r="I107" s="88"/>
      <c r="J107" s="88"/>
      <c r="K107" s="88"/>
      <c r="L107" s="92"/>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B108" s="49">
        <f t="shared" si="116"/>
        <v>94</v>
      </c>
      <c r="C108" s="83"/>
      <c r="D108" s="84"/>
      <c r="E108" s="85"/>
      <c r="F108" s="83"/>
      <c r="G108" s="86" t="str">
        <f t="shared" si="97"/>
        <v/>
      </c>
      <c r="H108" s="87"/>
      <c r="I108" s="88"/>
      <c r="J108" s="88"/>
      <c r="K108" s="88"/>
      <c r="L108" s="92"/>
      <c r="M108" s="58"/>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c r="LG108" s="59"/>
      <c r="LH108" s="59"/>
      <c r="LI108" s="59"/>
      <c r="LJ108" s="59"/>
      <c r="LK108" s="59"/>
      <c r="LL108" s="59"/>
      <c r="LM108" s="59"/>
      <c r="LN108" s="59"/>
      <c r="LO108" s="59"/>
      <c r="LP108" s="59"/>
      <c r="LQ108" s="59"/>
      <c r="LR108" s="59"/>
      <c r="LS108" s="59"/>
      <c r="LT108" s="59"/>
      <c r="LU108" s="59"/>
      <c r="LV108" s="59"/>
      <c r="LW108" s="59"/>
      <c r="LX108" s="59"/>
      <c r="LY108" s="59"/>
      <c r="LZ108" s="59"/>
      <c r="MA108" s="59"/>
      <c r="MB108" s="59"/>
      <c r="MC108" s="59"/>
      <c r="MD108" s="59"/>
      <c r="ME108" s="59"/>
      <c r="MF108" s="59"/>
      <c r="MG108" s="59"/>
      <c r="MH108" s="59"/>
      <c r="MI108" s="59"/>
      <c r="MJ108" s="59"/>
      <c r="MK108" s="59"/>
      <c r="ML108" s="59"/>
      <c r="MM108" s="59"/>
      <c r="MN108" s="59"/>
      <c r="MO108" s="59"/>
      <c r="MP108" s="59"/>
      <c r="MQ108" s="59"/>
      <c r="MR108" s="59"/>
      <c r="MS108" s="59"/>
      <c r="MT108" s="59"/>
      <c r="MU108" s="59"/>
      <c r="MV108" s="59"/>
      <c r="MW108" s="59"/>
      <c r="MX108" s="59"/>
      <c r="MY108" s="59"/>
      <c r="MZ108" s="59"/>
      <c r="NA108" s="59"/>
      <c r="NB108" s="59"/>
      <c r="NC108" s="59"/>
      <c r="ND108" s="59"/>
      <c r="NE108" s="59"/>
      <c r="NF108" s="59"/>
      <c r="NG108" s="59"/>
      <c r="NH108" s="59"/>
      <c r="NI108" s="59"/>
      <c r="NJ108" s="59"/>
      <c r="NK108" s="59"/>
      <c r="NL108" s="59"/>
      <c r="NM108" s="59"/>
      <c r="NN108" s="59"/>
      <c r="NO108" s="59"/>
      <c r="NP108" s="59"/>
      <c r="NQ108" s="59"/>
      <c r="NR108" s="59"/>
      <c r="NS108" s="59"/>
      <c r="NT108" s="59"/>
      <c r="NU108" s="59"/>
      <c r="NV108" s="59"/>
      <c r="NW108" s="59"/>
      <c r="NX108" s="59"/>
      <c r="NY108" s="59"/>
      <c r="NZ108" s="59"/>
      <c r="OA108" s="59"/>
      <c r="OB108" s="59"/>
      <c r="OC108" s="59"/>
      <c r="OD108" s="59"/>
      <c r="OE108" s="59"/>
      <c r="OF108" s="59"/>
      <c r="OG108" s="59"/>
      <c r="OH108" s="59"/>
      <c r="OI108" s="59"/>
      <c r="OJ108" s="59"/>
      <c r="OK108" s="59"/>
      <c r="OL108" s="59"/>
      <c r="OM108" s="59"/>
      <c r="ON108" s="59"/>
      <c r="OO108" s="59"/>
      <c r="OP108" s="59"/>
      <c r="OQ108" s="59"/>
      <c r="OR108" s="59"/>
      <c r="OS108" s="59"/>
      <c r="OT108" s="59"/>
      <c r="OU108" s="59"/>
      <c r="OV108" s="59"/>
      <c r="OW108" s="59"/>
      <c r="OX108" s="59"/>
      <c r="OY108" s="59"/>
      <c r="OZ108" s="59"/>
      <c r="PA108" s="59"/>
      <c r="PB108" s="71"/>
    </row>
    <row r="109" spans="2:418" x14ac:dyDescent="0.4">
      <c r="B109" s="49">
        <f t="shared" si="116"/>
        <v>95</v>
      </c>
      <c r="C109" s="83"/>
      <c r="D109" s="84"/>
      <c r="E109" s="85"/>
      <c r="F109" s="83"/>
      <c r="G109" s="86" t="str">
        <f t="shared" si="97"/>
        <v/>
      </c>
      <c r="H109" s="87"/>
      <c r="I109" s="88"/>
      <c r="J109" s="88"/>
      <c r="K109" s="88"/>
      <c r="L109" s="92"/>
      <c r="M109" s="58"/>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59"/>
      <c r="KR109" s="59"/>
      <c r="KS109" s="59"/>
      <c r="KT109" s="59"/>
      <c r="KU109" s="59"/>
      <c r="KV109" s="59"/>
      <c r="KW109" s="59"/>
      <c r="KX109" s="59"/>
      <c r="KY109" s="59"/>
      <c r="KZ109" s="59"/>
      <c r="LA109" s="59"/>
      <c r="LB109" s="59"/>
      <c r="LC109" s="59"/>
      <c r="LD109" s="59"/>
      <c r="LE109" s="59"/>
      <c r="LF109" s="59"/>
      <c r="LG109" s="59"/>
      <c r="LH109" s="59"/>
      <c r="LI109" s="59"/>
      <c r="LJ109" s="59"/>
      <c r="LK109" s="59"/>
      <c r="LL109" s="59"/>
      <c r="LM109" s="59"/>
      <c r="LN109" s="59"/>
      <c r="LO109" s="59"/>
      <c r="LP109" s="59"/>
      <c r="LQ109" s="59"/>
      <c r="LR109" s="59"/>
      <c r="LS109" s="59"/>
      <c r="LT109" s="59"/>
      <c r="LU109" s="59"/>
      <c r="LV109" s="59"/>
      <c r="LW109" s="59"/>
      <c r="LX109" s="59"/>
      <c r="LY109" s="59"/>
      <c r="LZ109" s="59"/>
      <c r="MA109" s="59"/>
      <c r="MB109" s="59"/>
      <c r="MC109" s="59"/>
      <c r="MD109" s="59"/>
      <c r="ME109" s="59"/>
      <c r="MF109" s="59"/>
      <c r="MG109" s="59"/>
      <c r="MH109" s="59"/>
      <c r="MI109" s="59"/>
      <c r="MJ109" s="59"/>
      <c r="MK109" s="59"/>
      <c r="ML109" s="59"/>
      <c r="MM109" s="59"/>
      <c r="MN109" s="59"/>
      <c r="MO109" s="59"/>
      <c r="MP109" s="59"/>
      <c r="MQ109" s="59"/>
      <c r="MR109" s="59"/>
      <c r="MS109" s="59"/>
      <c r="MT109" s="59"/>
      <c r="MU109" s="59"/>
      <c r="MV109" s="59"/>
      <c r="MW109" s="59"/>
      <c r="MX109" s="59"/>
      <c r="MY109" s="59"/>
      <c r="MZ109" s="59"/>
      <c r="NA109" s="59"/>
      <c r="NB109" s="59"/>
      <c r="NC109" s="59"/>
      <c r="ND109" s="59"/>
      <c r="NE109" s="59"/>
      <c r="NF109" s="59"/>
      <c r="NG109" s="59"/>
      <c r="NH109" s="59"/>
      <c r="NI109" s="59"/>
      <c r="NJ109" s="59"/>
      <c r="NK109" s="59"/>
      <c r="NL109" s="59"/>
      <c r="NM109" s="59"/>
      <c r="NN109" s="59"/>
      <c r="NO109" s="59"/>
      <c r="NP109" s="59"/>
      <c r="NQ109" s="59"/>
      <c r="NR109" s="59"/>
      <c r="NS109" s="59"/>
      <c r="NT109" s="59"/>
      <c r="NU109" s="59"/>
      <c r="NV109" s="59"/>
      <c r="NW109" s="59"/>
      <c r="NX109" s="59"/>
      <c r="NY109" s="59"/>
      <c r="NZ109" s="59"/>
      <c r="OA109" s="59"/>
      <c r="OB109" s="59"/>
      <c r="OC109" s="59"/>
      <c r="OD109" s="59"/>
      <c r="OE109" s="59"/>
      <c r="OF109" s="59"/>
      <c r="OG109" s="59"/>
      <c r="OH109" s="59"/>
      <c r="OI109" s="59"/>
      <c r="OJ109" s="59"/>
      <c r="OK109" s="59"/>
      <c r="OL109" s="59"/>
      <c r="OM109" s="59"/>
      <c r="ON109" s="59"/>
      <c r="OO109" s="59"/>
      <c r="OP109" s="59"/>
      <c r="OQ109" s="59"/>
      <c r="OR109" s="59"/>
      <c r="OS109" s="59"/>
      <c r="OT109" s="59"/>
      <c r="OU109" s="59"/>
      <c r="OV109" s="59"/>
      <c r="OW109" s="59"/>
      <c r="OX109" s="59"/>
      <c r="OY109" s="59"/>
      <c r="OZ109" s="59"/>
      <c r="PA109" s="59"/>
      <c r="PB109" s="71"/>
    </row>
    <row r="110" spans="2:418" x14ac:dyDescent="0.4">
      <c r="B110" s="49">
        <f t="shared" si="116"/>
        <v>96</v>
      </c>
      <c r="C110" s="83"/>
      <c r="D110" s="84"/>
      <c r="E110" s="85"/>
      <c r="F110" s="83"/>
      <c r="G110" s="86" t="str">
        <f t="shared" si="97"/>
        <v/>
      </c>
      <c r="H110" s="87"/>
      <c r="I110" s="88"/>
      <c r="J110" s="88"/>
      <c r="K110" s="88"/>
      <c r="L110" s="92"/>
      <c r="M110" s="58"/>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59"/>
      <c r="KR110" s="59"/>
      <c r="KS110" s="59"/>
      <c r="KT110" s="59"/>
      <c r="KU110" s="59"/>
      <c r="KV110" s="59"/>
      <c r="KW110" s="59"/>
      <c r="KX110" s="59"/>
      <c r="KY110" s="59"/>
      <c r="KZ110" s="59"/>
      <c r="LA110" s="59"/>
      <c r="LB110" s="59"/>
      <c r="LC110" s="59"/>
      <c r="LD110" s="59"/>
      <c r="LE110" s="59"/>
      <c r="LF110" s="59"/>
      <c r="LG110" s="59"/>
      <c r="LH110" s="59"/>
      <c r="LI110" s="59"/>
      <c r="LJ110" s="59"/>
      <c r="LK110" s="59"/>
      <c r="LL110" s="59"/>
      <c r="LM110" s="59"/>
      <c r="LN110" s="59"/>
      <c r="LO110" s="59"/>
      <c r="LP110" s="59"/>
      <c r="LQ110" s="59"/>
      <c r="LR110" s="59"/>
      <c r="LS110" s="59"/>
      <c r="LT110" s="59"/>
      <c r="LU110" s="59"/>
      <c r="LV110" s="59"/>
      <c r="LW110" s="59"/>
      <c r="LX110" s="59"/>
      <c r="LY110" s="59"/>
      <c r="LZ110" s="59"/>
      <c r="MA110" s="59"/>
      <c r="MB110" s="59"/>
      <c r="MC110" s="59"/>
      <c r="MD110" s="59"/>
      <c r="ME110" s="59"/>
      <c r="MF110" s="59"/>
      <c r="MG110" s="59"/>
      <c r="MH110" s="59"/>
      <c r="MI110" s="59"/>
      <c r="MJ110" s="59"/>
      <c r="MK110" s="59"/>
      <c r="ML110" s="59"/>
      <c r="MM110" s="59"/>
      <c r="MN110" s="59"/>
      <c r="MO110" s="59"/>
      <c r="MP110" s="59"/>
      <c r="MQ110" s="59"/>
      <c r="MR110" s="59"/>
      <c r="MS110" s="59"/>
      <c r="MT110" s="59"/>
      <c r="MU110" s="59"/>
      <c r="MV110" s="59"/>
      <c r="MW110" s="59"/>
      <c r="MX110" s="59"/>
      <c r="MY110" s="59"/>
      <c r="MZ110" s="59"/>
      <c r="NA110" s="59"/>
      <c r="NB110" s="59"/>
      <c r="NC110" s="59"/>
      <c r="ND110" s="59"/>
      <c r="NE110" s="59"/>
      <c r="NF110" s="59"/>
      <c r="NG110" s="59"/>
      <c r="NH110" s="59"/>
      <c r="NI110" s="59"/>
      <c r="NJ110" s="59"/>
      <c r="NK110" s="59"/>
      <c r="NL110" s="59"/>
      <c r="NM110" s="59"/>
      <c r="NN110" s="59"/>
      <c r="NO110" s="59"/>
      <c r="NP110" s="59"/>
      <c r="NQ110" s="59"/>
      <c r="NR110" s="59"/>
      <c r="NS110" s="59"/>
      <c r="NT110" s="59"/>
      <c r="NU110" s="59"/>
      <c r="NV110" s="59"/>
      <c r="NW110" s="59"/>
      <c r="NX110" s="59"/>
      <c r="NY110" s="59"/>
      <c r="NZ110" s="59"/>
      <c r="OA110" s="59"/>
      <c r="OB110" s="59"/>
      <c r="OC110" s="59"/>
      <c r="OD110" s="59"/>
      <c r="OE110" s="59"/>
      <c r="OF110" s="59"/>
      <c r="OG110" s="59"/>
      <c r="OH110" s="59"/>
      <c r="OI110" s="59"/>
      <c r="OJ110" s="59"/>
      <c r="OK110" s="59"/>
      <c r="OL110" s="59"/>
      <c r="OM110" s="59"/>
      <c r="ON110" s="59"/>
      <c r="OO110" s="59"/>
      <c r="OP110" s="59"/>
      <c r="OQ110" s="59"/>
      <c r="OR110" s="59"/>
      <c r="OS110" s="59"/>
      <c r="OT110" s="59"/>
      <c r="OU110" s="59"/>
      <c r="OV110" s="59"/>
      <c r="OW110" s="59"/>
      <c r="OX110" s="59"/>
      <c r="OY110" s="59"/>
      <c r="OZ110" s="59"/>
      <c r="PA110" s="59"/>
      <c r="PB110" s="71"/>
    </row>
    <row r="111" spans="2:418" x14ac:dyDescent="0.4">
      <c r="B111" s="49">
        <f t="shared" si="116"/>
        <v>97</v>
      </c>
      <c r="C111" s="83"/>
      <c r="D111" s="84"/>
      <c r="E111" s="85"/>
      <c r="F111" s="83"/>
      <c r="G111" s="86" t="str">
        <f t="shared" si="97"/>
        <v/>
      </c>
      <c r="H111" s="87"/>
      <c r="I111" s="88"/>
      <c r="J111" s="88"/>
      <c r="K111" s="88"/>
      <c r="L111" s="92"/>
      <c r="M111" s="58"/>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59"/>
      <c r="KR111" s="59"/>
      <c r="KS111" s="59"/>
      <c r="KT111" s="59"/>
      <c r="KU111" s="59"/>
      <c r="KV111" s="59"/>
      <c r="KW111" s="59"/>
      <c r="KX111" s="59"/>
      <c r="KY111" s="59"/>
      <c r="KZ111" s="59"/>
      <c r="LA111" s="59"/>
      <c r="LB111" s="59"/>
      <c r="LC111" s="59"/>
      <c r="LD111" s="59"/>
      <c r="LE111" s="59"/>
      <c r="LF111" s="59"/>
      <c r="LG111" s="59"/>
      <c r="LH111" s="59"/>
      <c r="LI111" s="59"/>
      <c r="LJ111" s="59"/>
      <c r="LK111" s="59"/>
      <c r="LL111" s="59"/>
      <c r="LM111" s="59"/>
      <c r="LN111" s="59"/>
      <c r="LO111" s="59"/>
      <c r="LP111" s="59"/>
      <c r="LQ111" s="59"/>
      <c r="LR111" s="59"/>
      <c r="LS111" s="59"/>
      <c r="LT111" s="59"/>
      <c r="LU111" s="59"/>
      <c r="LV111" s="59"/>
      <c r="LW111" s="59"/>
      <c r="LX111" s="59"/>
      <c r="LY111" s="59"/>
      <c r="LZ111" s="59"/>
      <c r="MA111" s="59"/>
      <c r="MB111" s="59"/>
      <c r="MC111" s="59"/>
      <c r="MD111" s="59"/>
      <c r="ME111" s="59"/>
      <c r="MF111" s="59"/>
      <c r="MG111" s="59"/>
      <c r="MH111" s="59"/>
      <c r="MI111" s="59"/>
      <c r="MJ111" s="59"/>
      <c r="MK111" s="59"/>
      <c r="ML111" s="59"/>
      <c r="MM111" s="59"/>
      <c r="MN111" s="59"/>
      <c r="MO111" s="59"/>
      <c r="MP111" s="59"/>
      <c r="MQ111" s="59"/>
      <c r="MR111" s="59"/>
      <c r="MS111" s="59"/>
      <c r="MT111" s="59"/>
      <c r="MU111" s="59"/>
      <c r="MV111" s="59"/>
      <c r="MW111" s="59"/>
      <c r="MX111" s="59"/>
      <c r="MY111" s="59"/>
      <c r="MZ111" s="59"/>
      <c r="NA111" s="59"/>
      <c r="NB111" s="59"/>
      <c r="NC111" s="59"/>
      <c r="ND111" s="59"/>
      <c r="NE111" s="59"/>
      <c r="NF111" s="59"/>
      <c r="NG111" s="59"/>
      <c r="NH111" s="59"/>
      <c r="NI111" s="59"/>
      <c r="NJ111" s="59"/>
      <c r="NK111" s="59"/>
      <c r="NL111" s="59"/>
      <c r="NM111" s="59"/>
      <c r="NN111" s="59"/>
      <c r="NO111" s="59"/>
      <c r="NP111" s="59"/>
      <c r="NQ111" s="59"/>
      <c r="NR111" s="59"/>
      <c r="NS111" s="59"/>
      <c r="NT111" s="59"/>
      <c r="NU111" s="59"/>
      <c r="NV111" s="59"/>
      <c r="NW111" s="59"/>
      <c r="NX111" s="59"/>
      <c r="NY111" s="59"/>
      <c r="NZ111" s="59"/>
      <c r="OA111" s="59"/>
      <c r="OB111" s="59"/>
      <c r="OC111" s="59"/>
      <c r="OD111" s="59"/>
      <c r="OE111" s="59"/>
      <c r="OF111" s="59"/>
      <c r="OG111" s="59"/>
      <c r="OH111" s="59"/>
      <c r="OI111" s="59"/>
      <c r="OJ111" s="59"/>
      <c r="OK111" s="59"/>
      <c r="OL111" s="59"/>
      <c r="OM111" s="59"/>
      <c r="ON111" s="59"/>
      <c r="OO111" s="59"/>
      <c r="OP111" s="59"/>
      <c r="OQ111" s="59"/>
      <c r="OR111" s="59"/>
      <c r="OS111" s="59"/>
      <c r="OT111" s="59"/>
      <c r="OU111" s="59"/>
      <c r="OV111" s="59"/>
      <c r="OW111" s="59"/>
      <c r="OX111" s="59"/>
      <c r="OY111" s="59"/>
      <c r="OZ111" s="59"/>
      <c r="PA111" s="59"/>
      <c r="PB111" s="71"/>
    </row>
    <row r="112" spans="2:418" x14ac:dyDescent="0.4">
      <c r="B112" s="49">
        <f t="shared" si="116"/>
        <v>98</v>
      </c>
      <c r="C112" s="83"/>
      <c r="D112" s="84"/>
      <c r="E112" s="85"/>
      <c r="F112" s="83"/>
      <c r="G112" s="86" t="str">
        <f t="shared" si="97"/>
        <v/>
      </c>
      <c r="H112" s="87"/>
      <c r="I112" s="88"/>
      <c r="J112" s="88"/>
      <c r="K112" s="88"/>
      <c r="L112" s="92"/>
      <c r="M112" s="58"/>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59"/>
      <c r="KR112" s="59"/>
      <c r="KS112" s="59"/>
      <c r="KT112" s="59"/>
      <c r="KU112" s="59"/>
      <c r="KV112" s="59"/>
      <c r="KW112" s="59"/>
      <c r="KX112" s="59"/>
      <c r="KY112" s="59"/>
      <c r="KZ112" s="59"/>
      <c r="LA112" s="59"/>
      <c r="LB112" s="59"/>
      <c r="LC112" s="59"/>
      <c r="LD112" s="59"/>
      <c r="LE112" s="59"/>
      <c r="LF112" s="59"/>
      <c r="LG112" s="59"/>
      <c r="LH112" s="59"/>
      <c r="LI112" s="59"/>
      <c r="LJ112" s="59"/>
      <c r="LK112" s="59"/>
      <c r="LL112" s="59"/>
      <c r="LM112" s="59"/>
      <c r="LN112" s="59"/>
      <c r="LO112" s="59"/>
      <c r="LP112" s="59"/>
      <c r="LQ112" s="59"/>
      <c r="LR112" s="59"/>
      <c r="LS112" s="59"/>
      <c r="LT112" s="59"/>
      <c r="LU112" s="59"/>
      <c r="LV112" s="59"/>
      <c r="LW112" s="59"/>
      <c r="LX112" s="59"/>
      <c r="LY112" s="59"/>
      <c r="LZ112" s="59"/>
      <c r="MA112" s="59"/>
      <c r="MB112" s="59"/>
      <c r="MC112" s="59"/>
      <c r="MD112" s="59"/>
      <c r="ME112" s="59"/>
      <c r="MF112" s="59"/>
      <c r="MG112" s="59"/>
      <c r="MH112" s="59"/>
      <c r="MI112" s="59"/>
      <c r="MJ112" s="59"/>
      <c r="MK112" s="59"/>
      <c r="ML112" s="59"/>
      <c r="MM112" s="59"/>
      <c r="MN112" s="59"/>
      <c r="MO112" s="59"/>
      <c r="MP112" s="59"/>
      <c r="MQ112" s="59"/>
      <c r="MR112" s="59"/>
      <c r="MS112" s="59"/>
      <c r="MT112" s="59"/>
      <c r="MU112" s="59"/>
      <c r="MV112" s="59"/>
      <c r="MW112" s="59"/>
      <c r="MX112" s="59"/>
      <c r="MY112" s="59"/>
      <c r="MZ112" s="59"/>
      <c r="NA112" s="59"/>
      <c r="NB112" s="59"/>
      <c r="NC112" s="59"/>
      <c r="ND112" s="59"/>
      <c r="NE112" s="59"/>
      <c r="NF112" s="59"/>
      <c r="NG112" s="59"/>
      <c r="NH112" s="59"/>
      <c r="NI112" s="59"/>
      <c r="NJ112" s="59"/>
      <c r="NK112" s="59"/>
      <c r="NL112" s="59"/>
      <c r="NM112" s="59"/>
      <c r="NN112" s="59"/>
      <c r="NO112" s="59"/>
      <c r="NP112" s="59"/>
      <c r="NQ112" s="59"/>
      <c r="NR112" s="59"/>
      <c r="NS112" s="59"/>
      <c r="NT112" s="59"/>
      <c r="NU112" s="59"/>
      <c r="NV112" s="59"/>
      <c r="NW112" s="59"/>
      <c r="NX112" s="59"/>
      <c r="NY112" s="59"/>
      <c r="NZ112" s="59"/>
      <c r="OA112" s="59"/>
      <c r="OB112" s="59"/>
      <c r="OC112" s="59"/>
      <c r="OD112" s="59"/>
      <c r="OE112" s="59"/>
      <c r="OF112" s="59"/>
      <c r="OG112" s="59"/>
      <c r="OH112" s="59"/>
      <c r="OI112" s="59"/>
      <c r="OJ112" s="59"/>
      <c r="OK112" s="59"/>
      <c r="OL112" s="59"/>
      <c r="OM112" s="59"/>
      <c r="ON112" s="59"/>
      <c r="OO112" s="59"/>
      <c r="OP112" s="59"/>
      <c r="OQ112" s="59"/>
      <c r="OR112" s="59"/>
      <c r="OS112" s="59"/>
      <c r="OT112" s="59"/>
      <c r="OU112" s="59"/>
      <c r="OV112" s="59"/>
      <c r="OW112" s="59"/>
      <c r="OX112" s="59"/>
      <c r="OY112" s="59"/>
      <c r="OZ112" s="59"/>
      <c r="PA112" s="59"/>
      <c r="PB112" s="71"/>
    </row>
    <row r="113" spans="2:418" x14ac:dyDescent="0.4">
      <c r="B113" s="49">
        <f t="shared" si="116"/>
        <v>99</v>
      </c>
      <c r="C113" s="83"/>
      <c r="D113" s="84"/>
      <c r="E113" s="85"/>
      <c r="F113" s="83"/>
      <c r="G113" s="86" t="str">
        <f t="shared" si="97"/>
        <v/>
      </c>
      <c r="H113" s="87"/>
      <c r="I113" s="88"/>
      <c r="J113" s="88"/>
      <c r="K113" s="88"/>
      <c r="L113" s="92"/>
      <c r="M113" s="58"/>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59"/>
      <c r="KR113" s="59"/>
      <c r="KS113" s="59"/>
      <c r="KT113" s="59"/>
      <c r="KU113" s="59"/>
      <c r="KV113" s="59"/>
      <c r="KW113" s="59"/>
      <c r="KX113" s="59"/>
      <c r="KY113" s="59"/>
      <c r="KZ113" s="59"/>
      <c r="LA113" s="59"/>
      <c r="LB113" s="59"/>
      <c r="LC113" s="59"/>
      <c r="LD113" s="59"/>
      <c r="LE113" s="59"/>
      <c r="LF113" s="59"/>
      <c r="LG113" s="59"/>
      <c r="LH113" s="59"/>
      <c r="LI113" s="59"/>
      <c r="LJ113" s="59"/>
      <c r="LK113" s="59"/>
      <c r="LL113" s="59"/>
      <c r="LM113" s="59"/>
      <c r="LN113" s="59"/>
      <c r="LO113" s="59"/>
      <c r="LP113" s="59"/>
      <c r="LQ113" s="59"/>
      <c r="LR113" s="59"/>
      <c r="LS113" s="59"/>
      <c r="LT113" s="59"/>
      <c r="LU113" s="59"/>
      <c r="LV113" s="59"/>
      <c r="LW113" s="59"/>
      <c r="LX113" s="59"/>
      <c r="LY113" s="59"/>
      <c r="LZ113" s="59"/>
      <c r="MA113" s="59"/>
      <c r="MB113" s="59"/>
      <c r="MC113" s="59"/>
      <c r="MD113" s="59"/>
      <c r="ME113" s="59"/>
      <c r="MF113" s="59"/>
      <c r="MG113" s="59"/>
      <c r="MH113" s="59"/>
      <c r="MI113" s="59"/>
      <c r="MJ113" s="59"/>
      <c r="MK113" s="59"/>
      <c r="ML113" s="59"/>
      <c r="MM113" s="59"/>
      <c r="MN113" s="59"/>
      <c r="MO113" s="59"/>
      <c r="MP113" s="59"/>
      <c r="MQ113" s="59"/>
      <c r="MR113" s="59"/>
      <c r="MS113" s="59"/>
      <c r="MT113" s="59"/>
      <c r="MU113" s="59"/>
      <c r="MV113" s="59"/>
      <c r="MW113" s="59"/>
      <c r="MX113" s="59"/>
      <c r="MY113" s="59"/>
      <c r="MZ113" s="59"/>
      <c r="NA113" s="59"/>
      <c r="NB113" s="59"/>
      <c r="NC113" s="59"/>
      <c r="ND113" s="59"/>
      <c r="NE113" s="59"/>
      <c r="NF113" s="59"/>
      <c r="NG113" s="59"/>
      <c r="NH113" s="59"/>
      <c r="NI113" s="59"/>
      <c r="NJ113" s="59"/>
      <c r="NK113" s="59"/>
      <c r="NL113" s="59"/>
      <c r="NM113" s="59"/>
      <c r="NN113" s="59"/>
      <c r="NO113" s="59"/>
      <c r="NP113" s="59"/>
      <c r="NQ113" s="59"/>
      <c r="NR113" s="59"/>
      <c r="NS113" s="59"/>
      <c r="NT113" s="59"/>
      <c r="NU113" s="59"/>
      <c r="NV113" s="59"/>
      <c r="NW113" s="59"/>
      <c r="NX113" s="59"/>
      <c r="NY113" s="59"/>
      <c r="NZ113" s="59"/>
      <c r="OA113" s="59"/>
      <c r="OB113" s="59"/>
      <c r="OC113" s="59"/>
      <c r="OD113" s="59"/>
      <c r="OE113" s="59"/>
      <c r="OF113" s="59"/>
      <c r="OG113" s="59"/>
      <c r="OH113" s="59"/>
      <c r="OI113" s="59"/>
      <c r="OJ113" s="59"/>
      <c r="OK113" s="59"/>
      <c r="OL113" s="59"/>
      <c r="OM113" s="59"/>
      <c r="ON113" s="59"/>
      <c r="OO113" s="59"/>
      <c r="OP113" s="59"/>
      <c r="OQ113" s="59"/>
      <c r="OR113" s="59"/>
      <c r="OS113" s="59"/>
      <c r="OT113" s="59"/>
      <c r="OU113" s="59"/>
      <c r="OV113" s="59"/>
      <c r="OW113" s="59"/>
      <c r="OX113" s="59"/>
      <c r="OY113" s="59"/>
      <c r="OZ113" s="59"/>
      <c r="PA113" s="59"/>
      <c r="PB113" s="71"/>
    </row>
    <row r="114" spans="2:418" x14ac:dyDescent="0.4">
      <c r="B114" s="49">
        <f t="shared" si="116"/>
        <v>100</v>
      </c>
      <c r="C114" s="83"/>
      <c r="D114" s="84"/>
      <c r="E114" s="85"/>
      <c r="F114" s="83"/>
      <c r="G114" s="86" t="str">
        <f t="shared" si="97"/>
        <v/>
      </c>
      <c r="H114" s="87"/>
      <c r="I114" s="88"/>
      <c r="J114" s="88"/>
      <c r="K114" s="88"/>
      <c r="L114" s="92"/>
      <c r="M114" s="5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59"/>
      <c r="KR114" s="59"/>
      <c r="KS114" s="59"/>
      <c r="KT114" s="59"/>
      <c r="KU114" s="59"/>
      <c r="KV114" s="59"/>
      <c r="KW114" s="59"/>
      <c r="KX114" s="59"/>
      <c r="KY114" s="59"/>
      <c r="KZ114" s="59"/>
      <c r="LA114" s="59"/>
      <c r="LB114" s="59"/>
      <c r="LC114" s="59"/>
      <c r="LD114" s="59"/>
      <c r="LE114" s="59"/>
      <c r="LF114" s="59"/>
      <c r="LG114" s="59"/>
      <c r="LH114" s="59"/>
      <c r="LI114" s="59"/>
      <c r="LJ114" s="59"/>
      <c r="LK114" s="59"/>
      <c r="LL114" s="59"/>
      <c r="LM114" s="59"/>
      <c r="LN114" s="59"/>
      <c r="LO114" s="59"/>
      <c r="LP114" s="59"/>
      <c r="LQ114" s="59"/>
      <c r="LR114" s="59"/>
      <c r="LS114" s="59"/>
      <c r="LT114" s="59"/>
      <c r="LU114" s="59"/>
      <c r="LV114" s="59"/>
      <c r="LW114" s="59"/>
      <c r="LX114" s="59"/>
      <c r="LY114" s="59"/>
      <c r="LZ114" s="59"/>
      <c r="MA114" s="59"/>
      <c r="MB114" s="59"/>
      <c r="MC114" s="59"/>
      <c r="MD114" s="59"/>
      <c r="ME114" s="59"/>
      <c r="MF114" s="59"/>
      <c r="MG114" s="59"/>
      <c r="MH114" s="59"/>
      <c r="MI114" s="59"/>
      <c r="MJ114" s="59"/>
      <c r="MK114" s="59"/>
      <c r="ML114" s="59"/>
      <c r="MM114" s="59"/>
      <c r="MN114" s="59"/>
      <c r="MO114" s="59"/>
      <c r="MP114" s="59"/>
      <c r="MQ114" s="59"/>
      <c r="MR114" s="59"/>
      <c r="MS114" s="59"/>
      <c r="MT114" s="59"/>
      <c r="MU114" s="59"/>
      <c r="MV114" s="59"/>
      <c r="MW114" s="59"/>
      <c r="MX114" s="59"/>
      <c r="MY114" s="59"/>
      <c r="MZ114" s="59"/>
      <c r="NA114" s="59"/>
      <c r="NB114" s="59"/>
      <c r="NC114" s="59"/>
      <c r="ND114" s="59"/>
      <c r="NE114" s="59"/>
      <c r="NF114" s="59"/>
      <c r="NG114" s="59"/>
      <c r="NH114" s="59"/>
      <c r="NI114" s="59"/>
      <c r="NJ114" s="59"/>
      <c r="NK114" s="59"/>
      <c r="NL114" s="59"/>
      <c r="NM114" s="59"/>
      <c r="NN114" s="59"/>
      <c r="NO114" s="59"/>
      <c r="NP114" s="59"/>
      <c r="NQ114" s="59"/>
      <c r="NR114" s="59"/>
      <c r="NS114" s="59"/>
      <c r="NT114" s="59"/>
      <c r="NU114" s="59"/>
      <c r="NV114" s="59"/>
      <c r="NW114" s="59"/>
      <c r="NX114" s="59"/>
      <c r="NY114" s="59"/>
      <c r="NZ114" s="59"/>
      <c r="OA114" s="59"/>
      <c r="OB114" s="59"/>
      <c r="OC114" s="59"/>
      <c r="OD114" s="59"/>
      <c r="OE114" s="59"/>
      <c r="OF114" s="59"/>
      <c r="OG114" s="59"/>
      <c r="OH114" s="59"/>
      <c r="OI114" s="59"/>
      <c r="OJ114" s="59"/>
      <c r="OK114" s="59"/>
      <c r="OL114" s="59"/>
      <c r="OM114" s="59"/>
      <c r="ON114" s="59"/>
      <c r="OO114" s="59"/>
      <c r="OP114" s="59"/>
      <c r="OQ114" s="59"/>
      <c r="OR114" s="59"/>
      <c r="OS114" s="59"/>
      <c r="OT114" s="59"/>
      <c r="OU114" s="59"/>
      <c r="OV114" s="59"/>
      <c r="OW114" s="59"/>
      <c r="OX114" s="59"/>
      <c r="OY114" s="59"/>
      <c r="OZ114" s="59"/>
      <c r="PA114" s="59"/>
      <c r="PB114" s="71"/>
    </row>
    <row r="115" spans="2:418" x14ac:dyDescent="0.4">
      <c r="B115" s="49">
        <f t="shared" si="116"/>
        <v>101</v>
      </c>
      <c r="C115" s="83"/>
      <c r="D115" s="84"/>
      <c r="E115" s="85"/>
      <c r="F115" s="83"/>
      <c r="G115" s="86" t="str">
        <f t="shared" si="97"/>
        <v/>
      </c>
      <c r="H115" s="87"/>
      <c r="I115" s="88"/>
      <c r="J115" s="88"/>
      <c r="K115" s="88"/>
      <c r="L115" s="92"/>
      <c r="M115" s="58"/>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59"/>
      <c r="KR115" s="59"/>
      <c r="KS115" s="59"/>
      <c r="KT115" s="59"/>
      <c r="KU115" s="59"/>
      <c r="KV115" s="59"/>
      <c r="KW115" s="59"/>
      <c r="KX115" s="59"/>
      <c r="KY115" s="59"/>
      <c r="KZ115" s="59"/>
      <c r="LA115" s="59"/>
      <c r="LB115" s="59"/>
      <c r="LC115" s="59"/>
      <c r="LD115" s="59"/>
      <c r="LE115" s="59"/>
      <c r="LF115" s="59"/>
      <c r="LG115" s="59"/>
      <c r="LH115" s="59"/>
      <c r="LI115" s="59"/>
      <c r="LJ115" s="59"/>
      <c r="LK115" s="59"/>
      <c r="LL115" s="59"/>
      <c r="LM115" s="59"/>
      <c r="LN115" s="59"/>
      <c r="LO115" s="59"/>
      <c r="LP115" s="59"/>
      <c r="LQ115" s="59"/>
      <c r="LR115" s="59"/>
      <c r="LS115" s="59"/>
      <c r="LT115" s="59"/>
      <c r="LU115" s="59"/>
      <c r="LV115" s="59"/>
      <c r="LW115" s="59"/>
      <c r="LX115" s="59"/>
      <c r="LY115" s="59"/>
      <c r="LZ115" s="59"/>
      <c r="MA115" s="59"/>
      <c r="MB115" s="59"/>
      <c r="MC115" s="59"/>
      <c r="MD115" s="59"/>
      <c r="ME115" s="59"/>
      <c r="MF115" s="59"/>
      <c r="MG115" s="59"/>
      <c r="MH115" s="59"/>
      <c r="MI115" s="59"/>
      <c r="MJ115" s="59"/>
      <c r="MK115" s="59"/>
      <c r="ML115" s="59"/>
      <c r="MM115" s="59"/>
      <c r="MN115" s="59"/>
      <c r="MO115" s="59"/>
      <c r="MP115" s="59"/>
      <c r="MQ115" s="59"/>
      <c r="MR115" s="59"/>
      <c r="MS115" s="59"/>
      <c r="MT115" s="59"/>
      <c r="MU115" s="59"/>
      <c r="MV115" s="59"/>
      <c r="MW115" s="59"/>
      <c r="MX115" s="59"/>
      <c r="MY115" s="59"/>
      <c r="MZ115" s="59"/>
      <c r="NA115" s="59"/>
      <c r="NB115" s="59"/>
      <c r="NC115" s="59"/>
      <c r="ND115" s="59"/>
      <c r="NE115" s="59"/>
      <c r="NF115" s="59"/>
      <c r="NG115" s="59"/>
      <c r="NH115" s="59"/>
      <c r="NI115" s="59"/>
      <c r="NJ115" s="59"/>
      <c r="NK115" s="59"/>
      <c r="NL115" s="59"/>
      <c r="NM115" s="59"/>
      <c r="NN115" s="59"/>
      <c r="NO115" s="59"/>
      <c r="NP115" s="59"/>
      <c r="NQ115" s="59"/>
      <c r="NR115" s="59"/>
      <c r="NS115" s="59"/>
      <c r="NT115" s="59"/>
      <c r="NU115" s="59"/>
      <c r="NV115" s="59"/>
      <c r="NW115" s="59"/>
      <c r="NX115" s="59"/>
      <c r="NY115" s="59"/>
      <c r="NZ115" s="59"/>
      <c r="OA115" s="59"/>
      <c r="OB115" s="59"/>
      <c r="OC115" s="59"/>
      <c r="OD115" s="59"/>
      <c r="OE115" s="59"/>
      <c r="OF115" s="59"/>
      <c r="OG115" s="59"/>
      <c r="OH115" s="59"/>
      <c r="OI115" s="59"/>
      <c r="OJ115" s="59"/>
      <c r="OK115" s="59"/>
      <c r="OL115" s="59"/>
      <c r="OM115" s="59"/>
      <c r="ON115" s="59"/>
      <c r="OO115" s="59"/>
      <c r="OP115" s="59"/>
      <c r="OQ115" s="59"/>
      <c r="OR115" s="59"/>
      <c r="OS115" s="59"/>
      <c r="OT115" s="59"/>
      <c r="OU115" s="59"/>
      <c r="OV115" s="59"/>
      <c r="OW115" s="59"/>
      <c r="OX115" s="59"/>
      <c r="OY115" s="59"/>
      <c r="OZ115" s="59"/>
      <c r="PA115" s="59"/>
      <c r="PB115" s="71"/>
    </row>
    <row r="116" spans="2:418" x14ac:dyDescent="0.4">
      <c r="B116" s="91">
        <f t="shared" si="116"/>
        <v>102</v>
      </c>
      <c r="C116" s="83"/>
      <c r="D116" s="84"/>
      <c r="E116" s="85"/>
      <c r="F116" s="83"/>
      <c r="G116" s="86" t="str">
        <f t="shared" si="97"/>
        <v/>
      </c>
      <c r="H116" s="87"/>
      <c r="I116" s="88"/>
      <c r="J116" s="88"/>
      <c r="K116" s="88"/>
      <c r="L116" s="92"/>
      <c r="M116" s="58"/>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59"/>
      <c r="KR116" s="59"/>
      <c r="KS116" s="59"/>
      <c r="KT116" s="59"/>
      <c r="KU116" s="59"/>
      <c r="KV116" s="59"/>
      <c r="KW116" s="59"/>
      <c r="KX116" s="59"/>
      <c r="KY116" s="59"/>
      <c r="KZ116" s="59"/>
      <c r="LA116" s="59"/>
      <c r="LB116" s="59"/>
      <c r="LC116" s="59"/>
      <c r="LD116" s="59"/>
      <c r="LE116" s="59"/>
      <c r="LF116" s="59"/>
      <c r="LG116" s="59"/>
      <c r="LH116" s="59"/>
      <c r="LI116" s="59"/>
      <c r="LJ116" s="59"/>
      <c r="LK116" s="59"/>
      <c r="LL116" s="59"/>
      <c r="LM116" s="59"/>
      <c r="LN116" s="59"/>
      <c r="LO116" s="59"/>
      <c r="LP116" s="59"/>
      <c r="LQ116" s="59"/>
      <c r="LR116" s="59"/>
      <c r="LS116" s="59"/>
      <c r="LT116" s="59"/>
      <c r="LU116" s="59"/>
      <c r="LV116" s="59"/>
      <c r="LW116" s="59"/>
      <c r="LX116" s="59"/>
      <c r="LY116" s="59"/>
      <c r="LZ116" s="59"/>
      <c r="MA116" s="59"/>
      <c r="MB116" s="59"/>
      <c r="MC116" s="59"/>
      <c r="MD116" s="59"/>
      <c r="ME116" s="59"/>
      <c r="MF116" s="59"/>
      <c r="MG116" s="59"/>
      <c r="MH116" s="59"/>
      <c r="MI116" s="59"/>
      <c r="MJ116" s="59"/>
      <c r="MK116" s="59"/>
      <c r="ML116" s="59"/>
      <c r="MM116" s="59"/>
      <c r="MN116" s="59"/>
      <c r="MO116" s="59"/>
      <c r="MP116" s="59"/>
      <c r="MQ116" s="59"/>
      <c r="MR116" s="59"/>
      <c r="MS116" s="59"/>
      <c r="MT116" s="59"/>
      <c r="MU116" s="59"/>
      <c r="MV116" s="59"/>
      <c r="MW116" s="59"/>
      <c r="MX116" s="59"/>
      <c r="MY116" s="59"/>
      <c r="MZ116" s="59"/>
      <c r="NA116" s="59"/>
      <c r="NB116" s="59"/>
      <c r="NC116" s="59"/>
      <c r="ND116" s="59"/>
      <c r="NE116" s="59"/>
      <c r="NF116" s="59"/>
      <c r="NG116" s="59"/>
      <c r="NH116" s="59"/>
      <c r="NI116" s="59"/>
      <c r="NJ116" s="59"/>
      <c r="NK116" s="59"/>
      <c r="NL116" s="59"/>
      <c r="NM116" s="59"/>
      <c r="NN116" s="59"/>
      <c r="NO116" s="59"/>
      <c r="NP116" s="59"/>
      <c r="NQ116" s="59"/>
      <c r="NR116" s="59"/>
      <c r="NS116" s="59"/>
      <c r="NT116" s="59"/>
      <c r="NU116" s="59"/>
      <c r="NV116" s="59"/>
      <c r="NW116" s="59"/>
      <c r="NX116" s="59"/>
      <c r="NY116" s="59"/>
      <c r="NZ116" s="59"/>
      <c r="OA116" s="59"/>
      <c r="OB116" s="59"/>
      <c r="OC116" s="59"/>
      <c r="OD116" s="59"/>
      <c r="OE116" s="59"/>
      <c r="OF116" s="59"/>
      <c r="OG116" s="59"/>
      <c r="OH116" s="59"/>
      <c r="OI116" s="59"/>
      <c r="OJ116" s="59"/>
      <c r="OK116" s="59"/>
      <c r="OL116" s="59"/>
      <c r="OM116" s="59"/>
      <c r="ON116" s="59"/>
      <c r="OO116" s="59"/>
      <c r="OP116" s="59"/>
      <c r="OQ116" s="59"/>
      <c r="OR116" s="59"/>
      <c r="OS116" s="59"/>
      <c r="OT116" s="59"/>
      <c r="OU116" s="59"/>
      <c r="OV116" s="59"/>
      <c r="OW116" s="59"/>
      <c r="OX116" s="59"/>
      <c r="OY116" s="59"/>
      <c r="OZ116" s="59"/>
      <c r="PA116" s="59"/>
      <c r="PB116" s="71"/>
    </row>
    <row r="117" spans="2:418" x14ac:dyDescent="0.4">
      <c r="B117" s="49">
        <f t="shared" si="116"/>
        <v>103</v>
      </c>
      <c r="C117" s="83"/>
      <c r="D117" s="84"/>
      <c r="E117" s="85"/>
      <c r="F117" s="83"/>
      <c r="G117" s="86" t="str">
        <f t="shared" si="97"/>
        <v/>
      </c>
      <c r="H117" s="87"/>
      <c r="I117" s="88"/>
      <c r="J117" s="88"/>
      <c r="K117" s="88"/>
      <c r="L117" s="92"/>
      <c r="M117" s="58"/>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59"/>
      <c r="KR117" s="59"/>
      <c r="KS117" s="59"/>
      <c r="KT117" s="59"/>
      <c r="KU117" s="59"/>
      <c r="KV117" s="59"/>
      <c r="KW117" s="59"/>
      <c r="KX117" s="59"/>
      <c r="KY117" s="59"/>
      <c r="KZ117" s="59"/>
      <c r="LA117" s="59"/>
      <c r="LB117" s="59"/>
      <c r="LC117" s="59"/>
      <c r="LD117" s="59"/>
      <c r="LE117" s="59"/>
      <c r="LF117" s="59"/>
      <c r="LG117" s="59"/>
      <c r="LH117" s="59"/>
      <c r="LI117" s="59"/>
      <c r="LJ117" s="59"/>
      <c r="LK117" s="59"/>
      <c r="LL117" s="59"/>
      <c r="LM117" s="59"/>
      <c r="LN117" s="59"/>
      <c r="LO117" s="59"/>
      <c r="LP117" s="59"/>
      <c r="LQ117" s="59"/>
      <c r="LR117" s="59"/>
      <c r="LS117" s="59"/>
      <c r="LT117" s="59"/>
      <c r="LU117" s="59"/>
      <c r="LV117" s="59"/>
      <c r="LW117" s="59"/>
      <c r="LX117" s="59"/>
      <c r="LY117" s="59"/>
      <c r="LZ117" s="59"/>
      <c r="MA117" s="59"/>
      <c r="MB117" s="59"/>
      <c r="MC117" s="59"/>
      <c r="MD117" s="59"/>
      <c r="ME117" s="59"/>
      <c r="MF117" s="59"/>
      <c r="MG117" s="59"/>
      <c r="MH117" s="59"/>
      <c r="MI117" s="59"/>
      <c r="MJ117" s="59"/>
      <c r="MK117" s="59"/>
      <c r="ML117" s="59"/>
      <c r="MM117" s="59"/>
      <c r="MN117" s="59"/>
      <c r="MO117" s="59"/>
      <c r="MP117" s="59"/>
      <c r="MQ117" s="59"/>
      <c r="MR117" s="59"/>
      <c r="MS117" s="59"/>
      <c r="MT117" s="59"/>
      <c r="MU117" s="59"/>
      <c r="MV117" s="59"/>
      <c r="MW117" s="59"/>
      <c r="MX117" s="59"/>
      <c r="MY117" s="59"/>
      <c r="MZ117" s="59"/>
      <c r="NA117" s="59"/>
      <c r="NB117" s="59"/>
      <c r="NC117" s="59"/>
      <c r="ND117" s="59"/>
      <c r="NE117" s="59"/>
      <c r="NF117" s="59"/>
      <c r="NG117" s="59"/>
      <c r="NH117" s="59"/>
      <c r="NI117" s="59"/>
      <c r="NJ117" s="59"/>
      <c r="NK117" s="59"/>
      <c r="NL117" s="59"/>
      <c r="NM117" s="59"/>
      <c r="NN117" s="59"/>
      <c r="NO117" s="59"/>
      <c r="NP117" s="59"/>
      <c r="NQ117" s="59"/>
      <c r="NR117" s="59"/>
      <c r="NS117" s="59"/>
      <c r="NT117" s="59"/>
      <c r="NU117" s="59"/>
      <c r="NV117" s="59"/>
      <c r="NW117" s="59"/>
      <c r="NX117" s="59"/>
      <c r="NY117" s="59"/>
      <c r="NZ117" s="59"/>
      <c r="OA117" s="59"/>
      <c r="OB117" s="59"/>
      <c r="OC117" s="59"/>
      <c r="OD117" s="59"/>
      <c r="OE117" s="59"/>
      <c r="OF117" s="59"/>
      <c r="OG117" s="59"/>
      <c r="OH117" s="59"/>
      <c r="OI117" s="59"/>
      <c r="OJ117" s="59"/>
      <c r="OK117" s="59"/>
      <c r="OL117" s="59"/>
      <c r="OM117" s="59"/>
      <c r="ON117" s="59"/>
      <c r="OO117" s="59"/>
      <c r="OP117" s="59"/>
      <c r="OQ117" s="59"/>
      <c r="OR117" s="59"/>
      <c r="OS117" s="59"/>
      <c r="OT117" s="59"/>
      <c r="OU117" s="59"/>
      <c r="OV117" s="59"/>
      <c r="OW117" s="59"/>
      <c r="OX117" s="59"/>
      <c r="OY117" s="59"/>
      <c r="OZ117" s="59"/>
      <c r="PA117" s="59"/>
      <c r="PB117" s="71"/>
    </row>
    <row r="118" spans="2:418" x14ac:dyDescent="0.4">
      <c r="B118" s="49">
        <f t="shared" si="116"/>
        <v>104</v>
      </c>
      <c r="C118" s="83"/>
      <c r="D118" s="84"/>
      <c r="E118" s="85"/>
      <c r="F118" s="83"/>
      <c r="G118" s="86" t="str">
        <f t="shared" si="97"/>
        <v/>
      </c>
      <c r="H118" s="87"/>
      <c r="I118" s="88"/>
      <c r="J118" s="88"/>
      <c r="K118" s="88"/>
      <c r="L118" s="92"/>
      <c r="M118" s="58"/>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59"/>
      <c r="KR118" s="59"/>
      <c r="KS118" s="59"/>
      <c r="KT118" s="59"/>
      <c r="KU118" s="59"/>
      <c r="KV118" s="59"/>
      <c r="KW118" s="59"/>
      <c r="KX118" s="59"/>
      <c r="KY118" s="59"/>
      <c r="KZ118" s="59"/>
      <c r="LA118" s="59"/>
      <c r="LB118" s="59"/>
      <c r="LC118" s="59"/>
      <c r="LD118" s="59"/>
      <c r="LE118" s="59"/>
      <c r="LF118" s="59"/>
      <c r="LG118" s="59"/>
      <c r="LH118" s="59"/>
      <c r="LI118" s="59"/>
      <c r="LJ118" s="59"/>
      <c r="LK118" s="59"/>
      <c r="LL118" s="59"/>
      <c r="LM118" s="59"/>
      <c r="LN118" s="59"/>
      <c r="LO118" s="59"/>
      <c r="LP118" s="59"/>
      <c r="LQ118" s="59"/>
      <c r="LR118" s="59"/>
      <c r="LS118" s="59"/>
      <c r="LT118" s="59"/>
      <c r="LU118" s="59"/>
      <c r="LV118" s="59"/>
      <c r="LW118" s="59"/>
      <c r="LX118" s="59"/>
      <c r="LY118" s="59"/>
      <c r="LZ118" s="59"/>
      <c r="MA118" s="59"/>
      <c r="MB118" s="59"/>
      <c r="MC118" s="59"/>
      <c r="MD118" s="59"/>
      <c r="ME118" s="59"/>
      <c r="MF118" s="59"/>
      <c r="MG118" s="59"/>
      <c r="MH118" s="59"/>
      <c r="MI118" s="59"/>
      <c r="MJ118" s="59"/>
      <c r="MK118" s="59"/>
      <c r="ML118" s="59"/>
      <c r="MM118" s="59"/>
      <c r="MN118" s="59"/>
      <c r="MO118" s="59"/>
      <c r="MP118" s="59"/>
      <c r="MQ118" s="59"/>
      <c r="MR118" s="59"/>
      <c r="MS118" s="59"/>
      <c r="MT118" s="59"/>
      <c r="MU118" s="59"/>
      <c r="MV118" s="59"/>
      <c r="MW118" s="59"/>
      <c r="MX118" s="59"/>
      <c r="MY118" s="59"/>
      <c r="MZ118" s="59"/>
      <c r="NA118" s="59"/>
      <c r="NB118" s="59"/>
      <c r="NC118" s="59"/>
      <c r="ND118" s="59"/>
      <c r="NE118" s="59"/>
      <c r="NF118" s="59"/>
      <c r="NG118" s="59"/>
      <c r="NH118" s="59"/>
      <c r="NI118" s="59"/>
      <c r="NJ118" s="59"/>
      <c r="NK118" s="59"/>
      <c r="NL118" s="59"/>
      <c r="NM118" s="59"/>
      <c r="NN118" s="59"/>
      <c r="NO118" s="59"/>
      <c r="NP118" s="59"/>
      <c r="NQ118" s="59"/>
      <c r="NR118" s="59"/>
      <c r="NS118" s="59"/>
      <c r="NT118" s="59"/>
      <c r="NU118" s="59"/>
      <c r="NV118" s="59"/>
      <c r="NW118" s="59"/>
      <c r="NX118" s="59"/>
      <c r="NY118" s="59"/>
      <c r="NZ118" s="59"/>
      <c r="OA118" s="59"/>
      <c r="OB118" s="59"/>
      <c r="OC118" s="59"/>
      <c r="OD118" s="59"/>
      <c r="OE118" s="59"/>
      <c r="OF118" s="59"/>
      <c r="OG118" s="59"/>
      <c r="OH118" s="59"/>
      <c r="OI118" s="59"/>
      <c r="OJ118" s="59"/>
      <c r="OK118" s="59"/>
      <c r="OL118" s="59"/>
      <c r="OM118" s="59"/>
      <c r="ON118" s="59"/>
      <c r="OO118" s="59"/>
      <c r="OP118" s="59"/>
      <c r="OQ118" s="59"/>
      <c r="OR118" s="59"/>
      <c r="OS118" s="59"/>
      <c r="OT118" s="59"/>
      <c r="OU118" s="59"/>
      <c r="OV118" s="59"/>
      <c r="OW118" s="59"/>
      <c r="OX118" s="59"/>
      <c r="OY118" s="59"/>
      <c r="OZ118" s="59"/>
      <c r="PA118" s="59"/>
      <c r="PB118" s="71"/>
    </row>
    <row r="119" spans="2:418" x14ac:dyDescent="0.4">
      <c r="B119" s="91">
        <f t="shared" si="116"/>
        <v>105</v>
      </c>
      <c r="C119" s="83"/>
      <c r="D119" s="84"/>
      <c r="E119" s="85"/>
      <c r="F119" s="83"/>
      <c r="G119" s="86" t="str">
        <f t="shared" si="97"/>
        <v/>
      </c>
      <c r="H119" s="87"/>
      <c r="I119" s="88"/>
      <c r="J119" s="88"/>
      <c r="K119" s="88"/>
      <c r="L119" s="92"/>
      <c r="M119" s="93"/>
      <c r="N119" s="94"/>
      <c r="O119" s="94"/>
      <c r="P119" s="94"/>
      <c r="Q119" s="94"/>
      <c r="R119" s="94"/>
      <c r="S119" s="94"/>
      <c r="T119" s="94"/>
      <c r="U119" s="94"/>
      <c r="V119" s="94"/>
      <c r="W119" s="94"/>
      <c r="X119" s="94"/>
      <c r="Y119" s="94"/>
      <c r="Z119" s="94"/>
      <c r="AA119" s="94"/>
      <c r="AB119" s="94"/>
      <c r="AC119" s="94"/>
      <c r="AD119" s="94"/>
      <c r="AE119" s="94"/>
      <c r="AF119" s="94"/>
      <c r="AG119" s="94"/>
      <c r="AH119" s="94"/>
      <c r="AI119" s="94"/>
      <c r="AJ119" s="94"/>
      <c r="AK119" s="94"/>
      <c r="AL119" s="94"/>
      <c r="AM119" s="94"/>
      <c r="AN119" s="94"/>
      <c r="AO119" s="94"/>
      <c r="AP119" s="94"/>
      <c r="AQ119" s="94"/>
      <c r="AR119" s="94"/>
      <c r="AS119" s="94"/>
      <c r="AT119" s="94"/>
      <c r="AU119" s="94"/>
      <c r="AV119" s="94"/>
      <c r="AW119" s="94"/>
      <c r="AX119" s="94"/>
      <c r="AY119" s="94"/>
      <c r="AZ119" s="94"/>
      <c r="BA119" s="94"/>
      <c r="BB119" s="94"/>
      <c r="BC119" s="94"/>
      <c r="BD119" s="94"/>
      <c r="BE119" s="94"/>
      <c r="BF119" s="94"/>
      <c r="BG119" s="94"/>
      <c r="BH119" s="94"/>
      <c r="BI119" s="94"/>
      <c r="BJ119" s="94"/>
      <c r="BK119" s="94"/>
      <c r="BL119" s="94"/>
      <c r="BM119" s="94"/>
      <c r="BN119" s="94"/>
      <c r="BO119" s="94"/>
      <c r="BP119" s="94"/>
      <c r="BQ119" s="94"/>
      <c r="BR119" s="94"/>
      <c r="BS119" s="94"/>
      <c r="BT119" s="94"/>
      <c r="BU119" s="94"/>
      <c r="BV119" s="94"/>
      <c r="BW119" s="94"/>
      <c r="BX119" s="94"/>
      <c r="BY119" s="94"/>
      <c r="BZ119" s="94"/>
      <c r="CA119" s="94"/>
      <c r="CB119" s="94"/>
      <c r="CC119" s="94"/>
      <c r="CD119" s="94"/>
      <c r="CE119" s="94"/>
      <c r="CF119" s="94"/>
      <c r="CG119" s="94"/>
      <c r="CH119" s="94"/>
      <c r="CI119" s="94"/>
      <c r="CJ119" s="94"/>
      <c r="CK119" s="94"/>
      <c r="CL119" s="94"/>
      <c r="CM119" s="94"/>
      <c r="CN119" s="94"/>
      <c r="CO119" s="94"/>
      <c r="CP119" s="94"/>
      <c r="CQ119" s="94"/>
      <c r="CR119" s="94"/>
      <c r="CS119" s="94"/>
      <c r="CT119" s="94"/>
      <c r="CU119" s="94"/>
      <c r="CV119" s="94"/>
      <c r="CW119" s="94"/>
      <c r="CX119" s="94"/>
      <c r="CY119" s="94"/>
      <c r="CZ119" s="94"/>
      <c r="DA119" s="94"/>
      <c r="DB119" s="94"/>
      <c r="DC119" s="94"/>
      <c r="DD119" s="94"/>
      <c r="DE119" s="94"/>
      <c r="DF119" s="94"/>
      <c r="DG119" s="94"/>
      <c r="DH119" s="94"/>
      <c r="DI119" s="94"/>
      <c r="DJ119" s="94"/>
      <c r="DK119" s="94"/>
      <c r="DL119" s="94"/>
      <c r="DM119" s="94"/>
      <c r="DN119" s="94"/>
      <c r="DO119" s="94"/>
      <c r="DP119" s="94"/>
      <c r="DQ119" s="94"/>
      <c r="DR119" s="94"/>
      <c r="DS119" s="94"/>
      <c r="DT119" s="94"/>
      <c r="DU119" s="94"/>
      <c r="DV119" s="94"/>
      <c r="DW119" s="94"/>
      <c r="DX119" s="94"/>
      <c r="DY119" s="94"/>
      <c r="DZ119" s="94"/>
      <c r="EA119" s="94"/>
      <c r="EB119" s="94"/>
      <c r="EC119" s="94"/>
      <c r="ED119" s="94"/>
      <c r="EE119" s="94"/>
      <c r="EF119" s="94"/>
      <c r="EG119" s="94"/>
      <c r="EH119" s="94"/>
      <c r="EI119" s="94"/>
      <c r="EJ119" s="94"/>
      <c r="EK119" s="94"/>
      <c r="EL119" s="94"/>
      <c r="EM119" s="94"/>
      <c r="EN119" s="94"/>
      <c r="EO119" s="94"/>
      <c r="EP119" s="94"/>
      <c r="EQ119" s="94"/>
      <c r="ER119" s="94"/>
      <c r="ES119" s="94"/>
      <c r="ET119" s="94"/>
      <c r="EU119" s="94"/>
      <c r="EV119" s="94"/>
      <c r="EW119" s="94"/>
      <c r="EX119" s="94"/>
      <c r="EY119" s="94"/>
      <c r="EZ119" s="94"/>
      <c r="FA119" s="94"/>
      <c r="FB119" s="94"/>
      <c r="FC119" s="94"/>
      <c r="FD119" s="94"/>
      <c r="FE119" s="94"/>
      <c r="FF119" s="94"/>
      <c r="FG119" s="94"/>
      <c r="FH119" s="94"/>
      <c r="FI119" s="94"/>
      <c r="FJ119" s="94"/>
      <c r="FK119" s="94"/>
      <c r="FL119" s="94"/>
      <c r="FM119" s="94"/>
      <c r="FN119" s="94"/>
      <c r="FO119" s="94"/>
      <c r="FP119" s="94"/>
      <c r="FQ119" s="94"/>
      <c r="FR119" s="94"/>
      <c r="FS119" s="94"/>
      <c r="FT119" s="94"/>
      <c r="FU119" s="94"/>
      <c r="FV119" s="94"/>
      <c r="FW119" s="94"/>
      <c r="FX119" s="94"/>
      <c r="FY119" s="94"/>
      <c r="FZ119" s="94"/>
      <c r="GA119" s="94"/>
      <c r="GB119" s="94"/>
      <c r="GC119" s="94"/>
      <c r="GD119" s="94"/>
      <c r="GE119" s="94"/>
      <c r="GF119" s="94"/>
      <c r="GG119" s="94"/>
      <c r="GH119" s="94"/>
      <c r="GI119" s="94"/>
      <c r="GJ119" s="94"/>
      <c r="GK119" s="94"/>
      <c r="GL119" s="94"/>
      <c r="GM119" s="94"/>
      <c r="GN119" s="94"/>
      <c r="GO119" s="94"/>
      <c r="GP119" s="94"/>
      <c r="GQ119" s="94"/>
      <c r="GR119" s="94"/>
      <c r="GS119" s="94"/>
      <c r="GT119" s="94"/>
      <c r="GU119" s="94"/>
      <c r="GV119" s="94"/>
      <c r="GW119" s="94"/>
      <c r="GX119" s="94"/>
      <c r="GY119" s="94"/>
      <c r="GZ119" s="94"/>
      <c r="HA119" s="94"/>
      <c r="HB119" s="94"/>
      <c r="HC119" s="94"/>
      <c r="HD119" s="94"/>
      <c r="HE119" s="94"/>
      <c r="HF119" s="94"/>
      <c r="HG119" s="94"/>
      <c r="HH119" s="94"/>
      <c r="HI119" s="94"/>
      <c r="HJ119" s="94"/>
      <c r="HK119" s="94"/>
      <c r="HL119" s="94"/>
      <c r="HM119" s="94"/>
      <c r="HN119" s="94"/>
      <c r="HO119" s="94"/>
      <c r="HP119" s="94"/>
      <c r="HQ119" s="94"/>
      <c r="HR119" s="94"/>
      <c r="HS119" s="94"/>
      <c r="HT119" s="94"/>
      <c r="HU119" s="94"/>
      <c r="HV119" s="94"/>
      <c r="HW119" s="94"/>
      <c r="HX119" s="94"/>
      <c r="HY119" s="94"/>
      <c r="HZ119" s="94"/>
      <c r="IA119" s="94"/>
      <c r="IB119" s="94"/>
      <c r="IC119" s="94"/>
      <c r="ID119" s="94"/>
      <c r="IE119" s="94"/>
      <c r="IF119" s="94"/>
      <c r="IG119" s="94"/>
      <c r="IH119" s="94"/>
      <c r="II119" s="94"/>
      <c r="IJ119" s="94"/>
      <c r="IK119" s="94"/>
      <c r="IL119" s="94"/>
      <c r="IM119" s="94"/>
      <c r="IN119" s="94"/>
      <c r="IO119" s="94"/>
      <c r="IP119" s="94"/>
      <c r="IQ119" s="94"/>
      <c r="IR119" s="94"/>
      <c r="IS119" s="94"/>
      <c r="IT119" s="94"/>
      <c r="IU119" s="94"/>
      <c r="IV119" s="94"/>
      <c r="IW119" s="94"/>
      <c r="IX119" s="94"/>
      <c r="IY119" s="94"/>
      <c r="IZ119" s="94"/>
      <c r="JA119" s="94"/>
      <c r="JB119" s="94"/>
      <c r="JC119" s="94"/>
      <c r="JD119" s="94"/>
      <c r="JE119" s="94"/>
      <c r="JF119" s="94"/>
      <c r="JG119" s="94"/>
      <c r="JH119" s="94"/>
      <c r="JI119" s="94"/>
      <c r="JJ119" s="94"/>
      <c r="JK119" s="94"/>
      <c r="JL119" s="94"/>
      <c r="JM119" s="94"/>
      <c r="JN119" s="94"/>
      <c r="JO119" s="94"/>
      <c r="JP119" s="94"/>
      <c r="JQ119" s="94"/>
      <c r="JR119" s="94"/>
      <c r="JS119" s="94"/>
      <c r="JT119" s="94"/>
      <c r="JU119" s="94"/>
      <c r="JV119" s="94"/>
      <c r="JW119" s="94"/>
      <c r="JX119" s="94"/>
      <c r="JY119" s="94"/>
      <c r="JZ119" s="94"/>
      <c r="KA119" s="94"/>
      <c r="KB119" s="94"/>
      <c r="KC119" s="94"/>
      <c r="KD119" s="94"/>
      <c r="KE119" s="94"/>
      <c r="KF119" s="94"/>
      <c r="KG119" s="94"/>
      <c r="KH119" s="94"/>
      <c r="KI119" s="94"/>
      <c r="KJ119" s="94"/>
      <c r="KK119" s="94"/>
      <c r="KL119" s="94"/>
      <c r="KM119" s="94"/>
      <c r="KN119" s="94"/>
      <c r="KO119" s="94"/>
      <c r="KP119" s="94"/>
      <c r="KQ119" s="94"/>
      <c r="KR119" s="94"/>
      <c r="KS119" s="94"/>
      <c r="KT119" s="94"/>
      <c r="KU119" s="94"/>
      <c r="KV119" s="94"/>
      <c r="KW119" s="94"/>
      <c r="KX119" s="94"/>
      <c r="KY119" s="94"/>
      <c r="KZ119" s="94"/>
      <c r="LA119" s="94"/>
      <c r="LB119" s="94"/>
      <c r="LC119" s="94"/>
      <c r="LD119" s="94"/>
      <c r="LE119" s="94"/>
      <c r="LF119" s="94"/>
      <c r="LG119" s="94"/>
      <c r="LH119" s="94"/>
      <c r="LI119" s="94"/>
      <c r="LJ119" s="94"/>
      <c r="LK119" s="94"/>
      <c r="LL119" s="94"/>
      <c r="LM119" s="94"/>
      <c r="LN119" s="94"/>
      <c r="LO119" s="94"/>
      <c r="LP119" s="94"/>
      <c r="LQ119" s="94"/>
      <c r="LR119" s="94"/>
      <c r="LS119" s="94"/>
      <c r="LT119" s="94"/>
      <c r="LU119" s="94"/>
      <c r="LV119" s="94"/>
      <c r="LW119" s="94"/>
      <c r="LX119" s="94"/>
      <c r="LY119" s="94"/>
      <c r="LZ119" s="94"/>
      <c r="MA119" s="94"/>
      <c r="MB119" s="94"/>
      <c r="MC119" s="94"/>
      <c r="MD119" s="94"/>
      <c r="ME119" s="94"/>
      <c r="MF119" s="94"/>
      <c r="MG119" s="94"/>
      <c r="MH119" s="94"/>
      <c r="MI119" s="94"/>
      <c r="MJ119" s="94"/>
      <c r="MK119" s="94"/>
      <c r="ML119" s="94"/>
      <c r="MM119" s="94"/>
      <c r="MN119" s="94"/>
      <c r="MO119" s="94"/>
      <c r="MP119" s="94"/>
      <c r="MQ119" s="94"/>
      <c r="MR119" s="94"/>
      <c r="MS119" s="94"/>
      <c r="MT119" s="94"/>
      <c r="MU119" s="94"/>
      <c r="MV119" s="94"/>
      <c r="MW119" s="94"/>
      <c r="MX119" s="94"/>
      <c r="MY119" s="94"/>
      <c r="MZ119" s="94"/>
      <c r="NA119" s="94"/>
      <c r="NB119" s="94"/>
      <c r="NC119" s="94"/>
      <c r="ND119" s="94"/>
      <c r="NE119" s="94"/>
      <c r="NF119" s="94"/>
      <c r="NG119" s="94"/>
      <c r="NH119" s="94"/>
      <c r="NI119" s="94"/>
      <c r="NJ119" s="94"/>
      <c r="NK119" s="94"/>
      <c r="NL119" s="94"/>
      <c r="NM119" s="94"/>
      <c r="NN119" s="94"/>
      <c r="NO119" s="94"/>
      <c r="NP119" s="94"/>
      <c r="NQ119" s="94"/>
      <c r="NR119" s="94"/>
      <c r="NS119" s="94"/>
      <c r="NT119" s="94"/>
      <c r="NU119" s="94"/>
      <c r="NV119" s="94"/>
      <c r="NW119" s="94"/>
      <c r="NX119" s="94"/>
      <c r="NY119" s="94"/>
      <c r="NZ119" s="94"/>
      <c r="OA119" s="94"/>
      <c r="OB119" s="94"/>
      <c r="OC119" s="94"/>
      <c r="OD119" s="94"/>
      <c r="OE119" s="94"/>
      <c r="OF119" s="94"/>
      <c r="OG119" s="94"/>
      <c r="OH119" s="94"/>
      <c r="OI119" s="94"/>
      <c r="OJ119" s="94"/>
      <c r="OK119" s="94"/>
      <c r="OL119" s="94"/>
      <c r="OM119" s="94"/>
      <c r="ON119" s="94"/>
      <c r="OO119" s="94"/>
      <c r="OP119" s="94"/>
      <c r="OQ119" s="94"/>
      <c r="OR119" s="94"/>
      <c r="OS119" s="94"/>
      <c r="OT119" s="94"/>
      <c r="OU119" s="94"/>
      <c r="OV119" s="94"/>
      <c r="OW119" s="94"/>
      <c r="OX119" s="94"/>
      <c r="OY119" s="94"/>
      <c r="OZ119" s="94"/>
      <c r="PA119" s="94"/>
      <c r="PB119" s="95"/>
    </row>
    <row r="120" spans="2:418" x14ac:dyDescent="0.4">
      <c r="B120" s="96">
        <f t="shared" si="116"/>
        <v>106</v>
      </c>
      <c r="C120" s="97"/>
      <c r="D120" s="98"/>
      <c r="E120" s="99"/>
      <c r="F120" s="97"/>
      <c r="G120" s="100" t="str">
        <f>IF(F120&lt;&gt;"",IF(H$11="x",WORKDAY(IF(WEEKDAY(E120,1)=7,E120+2,IF(WEEKDAY(E120,1)=1,E120+1,E120)),F120-1),E120+F120-1),"")</f>
        <v/>
      </c>
      <c r="H120" s="101"/>
      <c r="I120" s="102"/>
      <c r="J120" s="102"/>
      <c r="K120" s="102"/>
      <c r="L120" s="103"/>
      <c r="M120" s="104"/>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5"/>
      <c r="AZ120" s="105"/>
      <c r="BA120" s="105"/>
      <c r="BB120" s="105"/>
      <c r="BC120" s="105"/>
      <c r="BD120" s="105"/>
      <c r="BE120" s="105"/>
      <c r="BF120" s="105"/>
      <c r="BG120" s="105"/>
      <c r="BH120" s="105"/>
      <c r="BI120" s="105"/>
      <c r="BJ120" s="105"/>
      <c r="BK120" s="105"/>
      <c r="BL120" s="105"/>
      <c r="BM120" s="105"/>
      <c r="BN120" s="105"/>
      <c r="BO120" s="105"/>
      <c r="BP120" s="105"/>
      <c r="BQ120" s="105"/>
      <c r="BR120" s="105"/>
      <c r="BS120" s="105"/>
      <c r="BT120" s="105"/>
      <c r="BU120" s="105"/>
      <c r="BV120" s="105"/>
      <c r="BW120" s="105"/>
      <c r="BX120" s="105"/>
      <c r="BY120" s="105"/>
      <c r="BZ120" s="105"/>
      <c r="CA120" s="105"/>
      <c r="CB120" s="105"/>
      <c r="CC120" s="105"/>
      <c r="CD120" s="105"/>
      <c r="CE120" s="105"/>
      <c r="CF120" s="105"/>
      <c r="CG120" s="105"/>
      <c r="CH120" s="105"/>
      <c r="CI120" s="105"/>
      <c r="CJ120" s="105"/>
      <c r="CK120" s="105"/>
      <c r="CL120" s="105"/>
      <c r="CM120" s="105"/>
      <c r="CN120" s="105"/>
      <c r="CO120" s="105"/>
      <c r="CP120" s="105"/>
      <c r="CQ120" s="105"/>
      <c r="CR120" s="105"/>
      <c r="CS120" s="105"/>
      <c r="CT120" s="105"/>
      <c r="CU120" s="105"/>
      <c r="CV120" s="105"/>
      <c r="CW120" s="105"/>
      <c r="CX120" s="105"/>
      <c r="CY120" s="105"/>
      <c r="CZ120" s="105"/>
      <c r="DA120" s="105"/>
      <c r="DB120" s="105"/>
      <c r="DC120" s="105"/>
      <c r="DD120" s="105"/>
      <c r="DE120" s="105"/>
      <c r="DF120" s="105"/>
      <c r="DG120" s="105"/>
      <c r="DH120" s="105"/>
      <c r="DI120" s="105"/>
      <c r="DJ120" s="105"/>
      <c r="DK120" s="105"/>
      <c r="DL120" s="105"/>
      <c r="DM120" s="105"/>
      <c r="DN120" s="105"/>
      <c r="DO120" s="105"/>
      <c r="DP120" s="105"/>
      <c r="DQ120" s="105"/>
      <c r="DR120" s="105"/>
      <c r="DS120" s="105"/>
      <c r="DT120" s="105"/>
      <c r="DU120" s="105"/>
      <c r="DV120" s="105"/>
      <c r="DW120" s="105"/>
      <c r="DX120" s="105"/>
      <c r="DY120" s="105"/>
      <c r="DZ120" s="105"/>
      <c r="EA120" s="105"/>
      <c r="EB120" s="105"/>
      <c r="EC120" s="105"/>
      <c r="ED120" s="105"/>
      <c r="EE120" s="105"/>
      <c r="EF120" s="105"/>
      <c r="EG120" s="105"/>
      <c r="EH120" s="105"/>
      <c r="EI120" s="105"/>
      <c r="EJ120" s="105"/>
      <c r="EK120" s="105"/>
      <c r="EL120" s="105"/>
      <c r="EM120" s="105"/>
      <c r="EN120" s="105"/>
      <c r="EO120" s="105"/>
      <c r="EP120" s="105"/>
      <c r="EQ120" s="105"/>
      <c r="ER120" s="105"/>
      <c r="ES120" s="105"/>
      <c r="ET120" s="105"/>
      <c r="EU120" s="105"/>
      <c r="EV120" s="105"/>
      <c r="EW120" s="105"/>
      <c r="EX120" s="105"/>
      <c r="EY120" s="105"/>
      <c r="EZ120" s="105"/>
      <c r="FA120" s="105"/>
      <c r="FB120" s="105"/>
      <c r="FC120" s="105"/>
      <c r="FD120" s="105"/>
      <c r="FE120" s="105"/>
      <c r="FF120" s="105"/>
      <c r="FG120" s="105"/>
      <c r="FH120" s="105"/>
      <c r="FI120" s="105"/>
      <c r="FJ120" s="105"/>
      <c r="FK120" s="105"/>
      <c r="FL120" s="105"/>
      <c r="FM120" s="105"/>
      <c r="FN120" s="105"/>
      <c r="FO120" s="105"/>
      <c r="FP120" s="105"/>
      <c r="FQ120" s="105"/>
      <c r="FR120" s="105"/>
      <c r="FS120" s="105"/>
      <c r="FT120" s="105"/>
      <c r="FU120" s="105"/>
      <c r="FV120" s="105"/>
      <c r="FW120" s="105"/>
      <c r="FX120" s="105"/>
      <c r="FY120" s="105"/>
      <c r="FZ120" s="105"/>
      <c r="GA120" s="105"/>
      <c r="GB120" s="105"/>
      <c r="GC120" s="105"/>
      <c r="GD120" s="105"/>
      <c r="GE120" s="105"/>
      <c r="GF120" s="105"/>
      <c r="GG120" s="105"/>
      <c r="GH120" s="105"/>
      <c r="GI120" s="105"/>
      <c r="GJ120" s="105"/>
      <c r="GK120" s="105"/>
      <c r="GL120" s="105"/>
      <c r="GM120" s="105"/>
      <c r="GN120" s="105"/>
      <c r="GO120" s="105"/>
      <c r="GP120" s="105"/>
      <c r="GQ120" s="105"/>
      <c r="GR120" s="105"/>
      <c r="GS120" s="105"/>
      <c r="GT120" s="105"/>
      <c r="GU120" s="105"/>
      <c r="GV120" s="105"/>
      <c r="GW120" s="105"/>
      <c r="GX120" s="105"/>
      <c r="GY120" s="105"/>
      <c r="GZ120" s="105"/>
      <c r="HA120" s="105"/>
      <c r="HB120" s="105"/>
      <c r="HC120" s="105"/>
      <c r="HD120" s="105"/>
      <c r="HE120" s="105"/>
      <c r="HF120" s="105"/>
      <c r="HG120" s="105"/>
      <c r="HH120" s="105"/>
      <c r="HI120" s="105"/>
      <c r="HJ120" s="105"/>
      <c r="HK120" s="105"/>
      <c r="HL120" s="105"/>
      <c r="HM120" s="105"/>
      <c r="HN120" s="105"/>
      <c r="HO120" s="105"/>
      <c r="HP120" s="105"/>
      <c r="HQ120" s="105"/>
      <c r="HR120" s="105"/>
      <c r="HS120" s="105"/>
      <c r="HT120" s="105"/>
      <c r="HU120" s="105"/>
      <c r="HV120" s="105"/>
      <c r="HW120" s="105"/>
      <c r="HX120" s="105"/>
      <c r="HY120" s="105"/>
      <c r="HZ120" s="105"/>
      <c r="IA120" s="105"/>
      <c r="IB120" s="105"/>
      <c r="IC120" s="105"/>
      <c r="ID120" s="105"/>
      <c r="IE120" s="105"/>
      <c r="IF120" s="105"/>
      <c r="IG120" s="105"/>
      <c r="IH120" s="105"/>
      <c r="II120" s="105"/>
      <c r="IJ120" s="105"/>
      <c r="IK120" s="105"/>
      <c r="IL120" s="105"/>
      <c r="IM120" s="105"/>
      <c r="IN120" s="105"/>
      <c r="IO120" s="105"/>
      <c r="IP120" s="105"/>
      <c r="IQ120" s="105"/>
      <c r="IR120" s="105"/>
      <c r="IS120" s="105"/>
      <c r="IT120" s="105"/>
      <c r="IU120" s="105"/>
      <c r="IV120" s="105"/>
      <c r="IW120" s="105"/>
      <c r="IX120" s="105"/>
      <c r="IY120" s="105"/>
      <c r="IZ120" s="105"/>
      <c r="JA120" s="105"/>
      <c r="JB120" s="105"/>
      <c r="JC120" s="105"/>
      <c r="JD120" s="105"/>
      <c r="JE120" s="105"/>
      <c r="JF120" s="105"/>
      <c r="JG120" s="105"/>
      <c r="JH120" s="105"/>
      <c r="JI120" s="105"/>
      <c r="JJ120" s="105"/>
      <c r="JK120" s="105"/>
      <c r="JL120" s="105"/>
      <c r="JM120" s="105"/>
      <c r="JN120" s="105"/>
      <c r="JO120" s="105"/>
      <c r="JP120" s="105"/>
      <c r="JQ120" s="105"/>
      <c r="JR120" s="105"/>
      <c r="JS120" s="105"/>
      <c r="JT120" s="105"/>
      <c r="JU120" s="105"/>
      <c r="JV120" s="105"/>
      <c r="JW120" s="105"/>
      <c r="JX120" s="105"/>
      <c r="JY120" s="105"/>
      <c r="JZ120" s="105"/>
      <c r="KA120" s="105"/>
      <c r="KB120" s="105"/>
      <c r="KC120" s="105"/>
      <c r="KD120" s="105"/>
      <c r="KE120" s="105"/>
      <c r="KF120" s="105"/>
      <c r="KG120" s="105"/>
      <c r="KH120" s="105"/>
      <c r="KI120" s="105"/>
      <c r="KJ120" s="105"/>
      <c r="KK120" s="105"/>
      <c r="KL120" s="105"/>
      <c r="KM120" s="105"/>
      <c r="KN120" s="105"/>
      <c r="KO120" s="105"/>
      <c r="KP120" s="105"/>
      <c r="KQ120" s="105"/>
      <c r="KR120" s="105"/>
      <c r="KS120" s="105"/>
      <c r="KT120" s="105"/>
      <c r="KU120" s="105"/>
      <c r="KV120" s="105"/>
      <c r="KW120" s="105"/>
      <c r="KX120" s="105"/>
      <c r="KY120" s="105"/>
      <c r="KZ120" s="105"/>
      <c r="LA120" s="105"/>
      <c r="LB120" s="105"/>
      <c r="LC120" s="105"/>
      <c r="LD120" s="105"/>
      <c r="LE120" s="105"/>
      <c r="LF120" s="105"/>
      <c r="LG120" s="105"/>
      <c r="LH120" s="105"/>
      <c r="LI120" s="105"/>
      <c r="LJ120" s="105"/>
      <c r="LK120" s="105"/>
      <c r="LL120" s="105"/>
      <c r="LM120" s="105"/>
      <c r="LN120" s="105"/>
      <c r="LO120" s="105"/>
      <c r="LP120" s="105"/>
      <c r="LQ120" s="105"/>
      <c r="LR120" s="105"/>
      <c r="LS120" s="105"/>
      <c r="LT120" s="105"/>
      <c r="LU120" s="105"/>
      <c r="LV120" s="105"/>
      <c r="LW120" s="105"/>
      <c r="LX120" s="105"/>
      <c r="LY120" s="105"/>
      <c r="LZ120" s="105"/>
      <c r="MA120" s="105"/>
      <c r="MB120" s="105"/>
      <c r="MC120" s="105"/>
      <c r="MD120" s="105"/>
      <c r="ME120" s="105"/>
      <c r="MF120" s="105"/>
      <c r="MG120" s="105"/>
      <c r="MH120" s="105"/>
      <c r="MI120" s="105"/>
      <c r="MJ120" s="105"/>
      <c r="MK120" s="105"/>
      <c r="ML120" s="105"/>
      <c r="MM120" s="105"/>
      <c r="MN120" s="105"/>
      <c r="MO120" s="105"/>
      <c r="MP120" s="105"/>
      <c r="MQ120" s="105"/>
      <c r="MR120" s="105"/>
      <c r="MS120" s="105"/>
      <c r="MT120" s="105"/>
      <c r="MU120" s="105"/>
      <c r="MV120" s="105"/>
      <c r="MW120" s="105"/>
      <c r="MX120" s="105"/>
      <c r="MY120" s="105"/>
      <c r="MZ120" s="105"/>
      <c r="NA120" s="105"/>
      <c r="NB120" s="105"/>
      <c r="NC120" s="105"/>
      <c r="ND120" s="105"/>
      <c r="NE120" s="105"/>
      <c r="NF120" s="105"/>
      <c r="NG120" s="105"/>
      <c r="NH120" s="105"/>
      <c r="NI120" s="105"/>
      <c r="NJ120" s="105"/>
      <c r="NK120" s="105"/>
      <c r="NL120" s="105"/>
      <c r="NM120" s="105"/>
      <c r="NN120" s="105"/>
      <c r="NO120" s="105"/>
      <c r="NP120" s="105"/>
      <c r="NQ120" s="105"/>
      <c r="NR120" s="105"/>
      <c r="NS120" s="105"/>
      <c r="NT120" s="105"/>
      <c r="NU120" s="105"/>
      <c r="NV120" s="105"/>
      <c r="NW120" s="105"/>
      <c r="NX120" s="105"/>
      <c r="NY120" s="105"/>
      <c r="NZ120" s="105"/>
      <c r="OA120" s="105"/>
      <c r="OB120" s="105"/>
      <c r="OC120" s="105"/>
      <c r="OD120" s="105"/>
      <c r="OE120" s="105"/>
      <c r="OF120" s="105"/>
      <c r="OG120" s="105"/>
      <c r="OH120" s="105"/>
      <c r="OI120" s="105"/>
      <c r="OJ120" s="105"/>
      <c r="OK120" s="105"/>
      <c r="OL120" s="105"/>
      <c r="OM120" s="105"/>
      <c r="ON120" s="105"/>
      <c r="OO120" s="105"/>
      <c r="OP120" s="105"/>
      <c r="OQ120" s="105"/>
      <c r="OR120" s="105"/>
      <c r="OS120" s="105"/>
      <c r="OT120" s="105"/>
      <c r="OU120" s="105"/>
      <c r="OV120" s="105"/>
      <c r="OW120" s="105"/>
      <c r="OX120" s="105"/>
      <c r="OY120" s="105"/>
      <c r="OZ120" s="105"/>
      <c r="PA120" s="105"/>
      <c r="PB120" s="106"/>
    </row>
    <row r="121" spans="2:418" x14ac:dyDescent="0.4">
      <c r="M121" s="107"/>
      <c r="N121" s="107"/>
      <c r="O121" s="107"/>
      <c r="P121" s="108"/>
      <c r="Q121" s="108"/>
      <c r="R121" s="108"/>
      <c r="S121" s="108"/>
      <c r="T121" s="108"/>
      <c r="U121" s="108"/>
      <c r="V121" s="108"/>
      <c r="W121" s="108"/>
      <c r="X121" s="108"/>
      <c r="Y121" s="108"/>
      <c r="Z121" s="108"/>
      <c r="AA121" s="108"/>
      <c r="AB121" s="108"/>
      <c r="AC121" s="108"/>
      <c r="AD121" s="108"/>
      <c r="AE121" s="108"/>
      <c r="AF121" s="108"/>
      <c r="AG121" s="108"/>
      <c r="AH121" s="108"/>
      <c r="AI121" s="108"/>
      <c r="AJ121" s="108"/>
      <c r="AK121" s="108"/>
      <c r="AL121" s="108"/>
      <c r="AM121" s="108"/>
      <c r="AN121" s="108"/>
      <c r="AO121" s="108"/>
      <c r="AP121" s="108"/>
      <c r="AQ121" s="108"/>
      <c r="AR121" s="108"/>
      <c r="AS121" s="108"/>
      <c r="AT121" s="108"/>
      <c r="AU121" s="108"/>
      <c r="AV121" s="108"/>
      <c r="AW121" s="108"/>
      <c r="AX121" s="108"/>
      <c r="AY121" s="108"/>
      <c r="AZ121" s="108"/>
      <c r="BA121" s="108"/>
      <c r="BB121" s="108"/>
      <c r="BC121" s="108"/>
      <c r="BD121" s="108"/>
      <c r="BE121" s="108"/>
      <c r="BF121" s="108"/>
      <c r="BG121" s="108"/>
      <c r="BH121" s="108"/>
      <c r="BI121" s="108"/>
      <c r="BJ121" s="108"/>
      <c r="BK121" s="108"/>
      <c r="BL121" s="108"/>
      <c r="BM121" s="108"/>
      <c r="BN121" s="108"/>
      <c r="BO121" s="108"/>
      <c r="BP121" s="108"/>
      <c r="BQ121" s="108"/>
      <c r="BR121" s="108"/>
      <c r="BS121" s="108"/>
      <c r="BT121" s="108"/>
      <c r="BU121" s="108"/>
      <c r="BV121" s="108"/>
      <c r="BW121" s="108"/>
      <c r="BX121" s="108"/>
      <c r="BY121" s="108"/>
      <c r="BZ121" s="108"/>
      <c r="CA121" s="108"/>
      <c r="CB121" s="108"/>
      <c r="CC121" s="108"/>
      <c r="CD121" s="108"/>
      <c r="CE121" s="108"/>
      <c r="CF121" s="108"/>
      <c r="CG121" s="108"/>
      <c r="CH121" s="108"/>
      <c r="CI121" s="108"/>
      <c r="CJ121" s="108"/>
      <c r="CK121" s="108"/>
      <c r="CL121" s="108"/>
      <c r="CM121" s="108"/>
      <c r="CN121" s="108"/>
      <c r="CO121" s="108"/>
      <c r="CP121" s="108"/>
      <c r="CQ121" s="108"/>
      <c r="CR121" s="108"/>
      <c r="CS121" s="108"/>
      <c r="CT121" s="108"/>
      <c r="CU121" s="108"/>
      <c r="CV121" s="108"/>
      <c r="CW121" s="108"/>
      <c r="CX121" s="108"/>
      <c r="CY121" s="108"/>
      <c r="CZ121" s="108"/>
      <c r="DA121" s="108"/>
      <c r="DB121" s="108"/>
      <c r="DC121" s="108"/>
      <c r="DD121" s="108"/>
      <c r="DE121" s="108"/>
      <c r="DF121" s="108"/>
      <c r="DG121" s="108"/>
      <c r="DH121" s="108"/>
      <c r="DI121" s="108"/>
      <c r="DJ121" s="108"/>
      <c r="DK121" s="108"/>
      <c r="DL121" s="108"/>
      <c r="DM121" s="108"/>
      <c r="DN121" s="108"/>
      <c r="DO121" s="108"/>
      <c r="DP121" s="108"/>
      <c r="DQ121" s="108"/>
      <c r="DR121" s="108"/>
      <c r="DS121" s="108"/>
      <c r="DT121" s="108"/>
      <c r="DU121" s="108"/>
      <c r="DV121" s="108"/>
      <c r="DW121" s="108"/>
      <c r="DX121" s="108"/>
    </row>
    <row r="122" spans="2:418" x14ac:dyDescent="0.4">
      <c r="M122" s="109"/>
      <c r="N122" s="109"/>
      <c r="O122" s="109"/>
      <c r="P122" s="110"/>
      <c r="Q122" s="110"/>
      <c r="R122" s="110"/>
      <c r="S122" s="110"/>
      <c r="T122" s="110"/>
      <c r="U122" s="110"/>
      <c r="V122" s="110"/>
      <c r="W122" s="110"/>
      <c r="X122" s="110"/>
      <c r="Y122" s="110"/>
      <c r="Z122" s="110"/>
      <c r="AA122" s="110"/>
      <c r="AB122" s="110"/>
      <c r="AC122" s="110"/>
      <c r="AD122" s="110"/>
      <c r="AE122" s="110"/>
      <c r="AF122" s="110"/>
      <c r="AG122" s="110"/>
      <c r="AH122" s="110"/>
      <c r="AI122" s="110"/>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c r="BG122" s="110"/>
      <c r="BH122" s="110"/>
      <c r="BI122" s="110"/>
      <c r="BJ122" s="110"/>
      <c r="BK122" s="110"/>
      <c r="BL122" s="110"/>
      <c r="BM122" s="110"/>
      <c r="BN122" s="110"/>
      <c r="BO122" s="110"/>
      <c r="BP122" s="110"/>
      <c r="BQ122" s="110"/>
      <c r="BR122" s="110"/>
      <c r="BS122" s="110"/>
      <c r="BT122" s="110"/>
      <c r="BU122" s="110"/>
      <c r="BV122" s="110"/>
      <c r="BW122" s="110"/>
      <c r="BX122" s="110"/>
      <c r="BY122" s="110"/>
      <c r="BZ122" s="110"/>
      <c r="CA122" s="110"/>
      <c r="CB122" s="110"/>
      <c r="CC122" s="110"/>
      <c r="CD122" s="110"/>
      <c r="CE122" s="110"/>
      <c r="CF122" s="110"/>
      <c r="CG122" s="110"/>
      <c r="CH122" s="110"/>
      <c r="CI122" s="110"/>
      <c r="CJ122" s="110"/>
      <c r="CK122" s="110"/>
      <c r="CL122" s="110"/>
      <c r="CM122" s="110"/>
      <c r="CN122" s="110"/>
      <c r="CO122" s="110"/>
      <c r="CP122" s="110"/>
      <c r="CQ122" s="110"/>
      <c r="CR122" s="110"/>
      <c r="CS122" s="110"/>
      <c r="CT122" s="110"/>
      <c r="CU122" s="110"/>
      <c r="CV122" s="110"/>
      <c r="CW122" s="110"/>
      <c r="CX122" s="110"/>
      <c r="CY122" s="110"/>
      <c r="CZ122" s="110"/>
      <c r="DA122" s="110"/>
      <c r="DB122" s="110"/>
      <c r="DC122" s="110"/>
      <c r="DD122" s="110"/>
      <c r="DE122" s="110"/>
      <c r="DF122" s="110"/>
      <c r="DG122" s="110"/>
      <c r="DH122" s="110"/>
      <c r="DI122" s="110"/>
      <c r="DJ122" s="110"/>
      <c r="DK122" s="110"/>
      <c r="DL122" s="110"/>
      <c r="DM122" s="110"/>
      <c r="DN122" s="110"/>
      <c r="DO122" s="110"/>
      <c r="DP122" s="110"/>
      <c r="DQ122" s="110"/>
      <c r="DR122" s="110"/>
      <c r="DS122" s="110"/>
      <c r="DT122" s="110"/>
      <c r="DU122" s="110"/>
      <c r="DV122" s="110"/>
      <c r="DW122" s="110"/>
      <c r="DX122" s="110"/>
    </row>
  </sheetData>
  <sheetProtection formatCells="0"/>
  <mergeCells count="133">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EW9:FC9"/>
    <mergeCell ref="FD9:FJ9"/>
    <mergeCell ref="CS9:CY9"/>
    <mergeCell ref="CZ9:DF9"/>
    <mergeCell ref="DG9:DM9"/>
    <mergeCell ref="DN9:DT9"/>
    <mergeCell ref="DU9:EA9"/>
    <mergeCell ref="EB9:EH9"/>
    <mergeCell ref="EI9:EO9"/>
    <mergeCell ref="EP9:EV9"/>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s>
  <conditionalFormatting sqref="M9:PB9">
    <cfRule type="expression" dxfId="217" priority="530">
      <formula>OR(TEXT(M9,"MMMM")="Februar",TEXT(M9,"MMMM")="April",TEXT(M9,"MMMM")="Juni",TEXT(M9,"MMMM")="August",TEXT(M9,"MMMM")="Oktober",TEXT(M9,"MMMM")="Dezember")</formula>
    </cfRule>
  </conditionalFormatting>
  <conditionalFormatting sqref="M12:PB13 M15:PB18 M69:PB70 M20:PB26 M59:PB59 M43:PB44 M28:PB28 M48:PB55 M72:PB120 M30:PB32 M41:PB41 M34:PB39">
    <cfRule type="expression" dxfId="216" priority="523">
      <formula>AND(M$13=TODAY())</formula>
    </cfRule>
  </conditionalFormatting>
  <conditionalFormatting sqref="M12:PI13">
    <cfRule type="expression" dxfId="215" priority="526">
      <formula>AND(M$12="So")</formula>
    </cfRule>
    <cfRule type="expression" dxfId="214" priority="528">
      <formula>AND(M$12="Sa")</formula>
    </cfRule>
  </conditionalFormatting>
  <conditionalFormatting sqref="N12:U13 V13:PB13">
    <cfRule type="expression" dxfId="213" priority="527">
      <formula>AND(N$12="Sa")</formula>
    </cfRule>
  </conditionalFormatting>
  <conditionalFormatting sqref="N12:X13">
    <cfRule type="expression" dxfId="212" priority="524">
      <formula>AND(N$12="So")</formula>
    </cfRule>
    <cfRule type="expression" dxfId="211" priority="525">
      <formula>AND(N$12="Sa")</formula>
    </cfRule>
  </conditionalFormatting>
  <conditionalFormatting sqref="M15:PB18 M20:PB26 M28:PB28 M30:PB32 M41:PB120 M34:PB39">
    <cfRule type="expression" dxfId="210" priority="510">
      <formula>AND($I15=M$13,$J15&lt;&gt;"F",$I15&lt;TODAY())</formula>
    </cfRule>
    <cfRule type="expression" dxfId="209" priority="515">
      <formula>AND($I15=M$13)</formula>
    </cfRule>
    <cfRule type="expression" dxfId="208" priority="519">
      <formula>IF($H$11="x",AND(OR(M$12="Sa",M$12="So")))</formula>
    </cfRule>
    <cfRule type="expression" dxfId="207" priority="522">
      <formula>AND($G15&lt;&gt;"",AND(M$13&gt;=$E15,M$13&lt;=$G15))</formula>
    </cfRule>
  </conditionalFormatting>
  <conditionalFormatting sqref="M15:PB18 M20:PB26 M28:PB28 M30:PB32 M41:PB120 M34:PB39">
    <cfRule type="expression" dxfId="206" priority="520">
      <formula>AND($H15&gt;0,AND(M$13&gt;=$E15,M$13&lt;=$E15+($G15-$E15)*$H15))</formula>
    </cfRule>
  </conditionalFormatting>
  <conditionalFormatting sqref="M15:PB18 M69:PB70 M20:PB26 M59:PB59 M43:PB44 M28:PB28 M48:PB55 M72:PB120 M30:PB32 M41:PB41 M34:PB39">
    <cfRule type="expression" dxfId="205" priority="531">
      <formula>MOD(COLUMN(),2)</formula>
    </cfRule>
  </conditionalFormatting>
  <conditionalFormatting sqref="M15:PB18 M69:PB70 M20:PB26 M59:PB59 M28:PB28 M48:PB55 M72:PB120 M30:PB32 M41:PB41 M43:PB44 M34:PB39">
    <cfRule type="expression" dxfId="204" priority="518">
      <formula>OR($C15="X",$C15="x")</formula>
    </cfRule>
  </conditionalFormatting>
  <conditionalFormatting sqref="M15:PB18 M69:PB70 M20:PB26 M59:PB59 M43:PB44 M28:PB28 M48:PB55 M72:PB120 M30:PB32 M41:PB41 M34:PB39">
    <cfRule type="expression" dxfId="203" priority="529">
      <formula>AND(OR(M$12="Sa",M$12="So"))</formula>
    </cfRule>
  </conditionalFormatting>
  <conditionalFormatting sqref="I15:J18 I69:J70 I20:J26 I59:J59 I28:J28 I48:J55 I72:J120 I30:J32 I41:J41 I39:J39 I43:J44 I34:J35">
    <cfRule type="expression" dxfId="202" priority="511">
      <formula>AND($J15="F")</formula>
    </cfRule>
    <cfRule type="expression" dxfId="201" priority="512">
      <formula>AND($I15&lt;&gt;"",AND($I15&lt;TODAY()))</formula>
    </cfRule>
  </conditionalFormatting>
  <conditionalFormatting sqref="N13">
    <cfRule type="expression" dxfId="200" priority="516">
      <formula>AND(N$12="So")</formula>
    </cfRule>
    <cfRule type="expression" dxfId="199" priority="517">
      <formula>AND(N$12="Sa")</formula>
    </cfRule>
  </conditionalFormatting>
  <conditionalFormatting sqref="N13:R13">
    <cfRule type="expression" dxfId="198" priority="513">
      <formula>AND(N$12="So")</formula>
    </cfRule>
    <cfRule type="expression" dxfId="197" priority="514">
      <formula>AND(N$12="Sa")</formula>
    </cfRule>
  </conditionalFormatting>
  <conditionalFormatting sqref="C15:L18 C59:L59 C28:L28 C48:L55 C20:L26 C72:L120 H41:L41 C41:F41 G41:G42 C30:L32 C39:F39 C36:C38 E36:F38 L36:L38 H39:L39 G36:G39 C43:L44 C34:L35 C69:L70">
    <cfRule type="expression" dxfId="0" priority="521">
      <formula>OR($C15="X",$C15="x")</formula>
    </cfRule>
  </conditionalFormatting>
  <conditionalFormatting sqref="M19:PB19">
    <cfRule type="expression" dxfId="196" priority="435">
      <formula>AND(M$13=TODAY())</formula>
    </cfRule>
  </conditionalFormatting>
  <conditionalFormatting sqref="M19:PB19">
    <cfRule type="expression" dxfId="195" priority="426">
      <formula>AND($I19=M$13,$J19&lt;&gt;"F",$I19&lt;TODAY())</formula>
    </cfRule>
    <cfRule type="expression" dxfId="194" priority="429">
      <formula>AND($I19=M$13)</formula>
    </cfRule>
    <cfRule type="expression" dxfId="193" priority="431">
      <formula>IF($H$11="x",AND(OR(M$12="Sa",M$12="So")))</formula>
    </cfRule>
    <cfRule type="expression" dxfId="192" priority="434">
      <formula>AND($G19&lt;&gt;"",AND(M$13&gt;=$E19,M$13&lt;=$G19))</formula>
    </cfRule>
  </conditionalFormatting>
  <conditionalFormatting sqref="M19:PB19">
    <cfRule type="expression" dxfId="191" priority="432">
      <formula>AND($H19&gt;0,AND(M$13&gt;=$E19,M$13&lt;=$E19+($G19-$E19)*$H19))</formula>
    </cfRule>
  </conditionalFormatting>
  <conditionalFormatting sqref="M19:PB19">
    <cfRule type="expression" dxfId="190" priority="437">
      <formula>MOD(COLUMN(),2)</formula>
    </cfRule>
  </conditionalFormatting>
  <conditionalFormatting sqref="M19:PB19">
    <cfRule type="expression" dxfId="189" priority="430">
      <formula>OR($C19="X",$C19="x")</formula>
    </cfRule>
  </conditionalFormatting>
  <conditionalFormatting sqref="M19:PB19">
    <cfRule type="expression" dxfId="188" priority="436">
      <formula>AND(OR(M$12="Sa",M$12="So"))</formula>
    </cfRule>
  </conditionalFormatting>
  <conditionalFormatting sqref="I19:J19">
    <cfRule type="expression" dxfId="187" priority="427">
      <formula>AND($J19="F")</formula>
    </cfRule>
    <cfRule type="expression" dxfId="186" priority="428">
      <formula>AND($I19&lt;&gt;"",AND($I19&lt;TODAY()))</formula>
    </cfRule>
  </conditionalFormatting>
  <conditionalFormatting sqref="C19:L19">
    <cfRule type="expression" dxfId="185" priority="433">
      <formula>OR($C19="X",$C19="x")</formula>
    </cfRule>
  </conditionalFormatting>
  <conditionalFormatting sqref="M60:PB60">
    <cfRule type="expression" dxfId="184" priority="287">
      <formula>AND(M$13=TODAY())</formula>
    </cfRule>
  </conditionalFormatting>
  <conditionalFormatting sqref="M60:PB60">
    <cfRule type="expression" dxfId="183" priority="289">
      <formula>MOD(COLUMN(),2)</formula>
    </cfRule>
  </conditionalFormatting>
  <conditionalFormatting sqref="M60:PB60">
    <cfRule type="expression" dxfId="182" priority="282">
      <formula>OR($C60="X",$C60="x")</formula>
    </cfRule>
  </conditionalFormatting>
  <conditionalFormatting sqref="M60:PB60">
    <cfRule type="expression" dxfId="181" priority="288">
      <formula>AND(OR(M$12="Sa",M$12="So"))</formula>
    </cfRule>
  </conditionalFormatting>
  <conditionalFormatting sqref="I60:J60">
    <cfRule type="expression" dxfId="180" priority="279">
      <formula>AND($J60="F")</formula>
    </cfRule>
    <cfRule type="expression" dxfId="179" priority="280">
      <formula>AND($I60&lt;&gt;"",AND($I60&lt;TODAY()))</formula>
    </cfRule>
  </conditionalFormatting>
  <conditionalFormatting sqref="C60 F60:L60">
    <cfRule type="expression" dxfId="1" priority="285">
      <formula>OR($C60="X",$C60="x")</formula>
    </cfRule>
  </conditionalFormatting>
  <conditionalFormatting sqref="E60">
    <cfRule type="expression" dxfId="178" priority="277">
      <formula>OR($C60="X",$C60="x")</formula>
    </cfRule>
  </conditionalFormatting>
  <conditionalFormatting sqref="D60">
    <cfRule type="expression" dxfId="177" priority="270">
      <formula>OR($C60="X",$C60="x")</formula>
    </cfRule>
  </conditionalFormatting>
  <conditionalFormatting sqref="M68:PB68">
    <cfRule type="expression" dxfId="176" priority="267">
      <formula>AND(M$13=TODAY())</formula>
    </cfRule>
  </conditionalFormatting>
  <conditionalFormatting sqref="M68:PB68">
    <cfRule type="expression" dxfId="175" priority="269">
      <formula>MOD(COLUMN(),2)</formula>
    </cfRule>
  </conditionalFormatting>
  <conditionalFormatting sqref="M68:PB68">
    <cfRule type="expression" dxfId="174" priority="262">
      <formula>OR($C68="X",$C68="x")</formula>
    </cfRule>
  </conditionalFormatting>
  <conditionalFormatting sqref="M68:PB68">
    <cfRule type="expression" dxfId="173" priority="268">
      <formula>AND(OR(M$12="Sa",M$12="So"))</formula>
    </cfRule>
  </conditionalFormatting>
  <conditionalFormatting sqref="I68:J68">
    <cfRule type="expression" dxfId="172" priority="259">
      <formula>AND($J68="F")</formula>
    </cfRule>
    <cfRule type="expression" dxfId="171" priority="260">
      <formula>AND($I68&lt;&gt;"",AND($I68&lt;TODAY()))</formula>
    </cfRule>
  </conditionalFormatting>
  <conditionalFormatting sqref="C68 F68:L68">
    <cfRule type="expression" dxfId="170" priority="265">
      <formula>OR($C68="X",$C68="x")</formula>
    </cfRule>
  </conditionalFormatting>
  <conditionalFormatting sqref="E68">
    <cfRule type="expression" dxfId="169" priority="257">
      <formula>OR($C68="X",$C68="x")</formula>
    </cfRule>
  </conditionalFormatting>
  <conditionalFormatting sqref="M67:PB67">
    <cfRule type="expression" dxfId="168" priority="253">
      <formula>AND(M$13=TODAY())</formula>
    </cfRule>
  </conditionalFormatting>
  <conditionalFormatting sqref="M67:PB67">
    <cfRule type="expression" dxfId="167" priority="255">
      <formula>MOD(COLUMN(),2)</formula>
    </cfRule>
  </conditionalFormatting>
  <conditionalFormatting sqref="M67:PB67">
    <cfRule type="expression" dxfId="166" priority="248">
      <formula>OR($C67="X",$C67="x")</formula>
    </cfRule>
  </conditionalFormatting>
  <conditionalFormatting sqref="M67:PB67">
    <cfRule type="expression" dxfId="165" priority="254">
      <formula>AND(OR(M$12="Sa",M$12="So"))</formula>
    </cfRule>
  </conditionalFormatting>
  <conditionalFormatting sqref="I67:J67">
    <cfRule type="expression" dxfId="164" priority="245">
      <formula>AND($J67="F")</formula>
    </cfRule>
    <cfRule type="expression" dxfId="163" priority="246">
      <formula>AND($I67&lt;&gt;"",AND($I67&lt;TODAY()))</formula>
    </cfRule>
  </conditionalFormatting>
  <conditionalFormatting sqref="C67 F67:L67">
    <cfRule type="expression" dxfId="162" priority="251">
      <formula>OR($C67="X",$C67="x")</formula>
    </cfRule>
  </conditionalFormatting>
  <conditionalFormatting sqref="E67">
    <cfRule type="expression" dxfId="161" priority="243">
      <formula>OR($C67="X",$C67="x")</formula>
    </cfRule>
  </conditionalFormatting>
  <conditionalFormatting sqref="M66:PB66">
    <cfRule type="expression" dxfId="160" priority="239">
      <formula>AND(M$13=TODAY())</formula>
    </cfRule>
  </conditionalFormatting>
  <conditionalFormatting sqref="M66:PB66">
    <cfRule type="expression" dxfId="159" priority="241">
      <formula>MOD(COLUMN(),2)</formula>
    </cfRule>
  </conditionalFormatting>
  <conditionalFormatting sqref="M66:PB66">
    <cfRule type="expression" dxfId="158" priority="234">
      <formula>OR($C66="X",$C66="x")</formula>
    </cfRule>
  </conditionalFormatting>
  <conditionalFormatting sqref="M66:PB66">
    <cfRule type="expression" dxfId="157" priority="240">
      <formula>AND(OR(M$12="Sa",M$12="So"))</formula>
    </cfRule>
  </conditionalFormatting>
  <conditionalFormatting sqref="I66:J66">
    <cfRule type="expression" dxfId="156" priority="231">
      <formula>AND($J66="F")</formula>
    </cfRule>
    <cfRule type="expression" dxfId="155" priority="232">
      <formula>AND($I66&lt;&gt;"",AND($I66&lt;TODAY()))</formula>
    </cfRule>
  </conditionalFormatting>
  <conditionalFormatting sqref="C66 F66:L66">
    <cfRule type="expression" dxfId="154" priority="237">
      <formula>OR($C66="X",$C66="x")</formula>
    </cfRule>
  </conditionalFormatting>
  <conditionalFormatting sqref="E66">
    <cfRule type="expression" dxfId="153" priority="229">
      <formula>OR($C66="X",$C66="x")</formula>
    </cfRule>
  </conditionalFormatting>
  <conditionalFormatting sqref="M65:PB65">
    <cfRule type="expression" dxfId="152" priority="225">
      <formula>AND(M$13=TODAY())</formula>
    </cfRule>
  </conditionalFormatting>
  <conditionalFormatting sqref="M65:PB65">
    <cfRule type="expression" dxfId="151" priority="227">
      <formula>MOD(COLUMN(),2)</formula>
    </cfRule>
  </conditionalFormatting>
  <conditionalFormatting sqref="M65:PB65">
    <cfRule type="expression" dxfId="150" priority="220">
      <formula>OR($C65="X",$C65="x")</formula>
    </cfRule>
  </conditionalFormatting>
  <conditionalFormatting sqref="M65:PB65">
    <cfRule type="expression" dxfId="149" priority="226">
      <formula>AND(OR(M$12="Sa",M$12="So"))</formula>
    </cfRule>
  </conditionalFormatting>
  <conditionalFormatting sqref="I65:J65">
    <cfRule type="expression" dxfId="148" priority="217">
      <formula>AND($J65="F")</formula>
    </cfRule>
    <cfRule type="expression" dxfId="147" priority="218">
      <formula>AND($I65&lt;&gt;"",AND($I65&lt;TODAY()))</formula>
    </cfRule>
  </conditionalFormatting>
  <conditionalFormatting sqref="C65 F65:L65">
    <cfRule type="expression" dxfId="146" priority="223">
      <formula>OR($C65="X",$C65="x")</formula>
    </cfRule>
  </conditionalFormatting>
  <conditionalFormatting sqref="E65">
    <cfRule type="expression" dxfId="145" priority="215">
      <formula>OR($C65="X",$C65="x")</formula>
    </cfRule>
  </conditionalFormatting>
  <conditionalFormatting sqref="M64:PB64">
    <cfRule type="expression" dxfId="144" priority="211">
      <formula>AND(M$13=TODAY())</formula>
    </cfRule>
  </conditionalFormatting>
  <conditionalFormatting sqref="M64:PB64">
    <cfRule type="expression" dxfId="143" priority="213">
      <formula>MOD(COLUMN(),2)</formula>
    </cfRule>
  </conditionalFormatting>
  <conditionalFormatting sqref="M64:PB64">
    <cfRule type="expression" dxfId="142" priority="206">
      <formula>OR($C64="X",$C64="x")</formula>
    </cfRule>
  </conditionalFormatting>
  <conditionalFormatting sqref="M64:PB64">
    <cfRule type="expression" dxfId="141" priority="212">
      <formula>AND(OR(M$12="Sa",M$12="So"))</formula>
    </cfRule>
  </conditionalFormatting>
  <conditionalFormatting sqref="I64:J64">
    <cfRule type="expression" dxfId="140" priority="203">
      <formula>AND($J64="F")</formula>
    </cfRule>
    <cfRule type="expression" dxfId="139" priority="204">
      <formula>AND($I64&lt;&gt;"",AND($I64&lt;TODAY()))</formula>
    </cfRule>
  </conditionalFormatting>
  <conditionalFormatting sqref="C64 F64:L64">
    <cfRule type="expression" dxfId="138" priority="209">
      <formula>OR($C64="X",$C64="x")</formula>
    </cfRule>
  </conditionalFormatting>
  <conditionalFormatting sqref="E64">
    <cfRule type="expression" dxfId="137" priority="201">
      <formula>OR($C64="X",$C64="x")</formula>
    </cfRule>
  </conditionalFormatting>
  <conditionalFormatting sqref="M63:PB63">
    <cfRule type="expression" dxfId="136" priority="197">
      <formula>AND(M$13=TODAY())</formula>
    </cfRule>
  </conditionalFormatting>
  <conditionalFormatting sqref="M63:PB63">
    <cfRule type="expression" dxfId="135" priority="199">
      <formula>MOD(COLUMN(),2)</formula>
    </cfRule>
  </conditionalFormatting>
  <conditionalFormatting sqref="M63:PB63">
    <cfRule type="expression" dxfId="134" priority="192">
      <formula>OR($C63="X",$C63="x")</formula>
    </cfRule>
  </conditionalFormatting>
  <conditionalFormatting sqref="M63:PB63">
    <cfRule type="expression" dxfId="133" priority="198">
      <formula>AND(OR(M$12="Sa",M$12="So"))</formula>
    </cfRule>
  </conditionalFormatting>
  <conditionalFormatting sqref="I63:J63">
    <cfRule type="expression" dxfId="132" priority="189">
      <formula>AND($J63="F")</formula>
    </cfRule>
    <cfRule type="expression" dxfId="131" priority="190">
      <formula>AND($I63&lt;&gt;"",AND($I63&lt;TODAY()))</formula>
    </cfRule>
  </conditionalFormatting>
  <conditionalFormatting sqref="C63 F63:L63">
    <cfRule type="expression" dxfId="130" priority="195">
      <formula>OR($C63="X",$C63="x")</formula>
    </cfRule>
  </conditionalFormatting>
  <conditionalFormatting sqref="E63">
    <cfRule type="expression" dxfId="129" priority="187">
      <formula>OR($C63="X",$C63="x")</formula>
    </cfRule>
  </conditionalFormatting>
  <conditionalFormatting sqref="M62:PB62">
    <cfRule type="expression" dxfId="128" priority="183">
      <formula>AND(M$13=TODAY())</formula>
    </cfRule>
  </conditionalFormatting>
  <conditionalFormatting sqref="M62:PB62">
    <cfRule type="expression" dxfId="127" priority="185">
      <formula>MOD(COLUMN(),2)</formula>
    </cfRule>
  </conditionalFormatting>
  <conditionalFormatting sqref="M62:PB62">
    <cfRule type="expression" dxfId="126" priority="178">
      <formula>OR($C62="X",$C62="x")</formula>
    </cfRule>
  </conditionalFormatting>
  <conditionalFormatting sqref="M62:PB62">
    <cfRule type="expression" dxfId="125" priority="184">
      <formula>AND(OR(M$12="Sa",M$12="So"))</formula>
    </cfRule>
  </conditionalFormatting>
  <conditionalFormatting sqref="I62:J62">
    <cfRule type="expression" dxfId="124" priority="175">
      <formula>AND($J62="F")</formula>
    </cfRule>
    <cfRule type="expression" dxfId="123" priority="176">
      <formula>AND($I62&lt;&gt;"",AND($I62&lt;TODAY()))</formula>
    </cfRule>
  </conditionalFormatting>
  <conditionalFormatting sqref="C62 F62:L62">
    <cfRule type="expression" dxfId="122" priority="181">
      <formula>OR($C62="X",$C62="x")</formula>
    </cfRule>
  </conditionalFormatting>
  <conditionalFormatting sqref="E62">
    <cfRule type="expression" dxfId="121" priority="173">
      <formula>OR($C62="X",$C62="x")</formula>
    </cfRule>
  </conditionalFormatting>
  <conditionalFormatting sqref="D64">
    <cfRule type="expression" dxfId="120" priority="165">
      <formula>OR($C64="X",$C64="x")</formula>
    </cfRule>
  </conditionalFormatting>
  <conditionalFormatting sqref="D68">
    <cfRule type="expression" dxfId="119" priority="171">
      <formula>OR($C68="X",$C68="x")</formula>
    </cfRule>
  </conditionalFormatting>
  <conditionalFormatting sqref="D66">
    <cfRule type="expression" dxfId="118" priority="170">
      <formula>OR($C66="X",$C66="x")</formula>
    </cfRule>
  </conditionalFormatting>
  <conditionalFormatting sqref="D63">
    <cfRule type="expression" dxfId="117" priority="169">
      <formula>OR($C63="X",$C63="x")</formula>
    </cfRule>
  </conditionalFormatting>
  <conditionalFormatting sqref="D62">
    <cfRule type="expression" dxfId="116" priority="168">
      <formula>OR($C62="X",$C62="x")</formula>
    </cfRule>
  </conditionalFormatting>
  <conditionalFormatting sqref="D67">
    <cfRule type="expression" dxfId="115" priority="167">
      <formula>OR($C67="X",$C67="x")</formula>
    </cfRule>
  </conditionalFormatting>
  <conditionalFormatting sqref="D65">
    <cfRule type="expression" dxfId="114" priority="166">
      <formula>OR($C65="X",$C65="x")</formula>
    </cfRule>
  </conditionalFormatting>
  <conditionalFormatting sqref="M58:PB58">
    <cfRule type="expression" dxfId="113" priority="162">
      <formula>AND(M$13=TODAY())</formula>
    </cfRule>
  </conditionalFormatting>
  <conditionalFormatting sqref="M58:PB58">
    <cfRule type="expression" dxfId="112" priority="164">
      <formula>MOD(COLUMN(),2)</formula>
    </cfRule>
  </conditionalFormatting>
  <conditionalFormatting sqref="M58:PB58">
    <cfRule type="expression" dxfId="111" priority="157">
      <formula>OR($C58="X",$C58="x")</formula>
    </cfRule>
  </conditionalFormatting>
  <conditionalFormatting sqref="M58:PB58">
    <cfRule type="expression" dxfId="110" priority="163">
      <formula>AND(OR(M$12="Sa",M$12="So"))</formula>
    </cfRule>
  </conditionalFormatting>
  <conditionalFormatting sqref="I58:J58">
    <cfRule type="expression" dxfId="109" priority="154">
      <formula>AND($J58="F")</formula>
    </cfRule>
    <cfRule type="expression" dxfId="108" priority="155">
      <formula>AND($I58&lt;&gt;"",AND($I58&lt;TODAY()))</formula>
    </cfRule>
  </conditionalFormatting>
  <conditionalFormatting sqref="C58:L58">
    <cfRule type="expression" dxfId="107" priority="160">
      <formula>OR($C58="X",$C58="x")</formula>
    </cfRule>
  </conditionalFormatting>
  <conditionalFormatting sqref="M57:PB57">
    <cfRule type="expression" dxfId="106" priority="150">
      <formula>AND(M$13=TODAY())</formula>
    </cfRule>
  </conditionalFormatting>
  <conditionalFormatting sqref="M57:PB57">
    <cfRule type="expression" dxfId="105" priority="152">
      <formula>MOD(COLUMN(),2)</formula>
    </cfRule>
  </conditionalFormatting>
  <conditionalFormatting sqref="M57:PB57">
    <cfRule type="expression" dxfId="104" priority="145">
      <formula>OR($C57="X",$C57="x")</formula>
    </cfRule>
  </conditionalFormatting>
  <conditionalFormatting sqref="M57:PB57">
    <cfRule type="expression" dxfId="103" priority="151">
      <formula>AND(OR(M$12="Sa",M$12="So"))</formula>
    </cfRule>
  </conditionalFormatting>
  <conditionalFormatting sqref="I57:J57">
    <cfRule type="expression" dxfId="102" priority="142">
      <formula>AND($J57="F")</formula>
    </cfRule>
    <cfRule type="expression" dxfId="101" priority="143">
      <formula>AND($I57&lt;&gt;"",AND($I57&lt;TODAY()))</formula>
    </cfRule>
  </conditionalFormatting>
  <conditionalFormatting sqref="C57:L57">
    <cfRule type="expression" dxfId="100" priority="148">
      <formula>OR($C57="X",$C57="x")</formula>
    </cfRule>
  </conditionalFormatting>
  <conditionalFormatting sqref="M56:PB56">
    <cfRule type="expression" dxfId="99" priority="138">
      <formula>AND(M$13=TODAY())</formula>
    </cfRule>
  </conditionalFormatting>
  <conditionalFormatting sqref="M56:PB56">
    <cfRule type="expression" dxfId="98" priority="140">
      <formula>MOD(COLUMN(),2)</formula>
    </cfRule>
  </conditionalFormatting>
  <conditionalFormatting sqref="M56:PB56">
    <cfRule type="expression" dxfId="97" priority="133">
      <formula>OR($C56="X",$C56="x")</formula>
    </cfRule>
  </conditionalFormatting>
  <conditionalFormatting sqref="M56:PB56">
    <cfRule type="expression" dxfId="96" priority="139">
      <formula>AND(OR(M$12="Sa",M$12="So"))</formula>
    </cfRule>
  </conditionalFormatting>
  <conditionalFormatting sqref="I56:J56">
    <cfRule type="expression" dxfId="95" priority="130">
      <formula>AND($J56="F")</formula>
    </cfRule>
    <cfRule type="expression" dxfId="94" priority="131">
      <formula>AND($I56&lt;&gt;"",AND($I56&lt;TODAY()))</formula>
    </cfRule>
  </conditionalFormatting>
  <conditionalFormatting sqref="C56:L56">
    <cfRule type="expression" dxfId="93" priority="136">
      <formula>OR($C56="X",$C56="x")</formula>
    </cfRule>
  </conditionalFormatting>
  <conditionalFormatting sqref="M29:PB29">
    <cfRule type="expression" dxfId="92" priority="126">
      <formula>AND(M$13=TODAY())</formula>
    </cfRule>
  </conditionalFormatting>
  <conditionalFormatting sqref="M29:PB29">
    <cfRule type="expression" dxfId="91" priority="117">
      <formula>AND($I29=M$13,$J29&lt;&gt;"F",$I29&lt;TODAY())</formula>
    </cfRule>
    <cfRule type="expression" dxfId="90" priority="120">
      <formula>AND($I29=M$13)</formula>
    </cfRule>
    <cfRule type="expression" dxfId="89" priority="122">
      <formula>IF($H$11="x",AND(OR(M$12="Sa",M$12="So")))</formula>
    </cfRule>
    <cfRule type="expression" dxfId="88" priority="125">
      <formula>AND($G29&lt;&gt;"",AND(M$13&gt;=$E29,M$13&lt;=$G29))</formula>
    </cfRule>
  </conditionalFormatting>
  <conditionalFormatting sqref="M29:PB29">
    <cfRule type="expression" dxfId="87" priority="123">
      <formula>AND($H29&gt;0,AND(M$13&gt;=$E29,M$13&lt;=$E29+($G29-$E29)*$H29))</formula>
    </cfRule>
  </conditionalFormatting>
  <conditionalFormatting sqref="M29:PB29">
    <cfRule type="expression" dxfId="86" priority="128">
      <formula>MOD(COLUMN(),2)</formula>
    </cfRule>
  </conditionalFormatting>
  <conditionalFormatting sqref="M29:PB29">
    <cfRule type="expression" dxfId="85" priority="121">
      <formula>OR($C29="X",$C29="x")</formula>
    </cfRule>
  </conditionalFormatting>
  <conditionalFormatting sqref="M29:PB29">
    <cfRule type="expression" dxfId="84" priority="127">
      <formula>AND(OR(M$12="Sa",M$12="So"))</formula>
    </cfRule>
  </conditionalFormatting>
  <conditionalFormatting sqref="I29:J29">
    <cfRule type="expression" dxfId="83" priority="118">
      <formula>AND($J29="F")</formula>
    </cfRule>
    <cfRule type="expression" dxfId="82" priority="119">
      <formula>AND($I29&lt;&gt;"",AND($I29&lt;TODAY()))</formula>
    </cfRule>
  </conditionalFormatting>
  <conditionalFormatting sqref="C29:L29">
    <cfRule type="expression" dxfId="81" priority="124">
      <formula>OR($C29="X",$C29="x")</formula>
    </cfRule>
  </conditionalFormatting>
  <conditionalFormatting sqref="M42:PB42">
    <cfRule type="expression" dxfId="80" priority="102">
      <formula>AND(M$13=TODAY())</formula>
    </cfRule>
  </conditionalFormatting>
  <conditionalFormatting sqref="M42:PB42">
    <cfRule type="expression" dxfId="79" priority="104">
      <formula>MOD(COLUMN(),2)</formula>
    </cfRule>
  </conditionalFormatting>
  <conditionalFormatting sqref="M42:PB42">
    <cfRule type="expression" dxfId="78" priority="97">
      <formula>OR($C42="X",$C42="x")</formula>
    </cfRule>
  </conditionalFormatting>
  <conditionalFormatting sqref="M42:PB42">
    <cfRule type="expression" dxfId="77" priority="103">
      <formula>AND(OR(M$12="Sa",M$12="So"))</formula>
    </cfRule>
  </conditionalFormatting>
  <conditionalFormatting sqref="I42:J42">
    <cfRule type="expression" dxfId="76" priority="94">
      <formula>AND($J42="F")</formula>
    </cfRule>
    <cfRule type="expression" dxfId="75" priority="95">
      <formula>AND($I42&lt;&gt;"",AND($I42&lt;TODAY()))</formula>
    </cfRule>
  </conditionalFormatting>
  <conditionalFormatting sqref="C42:F42 H42:L42">
    <cfRule type="expression" dxfId="74" priority="100">
      <formula>OR($C42="X",$C42="x")</formula>
    </cfRule>
  </conditionalFormatting>
  <conditionalFormatting sqref="D61">
    <cfRule type="expression" dxfId="73" priority="67">
      <formula>OR($C61="X",$C61="x")</formula>
    </cfRule>
  </conditionalFormatting>
  <conditionalFormatting sqref="M27:PB27">
    <cfRule type="expression" dxfId="72" priority="90">
      <formula>AND(M$13=TODAY())</formula>
    </cfRule>
  </conditionalFormatting>
  <conditionalFormatting sqref="M27:PB27">
    <cfRule type="expression" dxfId="71" priority="81">
      <formula>AND($I27=M$13,$J27&lt;&gt;"F",$I27&lt;TODAY())</formula>
    </cfRule>
    <cfRule type="expression" dxfId="70" priority="84">
      <formula>AND($I27=M$13)</formula>
    </cfRule>
    <cfRule type="expression" dxfId="69" priority="86">
      <formula>IF($H$11="x",AND(OR(M$12="Sa",M$12="So")))</formula>
    </cfRule>
    <cfRule type="expression" dxfId="68" priority="89">
      <formula>AND($G27&lt;&gt;"",AND(M$13&gt;=$E27,M$13&lt;=$G27))</formula>
    </cfRule>
  </conditionalFormatting>
  <conditionalFormatting sqref="M27:PB27">
    <cfRule type="expression" dxfId="67" priority="87">
      <formula>AND($H27&gt;0,AND(M$13&gt;=$E27,M$13&lt;=$E27+($G27-$E27)*$H27))</formula>
    </cfRule>
  </conditionalFormatting>
  <conditionalFormatting sqref="M27:PB27">
    <cfRule type="expression" dxfId="66" priority="92">
      <formula>MOD(COLUMN(),2)</formula>
    </cfRule>
  </conditionalFormatting>
  <conditionalFormatting sqref="M27:PB27">
    <cfRule type="expression" dxfId="65" priority="85">
      <formula>OR($C27="X",$C27="x")</formula>
    </cfRule>
  </conditionalFormatting>
  <conditionalFormatting sqref="M27:PB27">
    <cfRule type="expression" dxfId="64" priority="91">
      <formula>AND(OR(M$12="Sa",M$12="So"))</formula>
    </cfRule>
  </conditionalFormatting>
  <conditionalFormatting sqref="I27:J27">
    <cfRule type="expression" dxfId="63" priority="82">
      <formula>AND($J27="F")</formula>
    </cfRule>
    <cfRule type="expression" dxfId="62" priority="83">
      <formula>AND($I27&lt;&gt;"",AND($I27&lt;TODAY()))</formula>
    </cfRule>
  </conditionalFormatting>
  <conditionalFormatting sqref="C27:L27">
    <cfRule type="expression" dxfId="61" priority="88">
      <formula>OR($C27="X",$C27="x")</formula>
    </cfRule>
  </conditionalFormatting>
  <conditionalFormatting sqref="M61:PB61">
    <cfRule type="expression" dxfId="60" priority="73">
      <formula>AND(M$13=TODAY())</formula>
    </cfRule>
  </conditionalFormatting>
  <conditionalFormatting sqref="M61:PB61">
    <cfRule type="expression" dxfId="59" priority="75">
      <formula>MOD(COLUMN(),2)</formula>
    </cfRule>
  </conditionalFormatting>
  <conditionalFormatting sqref="M61:PB61">
    <cfRule type="expression" dxfId="58" priority="71">
      <formula>OR($C61="X",$C61="x")</formula>
    </cfRule>
  </conditionalFormatting>
  <conditionalFormatting sqref="M61:PB61">
    <cfRule type="expression" dxfId="57" priority="74">
      <formula>AND(OR(M$12="Sa",M$12="So"))</formula>
    </cfRule>
  </conditionalFormatting>
  <conditionalFormatting sqref="I61:J61">
    <cfRule type="expression" dxfId="56" priority="69">
      <formula>AND($J61="F")</formula>
    </cfRule>
    <cfRule type="expression" dxfId="55" priority="70">
      <formula>AND($I61&lt;&gt;"",AND($I61&lt;TODAY()))</formula>
    </cfRule>
  </conditionalFormatting>
  <conditionalFormatting sqref="C61 F61:L61">
    <cfRule type="expression" dxfId="54" priority="72">
      <formula>OR($C61="X",$C61="x")</formula>
    </cfRule>
  </conditionalFormatting>
  <conditionalFormatting sqref="E61">
    <cfRule type="expression" dxfId="53" priority="68">
      <formula>OR($C61="X",$C61="x")</formula>
    </cfRule>
  </conditionalFormatting>
  <conditionalFormatting sqref="M46:PB47">
    <cfRule type="expression" dxfId="52" priority="64">
      <formula>AND(M$13=TODAY())</formula>
    </cfRule>
  </conditionalFormatting>
  <conditionalFormatting sqref="M46:PB47">
    <cfRule type="expression" dxfId="51" priority="66">
      <formula>MOD(COLUMN(),2)</formula>
    </cfRule>
  </conditionalFormatting>
  <conditionalFormatting sqref="M46:PB47">
    <cfRule type="expression" dxfId="50" priority="59">
      <formula>OR($C46="X",$C46="x")</formula>
    </cfRule>
  </conditionalFormatting>
  <conditionalFormatting sqref="M46:PB47">
    <cfRule type="expression" dxfId="49" priority="65">
      <formula>AND(OR(M$12="Sa",M$12="So"))</formula>
    </cfRule>
  </conditionalFormatting>
  <conditionalFormatting sqref="I46:J47">
    <cfRule type="expression" dxfId="48" priority="56">
      <formula>AND($J46="F")</formula>
    </cfRule>
    <cfRule type="expression" dxfId="47" priority="57">
      <formula>AND($I46&lt;&gt;"",AND($I46&lt;TODAY()))</formula>
    </cfRule>
  </conditionalFormatting>
  <conditionalFormatting sqref="C46:L47">
    <cfRule type="expression" dxfId="46" priority="62">
      <formula>OR($C46="X",$C46="x")</formula>
    </cfRule>
  </conditionalFormatting>
  <conditionalFormatting sqref="M45:PB45">
    <cfRule type="expression" dxfId="45" priority="52">
      <formula>AND(M$13=TODAY())</formula>
    </cfRule>
  </conditionalFormatting>
  <conditionalFormatting sqref="M45:PB45">
    <cfRule type="expression" dxfId="44" priority="54">
      <formula>MOD(COLUMN(),2)</formula>
    </cfRule>
  </conditionalFormatting>
  <conditionalFormatting sqref="M45:PB45">
    <cfRule type="expression" dxfId="43" priority="47">
      <formula>OR($C45="X",$C45="x")</formula>
    </cfRule>
  </conditionalFormatting>
  <conditionalFormatting sqref="M45:PB45">
    <cfRule type="expression" dxfId="42" priority="53">
      <formula>AND(OR(M$12="Sa",M$12="So"))</formula>
    </cfRule>
  </conditionalFormatting>
  <conditionalFormatting sqref="I45:J45">
    <cfRule type="expression" dxfId="41" priority="44">
      <formula>AND($J45="F")</formula>
    </cfRule>
    <cfRule type="expression" dxfId="40" priority="45">
      <formula>AND($I45&lt;&gt;"",AND($I45&lt;TODAY()))</formula>
    </cfRule>
  </conditionalFormatting>
  <conditionalFormatting sqref="C45:L45">
    <cfRule type="expression" dxfId="39" priority="50">
      <formula>OR($C45="X",$C45="x")</formula>
    </cfRule>
  </conditionalFormatting>
  <conditionalFormatting sqref="M71:PB71">
    <cfRule type="expression" dxfId="38" priority="35">
      <formula>AND(M$13=TODAY())</formula>
    </cfRule>
  </conditionalFormatting>
  <conditionalFormatting sqref="M71:PB71">
    <cfRule type="expression" dxfId="37" priority="37">
      <formula>MOD(COLUMN(),2)</formula>
    </cfRule>
  </conditionalFormatting>
  <conditionalFormatting sqref="M71:PB71">
    <cfRule type="expression" dxfId="36" priority="33">
      <formula>OR($C71="X",$C71="x")</formula>
    </cfRule>
  </conditionalFormatting>
  <conditionalFormatting sqref="M71:PB71">
    <cfRule type="expression" dxfId="35" priority="36">
      <formula>AND(OR(M$12="Sa",M$12="So"))</formula>
    </cfRule>
  </conditionalFormatting>
  <conditionalFormatting sqref="I71:J71">
    <cfRule type="expression" dxfId="34" priority="31">
      <formula>AND($J71="F")</formula>
    </cfRule>
    <cfRule type="expression" dxfId="33" priority="32">
      <formula>AND($I71&lt;&gt;"",AND($I71&lt;TODAY()))</formula>
    </cfRule>
  </conditionalFormatting>
  <conditionalFormatting sqref="C71 F71:L71">
    <cfRule type="expression" dxfId="32" priority="34">
      <formula>OR($C71="X",$C71="x")</formula>
    </cfRule>
  </conditionalFormatting>
  <conditionalFormatting sqref="E71">
    <cfRule type="expression" dxfId="31" priority="30">
      <formula>OR($C71="X",$C71="x")</formula>
    </cfRule>
  </conditionalFormatting>
  <conditionalFormatting sqref="D71">
    <cfRule type="expression" dxfId="30" priority="29">
      <formula>OR($C71="X",$C71="x")</formula>
    </cfRule>
  </conditionalFormatting>
  <conditionalFormatting sqref="M40:PB40">
    <cfRule type="expression" dxfId="29" priority="26">
      <formula>AND(M$13=TODAY())</formula>
    </cfRule>
  </conditionalFormatting>
  <conditionalFormatting sqref="M40:PB40">
    <cfRule type="expression" dxfId="28" priority="17">
      <formula>AND($I40=M$13,$J40&lt;&gt;"F",$I40&lt;TODAY())</formula>
    </cfRule>
    <cfRule type="expression" dxfId="27" priority="20">
      <formula>AND($I40=M$13)</formula>
    </cfRule>
    <cfRule type="expression" dxfId="26" priority="22">
      <formula>IF($H$11="x",AND(OR(M$12="Sa",M$12="So")))</formula>
    </cfRule>
    <cfRule type="expression" dxfId="25" priority="25">
      <formula>AND($G40&lt;&gt;"",AND(M$13&gt;=$E40,M$13&lt;=$G40))</formula>
    </cfRule>
  </conditionalFormatting>
  <conditionalFormatting sqref="M40:PB40">
    <cfRule type="expression" dxfId="24" priority="23">
      <formula>AND($H40&gt;0,AND(M$13&gt;=$E40,M$13&lt;=$E40+($G40-$E40)*$H40))</formula>
    </cfRule>
  </conditionalFormatting>
  <conditionalFormatting sqref="M40:PB40">
    <cfRule type="expression" dxfId="23" priority="28">
      <formula>MOD(COLUMN(),2)</formula>
    </cfRule>
  </conditionalFormatting>
  <conditionalFormatting sqref="M40:PB40">
    <cfRule type="expression" dxfId="22" priority="21">
      <formula>OR($C40="X",$C40="x")</formula>
    </cfRule>
  </conditionalFormatting>
  <conditionalFormatting sqref="M40:PB40">
    <cfRule type="expression" dxfId="21" priority="27">
      <formula>AND(OR(M$12="Sa",M$12="So"))</formula>
    </cfRule>
  </conditionalFormatting>
  <conditionalFormatting sqref="I40:J40">
    <cfRule type="expression" dxfId="20" priority="18">
      <formula>AND($J40="F")</formula>
    </cfRule>
    <cfRule type="expression" dxfId="19" priority="19">
      <formula>AND($I40&lt;&gt;"",AND($I40&lt;TODAY()))</formula>
    </cfRule>
  </conditionalFormatting>
  <conditionalFormatting sqref="C40:L40">
    <cfRule type="expression" dxfId="18" priority="24">
      <formula>OR($C40="X",$C40="x")</formula>
    </cfRule>
  </conditionalFormatting>
  <conditionalFormatting sqref="D36:D38">
    <cfRule type="expression" dxfId="17" priority="16">
      <formula>OR($C36="X",$C36="x")</formula>
    </cfRule>
  </conditionalFormatting>
  <conditionalFormatting sqref="I36:J38">
    <cfRule type="expression" dxfId="16" priority="13">
      <formula>AND($J36="F")</formula>
    </cfRule>
    <cfRule type="expression" dxfId="15" priority="14">
      <formula>AND($I36&lt;&gt;"",AND($I36&lt;TODAY()))</formula>
    </cfRule>
  </conditionalFormatting>
  <conditionalFormatting sqref="H36:K38">
    <cfRule type="expression" dxfId="14" priority="15">
      <formula>OR($C36="X",$C36="x")</formula>
    </cfRule>
  </conditionalFormatting>
  <conditionalFormatting sqref="M33:PB33">
    <cfRule type="expression" dxfId="13" priority="10">
      <formula>AND(M$13=TODAY())</formula>
    </cfRule>
  </conditionalFormatting>
  <conditionalFormatting sqref="M33:PB33">
    <cfRule type="expression" dxfId="12" priority="1">
      <formula>AND($I33=M$13,$J33&lt;&gt;"F",$I33&lt;TODAY())</formula>
    </cfRule>
    <cfRule type="expression" dxfId="11" priority="4">
      <formula>AND($I33=M$13)</formula>
    </cfRule>
    <cfRule type="expression" dxfId="10" priority="6">
      <formula>IF($H$11="x",AND(OR(M$12="Sa",M$12="So")))</formula>
    </cfRule>
    <cfRule type="expression" dxfId="9" priority="9">
      <formula>AND($G33&lt;&gt;"",AND(M$13&gt;=$E33,M$13&lt;=$G33))</formula>
    </cfRule>
  </conditionalFormatting>
  <conditionalFormatting sqref="M33:PB33">
    <cfRule type="expression" dxfId="8" priority="7">
      <formula>AND($H33&gt;0,AND(M$13&gt;=$E33,M$13&lt;=$E33+($G33-$E33)*$H33))</formula>
    </cfRule>
  </conditionalFormatting>
  <conditionalFormatting sqref="M33:PB33">
    <cfRule type="expression" dxfId="7" priority="12">
      <formula>MOD(COLUMN(),2)</formula>
    </cfRule>
  </conditionalFormatting>
  <conditionalFormatting sqref="M33:PB33">
    <cfRule type="expression" dxfId="6" priority="5">
      <formula>OR($C33="X",$C33="x")</formula>
    </cfRule>
  </conditionalFormatting>
  <conditionalFormatting sqref="M33:PB33">
    <cfRule type="expression" dxfId="5" priority="11">
      <formula>AND(OR(M$12="Sa",M$12="So"))</formula>
    </cfRule>
  </conditionalFormatting>
  <conditionalFormatting sqref="I33:J33">
    <cfRule type="expression" dxfId="4" priority="2">
      <formula>AND($J33="F")</formula>
    </cfRule>
    <cfRule type="expression" dxfId="3" priority="3">
      <formula>AND($I33&lt;&gt;"",AND($I33&lt;TODAY()))</formula>
    </cfRule>
  </conditionalFormatting>
  <conditionalFormatting sqref="C33:L33">
    <cfRule type="expression" dxfId="2" priority="8">
      <formula>OR($C33="X",$C33="x")</formula>
    </cfRule>
  </conditionalFormatting>
  <pageMargins left="0.7" right="0.7" top="0.78740157499999996" bottom="0.78740157499999996" header="0.3" footer="0.3"/>
  <pageSetup paperSize="8" scale="44"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2017-09-29T08:55:43Z</cp:lastPrinted>
  <dcterms:created xsi:type="dcterms:W3CDTF">2016-06-30T18:29:31Z</dcterms:created>
  <dcterms:modified xsi:type="dcterms:W3CDTF">2017-10-11T16:37:33Z</dcterms:modified>
  <cp:category>Projektplanung</cp:category>
  <cp:contentStatus>Version 2.2</cp:contentStatus>
  <cp:version>2.0</cp:version>
</cp:coreProperties>
</file>