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g1txw01/Dropbox (Research)/Projects/NAICS/"/>
    </mc:Choice>
  </mc:AlternateContent>
  <xr:revisionPtr revIDLastSave="0" documentId="13_ncr:1_{F49E92C5-000E-5946-8BE4-51C1078CB778}" xr6:coauthVersionLast="36" xr6:coauthVersionMax="36" xr10:uidLastSave="{00000000-0000-0000-0000-000000000000}"/>
  <bookViews>
    <workbookView xWindow="11380" yWindow="1260" windowWidth="33580" windowHeight="24020" activeTab="1" xr2:uid="{00000000-000D-0000-FFFF-FFFF00000000}"/>
  </bookViews>
  <sheets>
    <sheet name="ECNBRIDGE22017.EC1700BRIDGE2-20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12" i="2" l="1"/>
  <c r="D12" i="2"/>
  <c r="D11" i="2"/>
  <c r="E11" i="2" s="1"/>
  <c r="E12" i="2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<sst xmlns="http://schemas.openxmlformats.org/spreadsheetml/2006/main" count="275" uniqueCount="80">
  <si>
    <t>Geographic Area Name (NAME)</t>
  </si>
  <si>
    <t>2012 NAICS code (NAICS2012)</t>
  </si>
  <si>
    <t>Meaning of NAICS code (NAICS2012_LABEL)</t>
  </si>
  <si>
    <t>2017 NAICS bridge code (NAICS2017BDG)</t>
  </si>
  <si>
    <t>Meaning of NAICS bridge code (NAICS2017BDG_LABEL)</t>
  </si>
  <si>
    <t>Year (YEAR)</t>
  </si>
  <si>
    <t>Number of establishments (ESTAB)</t>
  </si>
  <si>
    <t>Sales, value of shipments, or revenue ($1,000) (RCPTOT)</t>
  </si>
  <si>
    <t>Annual payroll ($1,000) (PAYANN)</t>
  </si>
  <si>
    <t>Number of employees (EMP)</t>
  </si>
  <si>
    <t>United States</t>
  </si>
  <si>
    <t>Crude petroleum and natural gas extraction</t>
  </si>
  <si>
    <t>Industry total</t>
  </si>
  <si>
    <t>Crude petroleum extraction</t>
  </si>
  <si>
    <t>Natural gas extraction</t>
  </si>
  <si>
    <t>Natural gas liquid extraction</t>
  </si>
  <si>
    <t>Lead ore and zinc ore mining</t>
  </si>
  <si>
    <t>Copper, nickel, lead, and zinc mining</t>
  </si>
  <si>
    <t>Copper ore and nickel ore mining</t>
  </si>
  <si>
    <t>Pump and pumping equipment manufacturing</t>
  </si>
  <si>
    <t>Measuring, dispensing, and other pumping equipment manufacturing</t>
  </si>
  <si>
    <t>Measuring and dispensing pump manufacturing</t>
  </si>
  <si>
    <t>Household cooking appliance manufacturing</t>
  </si>
  <si>
    <t>Major household appliance manufacturing</t>
  </si>
  <si>
    <t>Household refrigerator and home freezer manufacturing</t>
  </si>
  <si>
    <t>D</t>
  </si>
  <si>
    <t>Household laundry equipment manufacturing</t>
  </si>
  <si>
    <t>5,000 to 9,999 employees</t>
  </si>
  <si>
    <t>Other major household appliance manufacturing</t>
  </si>
  <si>
    <t>10,000 to 24,999 employees</t>
  </si>
  <si>
    <t>Department stores (except discount department stores)</t>
  </si>
  <si>
    <t>100,000 employees or more</t>
  </si>
  <si>
    <t>Discount department stores</t>
  </si>
  <si>
    <t>Discount department stores with insignificant perishable grocery sales</t>
  </si>
  <si>
    <t>Discount department stores with significant perishable grocery sales</t>
  </si>
  <si>
    <t>Warehouse clubs and supercenters</t>
  </si>
  <si>
    <t>Warehouse clubs</t>
  </si>
  <si>
    <t>Supercenters</t>
  </si>
  <si>
    <t>All other general merchandise stores</t>
  </si>
  <si>
    <t>Variety stores</t>
  </si>
  <si>
    <t>Miscellaneous general merchandise stores</t>
  </si>
  <si>
    <t>Electronic shopping</t>
  </si>
  <si>
    <t>Electronic shopping, general merchandise</t>
  </si>
  <si>
    <t>Electronic shopping, computer hardware and software</t>
  </si>
  <si>
    <t>Electronic shopping, pharmacy</t>
  </si>
  <si>
    <t>Electronic shopping, other specialized merchandise</t>
  </si>
  <si>
    <t>Electronic auctions</t>
  </si>
  <si>
    <t>Mail-order houses</t>
  </si>
  <si>
    <t>Mail-order houses, general merchandise</t>
  </si>
  <si>
    <t>Mail-order houses, computer hardware and software</t>
  </si>
  <si>
    <t>Mail-order pharmacies</t>
  </si>
  <si>
    <t>Mail-order houses, other specialized merchandise</t>
  </si>
  <si>
    <t>Television order, home shopping</t>
  </si>
  <si>
    <t>Record production</t>
  </si>
  <si>
    <t>Integrated record production/distribution</t>
  </si>
  <si>
    <t>Wired telecommunications carriers</t>
  </si>
  <si>
    <t>Cable and other program distribution</t>
  </si>
  <si>
    <t>Internet service providers (broadband)</t>
  </si>
  <si>
    <t>Wireless telecommunications carriers (except satellite)</t>
  </si>
  <si>
    <t>Paging</t>
  </si>
  <si>
    <t>Cellular and other wireless telecommunications</t>
  </si>
  <si>
    <t>Formal wear and costume rental</t>
  </si>
  <si>
    <t>Video tape and disc rental</t>
  </si>
  <si>
    <t>Home health equipment rental</t>
  </si>
  <si>
    <t>Recreational goods rental</t>
  </si>
  <si>
    <t>All other consumer goods rental</t>
  </si>
  <si>
    <t>Research and development in biotechnology</t>
  </si>
  <si>
    <t>Research and development in nanobiotechnology</t>
  </si>
  <si>
    <t>Research and development in biotechnology (except nanobiotechnology)</t>
  </si>
  <si>
    <t>Research and development in the physical, engineering, and life sciences (except biotechnology)</t>
  </si>
  <si>
    <t>Research and development in the physical and engineering sciences, nanotechnology</t>
  </si>
  <si>
    <t>Research and development in the life sciences, nanotechnology</t>
  </si>
  <si>
    <t>Research and development in the physical and engineering sciences, except nanotechnology</t>
  </si>
  <si>
    <t>Research and development in the life sciences, except nanotechnology</t>
  </si>
  <si>
    <t>NAICS12</t>
  </si>
  <si>
    <t>NAICS17</t>
  </si>
  <si>
    <t>Emp</t>
  </si>
  <si>
    <t>EmpSh</t>
  </si>
  <si>
    <t>NAICS12Tot</t>
  </si>
  <si>
    <t>Algorithm: remove NAICS code levels and sum across rows by NAICS12 and NAICS17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</si>
</sst>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workbookViewId="0">
      <selection sqref="A1:XFD10"/>
    </sheetView>
  </sheetViews>
  <sheetFormatPr baseColWidth="10" defaultColWidth="8.83203125" defaultRowHeight="15" x14ac:dyDescent="0.2"/>
  <cols>
    <col min="1" max="1" width="26.83203125" bestFit="1" customWidth="1"/>
    <col min="2" max="2" width="25.83203125" bestFit="1" customWidth="1"/>
    <col min="3" max="3" width="80.1640625" bestFit="1" customWidth="1"/>
    <col min="4" max="4" width="35.1640625" bestFit="1" customWidth="1"/>
    <col min="5" max="5" width="77" bestFit="1" customWidth="1"/>
    <col min="6" max="6" width="10.5" bestFit="1" customWidth="1"/>
    <col min="7" max="7" width="29.5" bestFit="1" customWidth="1"/>
    <col min="8" max="8" width="47" bestFit="1" customWidth="1"/>
    <col min="9" max="9" width="28.5" bestFit="1" customWidth="1"/>
    <col min="10" max="10" width="2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211111</v>
      </c>
      <c r="C2" t="s">
        <v>11</v>
      </c>
      <c r="D2">
        <v>0</v>
      </c>
      <c r="E2" t="s">
        <v>12</v>
      </c>
      <c r="F2">
        <v>2017</v>
      </c>
      <c r="G2" s="1">
        <v>5997</v>
      </c>
      <c r="H2" s="1">
        <v>197766167</v>
      </c>
      <c r="I2" s="1">
        <v>11918513</v>
      </c>
      <c r="J2" s="1">
        <v>116968</v>
      </c>
    </row>
    <row r="3" spans="1:10" x14ac:dyDescent="0.2">
      <c r="A3" t="s">
        <v>10</v>
      </c>
      <c r="B3">
        <v>211111</v>
      </c>
      <c r="C3" t="s">
        <v>11</v>
      </c>
      <c r="D3">
        <v>21112000</v>
      </c>
      <c r="E3" t="s">
        <v>13</v>
      </c>
      <c r="F3">
        <v>2017</v>
      </c>
      <c r="G3" s="1">
        <v>5386</v>
      </c>
      <c r="H3" s="1">
        <v>145866649</v>
      </c>
      <c r="I3" s="1">
        <v>8990096</v>
      </c>
      <c r="J3" s="1">
        <v>88189</v>
      </c>
    </row>
    <row r="4" spans="1:10" x14ac:dyDescent="0.2">
      <c r="A4" t="s">
        <v>10</v>
      </c>
      <c r="B4">
        <v>211111</v>
      </c>
      <c r="C4" t="s">
        <v>11</v>
      </c>
      <c r="D4">
        <v>21113010</v>
      </c>
      <c r="E4" t="s">
        <v>14</v>
      </c>
      <c r="F4">
        <v>2017</v>
      </c>
      <c r="G4">
        <v>611</v>
      </c>
      <c r="H4" s="1">
        <v>51899518</v>
      </c>
      <c r="I4" s="1">
        <v>2928417</v>
      </c>
      <c r="J4" s="1">
        <v>28779</v>
      </c>
    </row>
    <row r="5" spans="1:10" x14ac:dyDescent="0.2">
      <c r="A5" t="s">
        <v>10</v>
      </c>
      <c r="B5">
        <v>211112</v>
      </c>
      <c r="C5" t="s">
        <v>15</v>
      </c>
      <c r="D5">
        <v>0</v>
      </c>
      <c r="E5" t="s">
        <v>12</v>
      </c>
      <c r="F5">
        <v>2017</v>
      </c>
      <c r="G5">
        <v>412</v>
      </c>
      <c r="H5" s="1">
        <v>31968083</v>
      </c>
      <c r="I5" s="1">
        <v>706417</v>
      </c>
      <c r="J5" s="1">
        <v>8161</v>
      </c>
    </row>
    <row r="6" spans="1:10" x14ac:dyDescent="0.2">
      <c r="A6" t="s">
        <v>10</v>
      </c>
      <c r="B6">
        <v>211112</v>
      </c>
      <c r="C6" t="s">
        <v>15</v>
      </c>
      <c r="D6">
        <v>21113020</v>
      </c>
      <c r="E6" t="s">
        <v>15</v>
      </c>
      <c r="F6">
        <v>2017</v>
      </c>
      <c r="G6">
        <v>412</v>
      </c>
      <c r="H6" s="1">
        <v>31968083</v>
      </c>
      <c r="I6" s="1">
        <v>706417</v>
      </c>
      <c r="J6" s="1">
        <v>8161</v>
      </c>
    </row>
    <row r="7" spans="1:10" x14ac:dyDescent="0.2">
      <c r="A7" t="s">
        <v>10</v>
      </c>
      <c r="B7">
        <v>212231</v>
      </c>
      <c r="C7" t="s">
        <v>16</v>
      </c>
      <c r="D7">
        <v>0</v>
      </c>
      <c r="E7" t="s">
        <v>12</v>
      </c>
      <c r="F7">
        <v>2017</v>
      </c>
      <c r="G7">
        <v>18</v>
      </c>
      <c r="H7" s="1">
        <v>2533235</v>
      </c>
      <c r="I7" s="1">
        <v>190249</v>
      </c>
      <c r="J7" s="1">
        <v>2108</v>
      </c>
    </row>
    <row r="8" spans="1:10" x14ac:dyDescent="0.2">
      <c r="A8" t="s">
        <v>10</v>
      </c>
      <c r="B8">
        <v>212231</v>
      </c>
      <c r="C8" t="s">
        <v>16</v>
      </c>
      <c r="D8">
        <v>21223000</v>
      </c>
      <c r="E8" t="s">
        <v>17</v>
      </c>
      <c r="F8">
        <v>2017</v>
      </c>
      <c r="G8">
        <v>18</v>
      </c>
      <c r="H8" s="1">
        <v>2533235</v>
      </c>
      <c r="I8" s="1">
        <v>190249</v>
      </c>
      <c r="J8" s="1">
        <v>2108</v>
      </c>
    </row>
    <row r="9" spans="1:10" x14ac:dyDescent="0.2">
      <c r="A9" t="s">
        <v>10</v>
      </c>
      <c r="B9">
        <v>212234</v>
      </c>
      <c r="C9" t="s">
        <v>18</v>
      </c>
      <c r="D9">
        <v>0</v>
      </c>
      <c r="E9" t="s">
        <v>12</v>
      </c>
      <c r="F9">
        <v>2017</v>
      </c>
      <c r="G9">
        <v>43</v>
      </c>
      <c r="H9" s="1">
        <v>10100586</v>
      </c>
      <c r="I9" s="1">
        <v>788901</v>
      </c>
      <c r="J9" s="1">
        <v>11476</v>
      </c>
    </row>
    <row r="10" spans="1:10" x14ac:dyDescent="0.2">
      <c r="A10" t="s">
        <v>10</v>
      </c>
      <c r="B10">
        <v>212234</v>
      </c>
      <c r="C10" t="s">
        <v>18</v>
      </c>
      <c r="D10">
        <v>21223000</v>
      </c>
      <c r="E10" t="s">
        <v>17</v>
      </c>
      <c r="F10">
        <v>2017</v>
      </c>
      <c r="G10">
        <v>43</v>
      </c>
      <c r="H10" s="1">
        <v>10100586</v>
      </c>
      <c r="I10" s="1">
        <v>788901</v>
      </c>
      <c r="J10" s="1">
        <v>11476</v>
      </c>
    </row>
    <row r="11" spans="1:10" x14ac:dyDescent="0.2">
      <c r="A11" t="s">
        <v>10</v>
      </c>
      <c r="B11">
        <v>333911</v>
      </c>
      <c r="C11" t="s">
        <v>19</v>
      </c>
      <c r="D11">
        <v>0</v>
      </c>
      <c r="E11" t="s">
        <v>12</v>
      </c>
      <c r="F11">
        <v>2017</v>
      </c>
      <c r="G11">
        <v>552</v>
      </c>
      <c r="H11" s="1">
        <v>16425266</v>
      </c>
      <c r="I11" s="1">
        <v>2386213</v>
      </c>
      <c r="J11" s="1">
        <v>35158</v>
      </c>
    </row>
    <row r="12" spans="1:10" x14ac:dyDescent="0.2">
      <c r="A12" t="s">
        <v>10</v>
      </c>
      <c r="B12">
        <v>333911</v>
      </c>
      <c r="C12" t="s">
        <v>19</v>
      </c>
      <c r="D12">
        <v>33391400</v>
      </c>
      <c r="E12" t="s">
        <v>20</v>
      </c>
      <c r="F12">
        <v>2017</v>
      </c>
      <c r="G12">
        <v>552</v>
      </c>
      <c r="H12" s="1">
        <v>16425266</v>
      </c>
      <c r="I12" s="1">
        <v>2386213</v>
      </c>
      <c r="J12" s="1">
        <v>35158</v>
      </c>
    </row>
    <row r="13" spans="1:10" x14ac:dyDescent="0.2">
      <c r="A13" t="s">
        <v>10</v>
      </c>
      <c r="B13">
        <v>333913</v>
      </c>
      <c r="C13" t="s">
        <v>21</v>
      </c>
      <c r="D13">
        <v>0</v>
      </c>
      <c r="E13" t="s">
        <v>12</v>
      </c>
      <c r="F13">
        <v>2017</v>
      </c>
      <c r="G13">
        <v>33</v>
      </c>
      <c r="H13" s="1">
        <v>1151914</v>
      </c>
      <c r="I13" s="1">
        <v>201941</v>
      </c>
      <c r="J13" s="1">
        <v>2692</v>
      </c>
    </row>
    <row r="14" spans="1:10" x14ac:dyDescent="0.2">
      <c r="A14" t="s">
        <v>10</v>
      </c>
      <c r="B14">
        <v>333913</v>
      </c>
      <c r="C14" t="s">
        <v>21</v>
      </c>
      <c r="D14">
        <v>33391400</v>
      </c>
      <c r="E14" t="s">
        <v>20</v>
      </c>
      <c r="F14">
        <v>2017</v>
      </c>
      <c r="G14">
        <v>33</v>
      </c>
      <c r="H14" s="1">
        <v>1151914</v>
      </c>
      <c r="I14" s="1">
        <v>201941</v>
      </c>
      <c r="J14" s="1">
        <v>2692</v>
      </c>
    </row>
    <row r="15" spans="1:10" x14ac:dyDescent="0.2">
      <c r="A15" t="s">
        <v>10</v>
      </c>
      <c r="B15">
        <v>335221</v>
      </c>
      <c r="C15" t="s">
        <v>22</v>
      </c>
      <c r="D15">
        <v>0</v>
      </c>
      <c r="E15" t="s">
        <v>12</v>
      </c>
      <c r="F15">
        <v>2017</v>
      </c>
      <c r="G15">
        <v>100</v>
      </c>
      <c r="H15" s="1">
        <v>5447733</v>
      </c>
      <c r="I15" s="1">
        <v>565988</v>
      </c>
      <c r="J15" s="1">
        <v>14153</v>
      </c>
    </row>
    <row r="16" spans="1:10" x14ac:dyDescent="0.2">
      <c r="A16" t="s">
        <v>10</v>
      </c>
      <c r="B16">
        <v>335221</v>
      </c>
      <c r="C16" t="s">
        <v>22</v>
      </c>
      <c r="D16">
        <v>33522000</v>
      </c>
      <c r="E16" t="s">
        <v>23</v>
      </c>
      <c r="F16">
        <v>2017</v>
      </c>
      <c r="G16">
        <v>100</v>
      </c>
      <c r="H16" s="1">
        <v>5447733</v>
      </c>
      <c r="I16" s="1">
        <v>565988</v>
      </c>
      <c r="J16" s="1">
        <v>14153</v>
      </c>
    </row>
    <row r="17" spans="1:10" x14ac:dyDescent="0.2">
      <c r="A17" t="s">
        <v>10</v>
      </c>
      <c r="B17">
        <v>335222</v>
      </c>
      <c r="C17" t="s">
        <v>24</v>
      </c>
      <c r="D17">
        <v>0</v>
      </c>
      <c r="E17" t="s">
        <v>12</v>
      </c>
      <c r="F17">
        <v>2017</v>
      </c>
      <c r="G17" t="s">
        <v>25</v>
      </c>
      <c r="H17" t="s">
        <v>25</v>
      </c>
      <c r="I17" t="s">
        <v>25</v>
      </c>
      <c r="J17" s="1">
        <v>11440</v>
      </c>
    </row>
    <row r="18" spans="1:10" x14ac:dyDescent="0.2">
      <c r="A18" t="s">
        <v>10</v>
      </c>
      <c r="B18">
        <v>335222</v>
      </c>
      <c r="C18" t="s">
        <v>24</v>
      </c>
      <c r="D18">
        <v>33522000</v>
      </c>
      <c r="E18" t="s">
        <v>23</v>
      </c>
      <c r="F18">
        <v>2017</v>
      </c>
      <c r="G18" t="s">
        <v>25</v>
      </c>
      <c r="H18" t="s">
        <v>25</v>
      </c>
      <c r="I18" t="s">
        <v>25</v>
      </c>
      <c r="J18" s="1">
        <v>11440</v>
      </c>
    </row>
    <row r="19" spans="1:10" x14ac:dyDescent="0.2">
      <c r="A19" t="s">
        <v>10</v>
      </c>
      <c r="B19">
        <v>335224</v>
      </c>
      <c r="C19" t="s">
        <v>26</v>
      </c>
      <c r="D19">
        <v>0</v>
      </c>
      <c r="E19" t="s">
        <v>12</v>
      </c>
      <c r="F19">
        <v>2017</v>
      </c>
      <c r="G19" t="s">
        <v>25</v>
      </c>
      <c r="H19" t="s">
        <v>25</v>
      </c>
      <c r="I19" t="s">
        <v>25</v>
      </c>
      <c r="J19" t="s">
        <v>27</v>
      </c>
    </row>
    <row r="20" spans="1:10" x14ac:dyDescent="0.2">
      <c r="A20" t="s">
        <v>10</v>
      </c>
      <c r="B20">
        <v>335224</v>
      </c>
      <c r="C20" t="s">
        <v>26</v>
      </c>
      <c r="D20">
        <v>33522000</v>
      </c>
      <c r="E20" t="s">
        <v>23</v>
      </c>
      <c r="F20">
        <v>2017</v>
      </c>
      <c r="G20" t="s">
        <v>25</v>
      </c>
      <c r="H20" t="s">
        <v>25</v>
      </c>
      <c r="I20" t="s">
        <v>25</v>
      </c>
      <c r="J20" t="s">
        <v>27</v>
      </c>
    </row>
    <row r="21" spans="1:10" x14ac:dyDescent="0.2">
      <c r="A21" t="s">
        <v>10</v>
      </c>
      <c r="B21">
        <v>335228</v>
      </c>
      <c r="C21" t="s">
        <v>28</v>
      </c>
      <c r="D21">
        <v>0</v>
      </c>
      <c r="E21" t="s">
        <v>12</v>
      </c>
      <c r="F21">
        <v>2017</v>
      </c>
      <c r="G21">
        <v>29</v>
      </c>
      <c r="H21" s="1">
        <v>5172083</v>
      </c>
      <c r="I21" s="1">
        <v>572102</v>
      </c>
      <c r="J21" t="s">
        <v>29</v>
      </c>
    </row>
    <row r="22" spans="1:10" x14ac:dyDescent="0.2">
      <c r="A22" t="s">
        <v>10</v>
      </c>
      <c r="B22">
        <v>335228</v>
      </c>
      <c r="C22" t="s">
        <v>28</v>
      </c>
      <c r="D22">
        <v>33522000</v>
      </c>
      <c r="E22" t="s">
        <v>23</v>
      </c>
      <c r="F22">
        <v>2017</v>
      </c>
      <c r="G22">
        <v>29</v>
      </c>
      <c r="H22" s="1">
        <v>5172083</v>
      </c>
      <c r="I22" s="1">
        <v>572102</v>
      </c>
      <c r="J22" t="s">
        <v>29</v>
      </c>
    </row>
    <row r="23" spans="1:10" x14ac:dyDescent="0.2">
      <c r="A23" t="s">
        <v>10</v>
      </c>
      <c r="B23">
        <v>452111</v>
      </c>
      <c r="C23" t="s">
        <v>30</v>
      </c>
      <c r="D23">
        <v>0</v>
      </c>
      <c r="E23" t="s">
        <v>12</v>
      </c>
      <c r="F23">
        <v>2017</v>
      </c>
      <c r="G23" t="s">
        <v>25</v>
      </c>
      <c r="H23" t="s">
        <v>25</v>
      </c>
      <c r="I23" t="s">
        <v>25</v>
      </c>
      <c r="J23" t="s">
        <v>31</v>
      </c>
    </row>
    <row r="24" spans="1:10" x14ac:dyDescent="0.2">
      <c r="A24" t="s">
        <v>10</v>
      </c>
      <c r="B24">
        <v>452111</v>
      </c>
      <c r="C24" t="s">
        <v>30</v>
      </c>
      <c r="D24">
        <v>45221010</v>
      </c>
      <c r="E24" t="s">
        <v>30</v>
      </c>
      <c r="F24">
        <v>2017</v>
      </c>
      <c r="G24" t="s">
        <v>25</v>
      </c>
      <c r="H24" t="s">
        <v>25</v>
      </c>
      <c r="I24" t="s">
        <v>25</v>
      </c>
      <c r="J24" t="s">
        <v>31</v>
      </c>
    </row>
    <row r="25" spans="1:10" x14ac:dyDescent="0.2">
      <c r="A25" t="s">
        <v>10</v>
      </c>
      <c r="B25">
        <v>452112</v>
      </c>
      <c r="C25" t="s">
        <v>32</v>
      </c>
      <c r="D25">
        <v>0</v>
      </c>
      <c r="E25" t="s">
        <v>12</v>
      </c>
      <c r="F25">
        <v>2017</v>
      </c>
      <c r="G25" t="s">
        <v>25</v>
      </c>
      <c r="H25" t="s">
        <v>25</v>
      </c>
      <c r="I25" t="s">
        <v>25</v>
      </c>
      <c r="J25" t="s">
        <v>31</v>
      </c>
    </row>
    <row r="26" spans="1:10" x14ac:dyDescent="0.2">
      <c r="A26" t="s">
        <v>10</v>
      </c>
      <c r="B26">
        <v>452112</v>
      </c>
      <c r="C26" t="s">
        <v>32</v>
      </c>
      <c r="D26">
        <v>45221020</v>
      </c>
      <c r="E26" t="s">
        <v>33</v>
      </c>
      <c r="F26">
        <v>2017</v>
      </c>
      <c r="G26" t="s">
        <v>25</v>
      </c>
      <c r="H26" t="s">
        <v>25</v>
      </c>
      <c r="I26" t="s">
        <v>25</v>
      </c>
      <c r="J26" t="s">
        <v>31</v>
      </c>
    </row>
    <row r="27" spans="1:10" x14ac:dyDescent="0.2">
      <c r="A27" t="s">
        <v>10</v>
      </c>
      <c r="B27">
        <v>452112</v>
      </c>
      <c r="C27" t="s">
        <v>32</v>
      </c>
      <c r="D27">
        <v>45231122</v>
      </c>
      <c r="E27" t="s">
        <v>34</v>
      </c>
      <c r="F27">
        <v>2017</v>
      </c>
      <c r="G27" s="1">
        <v>2562</v>
      </c>
      <c r="H27" s="1">
        <v>80021143</v>
      </c>
      <c r="I27" s="1">
        <v>8059154</v>
      </c>
      <c r="J27" s="1">
        <v>356706</v>
      </c>
    </row>
    <row r="28" spans="1:10" x14ac:dyDescent="0.2">
      <c r="A28" t="s">
        <v>10</v>
      </c>
      <c r="B28">
        <v>452910</v>
      </c>
      <c r="C28" t="s">
        <v>35</v>
      </c>
      <c r="D28">
        <v>0</v>
      </c>
      <c r="E28" t="s">
        <v>12</v>
      </c>
      <c r="F28">
        <v>2017</v>
      </c>
      <c r="G28" s="1">
        <v>5640</v>
      </c>
      <c r="H28" s="1">
        <v>470179794</v>
      </c>
      <c r="I28" s="1">
        <v>42686887</v>
      </c>
      <c r="J28" s="1">
        <v>1520139</v>
      </c>
    </row>
    <row r="29" spans="1:10" x14ac:dyDescent="0.2">
      <c r="A29" t="s">
        <v>10</v>
      </c>
      <c r="B29">
        <v>452910</v>
      </c>
      <c r="C29" t="s">
        <v>35</v>
      </c>
      <c r="D29">
        <v>45231110</v>
      </c>
      <c r="E29" t="s">
        <v>36</v>
      </c>
      <c r="F29">
        <v>2017</v>
      </c>
      <c r="G29" s="1">
        <v>1438</v>
      </c>
      <c r="H29" s="1">
        <v>152593674</v>
      </c>
      <c r="I29" s="1">
        <v>9618439</v>
      </c>
      <c r="J29" s="1">
        <v>270425</v>
      </c>
    </row>
    <row r="30" spans="1:10" x14ac:dyDescent="0.2">
      <c r="A30" t="s">
        <v>10</v>
      </c>
      <c r="B30">
        <v>452910</v>
      </c>
      <c r="C30" t="s">
        <v>35</v>
      </c>
      <c r="D30">
        <v>45231121</v>
      </c>
      <c r="E30" t="s">
        <v>37</v>
      </c>
      <c r="F30">
        <v>2017</v>
      </c>
      <c r="G30" s="1">
        <v>4202</v>
      </c>
      <c r="H30" s="1">
        <v>317586120</v>
      </c>
      <c r="I30" s="1">
        <v>33068448</v>
      </c>
      <c r="J30" s="1">
        <v>1249714</v>
      </c>
    </row>
    <row r="31" spans="1:10" x14ac:dyDescent="0.2">
      <c r="A31" t="s">
        <v>10</v>
      </c>
      <c r="B31">
        <v>452990</v>
      </c>
      <c r="C31" t="s">
        <v>38</v>
      </c>
      <c r="D31">
        <v>0</v>
      </c>
      <c r="E31" t="s">
        <v>12</v>
      </c>
      <c r="F31">
        <v>2017</v>
      </c>
      <c r="G31" s="1">
        <v>41241</v>
      </c>
      <c r="H31" s="1">
        <v>73492371</v>
      </c>
      <c r="I31" s="1">
        <v>6956839</v>
      </c>
      <c r="J31" s="1">
        <v>434896</v>
      </c>
    </row>
    <row r="32" spans="1:10" x14ac:dyDescent="0.2">
      <c r="A32" t="s">
        <v>10</v>
      </c>
      <c r="B32">
        <v>452990</v>
      </c>
      <c r="C32" t="s">
        <v>38</v>
      </c>
      <c r="D32">
        <v>45231910</v>
      </c>
      <c r="E32" t="s">
        <v>39</v>
      </c>
      <c r="F32">
        <v>2017</v>
      </c>
      <c r="G32" s="1">
        <v>32242</v>
      </c>
      <c r="H32" s="1">
        <v>51512643</v>
      </c>
      <c r="I32" s="1">
        <v>4735799</v>
      </c>
      <c r="J32" s="1">
        <v>316562</v>
      </c>
    </row>
    <row r="33" spans="1:10" x14ac:dyDescent="0.2">
      <c r="A33" t="s">
        <v>10</v>
      </c>
      <c r="B33">
        <v>452990</v>
      </c>
      <c r="C33" t="s">
        <v>38</v>
      </c>
      <c r="D33">
        <v>45231940</v>
      </c>
      <c r="E33" t="s">
        <v>40</v>
      </c>
      <c r="F33">
        <v>2017</v>
      </c>
      <c r="G33" s="1">
        <v>8999</v>
      </c>
      <c r="H33" s="1">
        <v>21979728</v>
      </c>
      <c r="I33" s="1">
        <v>2221040</v>
      </c>
      <c r="J33" s="1">
        <v>118334</v>
      </c>
    </row>
    <row r="34" spans="1:10" x14ac:dyDescent="0.2">
      <c r="A34" t="s">
        <v>10</v>
      </c>
      <c r="B34">
        <v>454111</v>
      </c>
      <c r="C34" t="s">
        <v>41</v>
      </c>
      <c r="D34">
        <v>0</v>
      </c>
      <c r="E34" t="s">
        <v>12</v>
      </c>
      <c r="F34">
        <v>2017</v>
      </c>
      <c r="G34" s="1">
        <v>34659</v>
      </c>
      <c r="H34" s="1">
        <v>354953433</v>
      </c>
      <c r="I34" s="1">
        <v>19311767</v>
      </c>
      <c r="J34" s="1">
        <v>442667</v>
      </c>
    </row>
    <row r="35" spans="1:10" x14ac:dyDescent="0.2">
      <c r="A35" t="s">
        <v>10</v>
      </c>
      <c r="B35">
        <v>454111</v>
      </c>
      <c r="C35" t="s">
        <v>41</v>
      </c>
      <c r="D35">
        <v>45411010</v>
      </c>
      <c r="E35" t="s">
        <v>42</v>
      </c>
      <c r="F35">
        <v>2017</v>
      </c>
      <c r="G35" s="1">
        <v>2354</v>
      </c>
      <c r="H35" s="1">
        <v>138195573</v>
      </c>
      <c r="I35" s="1">
        <v>5379697</v>
      </c>
      <c r="J35" s="1">
        <v>140728</v>
      </c>
    </row>
    <row r="36" spans="1:10" x14ac:dyDescent="0.2">
      <c r="A36" t="s">
        <v>10</v>
      </c>
      <c r="B36">
        <v>454111</v>
      </c>
      <c r="C36" t="s">
        <v>41</v>
      </c>
      <c r="D36">
        <v>45411021</v>
      </c>
      <c r="E36" t="s">
        <v>43</v>
      </c>
      <c r="F36">
        <v>2017</v>
      </c>
      <c r="G36">
        <v>897</v>
      </c>
      <c r="H36" s="1">
        <v>31390733</v>
      </c>
      <c r="I36" s="1">
        <v>662993</v>
      </c>
      <c r="J36" s="1">
        <v>10765</v>
      </c>
    </row>
    <row r="37" spans="1:10" x14ac:dyDescent="0.2">
      <c r="A37" t="s">
        <v>10</v>
      </c>
      <c r="B37">
        <v>454111</v>
      </c>
      <c r="C37" t="s">
        <v>41</v>
      </c>
      <c r="D37">
        <v>45411022</v>
      </c>
      <c r="E37" t="s">
        <v>44</v>
      </c>
      <c r="F37">
        <v>2017</v>
      </c>
      <c r="G37">
        <v>314</v>
      </c>
      <c r="H37" s="1">
        <v>5016426</v>
      </c>
      <c r="I37" s="1">
        <v>465982</v>
      </c>
      <c r="J37" s="1">
        <v>9098</v>
      </c>
    </row>
    <row r="38" spans="1:10" x14ac:dyDescent="0.2">
      <c r="A38" t="s">
        <v>10</v>
      </c>
      <c r="B38">
        <v>454111</v>
      </c>
      <c r="C38" t="s">
        <v>41</v>
      </c>
      <c r="D38">
        <v>45411023</v>
      </c>
      <c r="E38" t="s">
        <v>45</v>
      </c>
      <c r="F38">
        <v>2017</v>
      </c>
      <c r="G38" s="1">
        <v>31094</v>
      </c>
      <c r="H38" s="1">
        <v>180350701</v>
      </c>
      <c r="I38" s="1">
        <v>12803095</v>
      </c>
      <c r="J38" s="1">
        <v>282076</v>
      </c>
    </row>
    <row r="39" spans="1:10" x14ac:dyDescent="0.2">
      <c r="A39" t="s">
        <v>10</v>
      </c>
      <c r="B39">
        <v>454112</v>
      </c>
      <c r="C39" t="s">
        <v>46</v>
      </c>
      <c r="D39">
        <v>0</v>
      </c>
      <c r="E39" t="s">
        <v>12</v>
      </c>
      <c r="F39">
        <v>2017</v>
      </c>
      <c r="G39">
        <v>338</v>
      </c>
      <c r="H39" s="1">
        <v>4462142</v>
      </c>
      <c r="I39" s="1">
        <v>745495</v>
      </c>
      <c r="J39" s="1">
        <v>6427</v>
      </c>
    </row>
    <row r="40" spans="1:10" x14ac:dyDescent="0.2">
      <c r="A40" t="s">
        <v>10</v>
      </c>
      <c r="B40">
        <v>454112</v>
      </c>
      <c r="C40" t="s">
        <v>46</v>
      </c>
      <c r="D40">
        <v>45411030</v>
      </c>
      <c r="E40" t="s">
        <v>46</v>
      </c>
      <c r="F40">
        <v>2017</v>
      </c>
      <c r="G40">
        <v>338</v>
      </c>
      <c r="H40" s="1">
        <v>4462142</v>
      </c>
      <c r="I40" s="1">
        <v>745495</v>
      </c>
      <c r="J40" s="1">
        <v>6427</v>
      </c>
    </row>
    <row r="41" spans="1:10" x14ac:dyDescent="0.2">
      <c r="A41" t="s">
        <v>10</v>
      </c>
      <c r="B41">
        <v>454113</v>
      </c>
      <c r="C41" t="s">
        <v>47</v>
      </c>
      <c r="D41">
        <v>0</v>
      </c>
      <c r="E41" t="s">
        <v>12</v>
      </c>
      <c r="F41">
        <v>2017</v>
      </c>
      <c r="G41" s="1">
        <v>6592</v>
      </c>
      <c r="H41" s="1">
        <v>156312070</v>
      </c>
      <c r="I41" s="1">
        <v>6104806</v>
      </c>
      <c r="J41" s="1">
        <v>121916</v>
      </c>
    </row>
    <row r="42" spans="1:10" x14ac:dyDescent="0.2">
      <c r="A42" t="s">
        <v>10</v>
      </c>
      <c r="B42">
        <v>454113</v>
      </c>
      <c r="C42" t="s">
        <v>47</v>
      </c>
      <c r="D42">
        <v>45411040</v>
      </c>
      <c r="E42" t="s">
        <v>48</v>
      </c>
      <c r="F42">
        <v>2017</v>
      </c>
      <c r="G42">
        <v>617</v>
      </c>
      <c r="H42" s="1">
        <v>8252188</v>
      </c>
      <c r="I42" s="1">
        <v>614806</v>
      </c>
      <c r="J42" s="1">
        <v>12480</v>
      </c>
    </row>
    <row r="43" spans="1:10" x14ac:dyDescent="0.2">
      <c r="A43" t="s">
        <v>10</v>
      </c>
      <c r="B43">
        <v>454113</v>
      </c>
      <c r="C43" t="s">
        <v>47</v>
      </c>
      <c r="D43">
        <v>45411051</v>
      </c>
      <c r="E43" t="s">
        <v>49</v>
      </c>
      <c r="F43">
        <v>2017</v>
      </c>
      <c r="G43">
        <v>48</v>
      </c>
      <c r="H43" s="1">
        <v>2868609</v>
      </c>
      <c r="I43" s="1">
        <v>210520</v>
      </c>
      <c r="J43" s="1">
        <v>2051</v>
      </c>
    </row>
    <row r="44" spans="1:10" x14ac:dyDescent="0.2">
      <c r="A44" t="s">
        <v>10</v>
      </c>
      <c r="B44">
        <v>454113</v>
      </c>
      <c r="C44" t="s">
        <v>47</v>
      </c>
      <c r="D44">
        <v>45411052</v>
      </c>
      <c r="E44" t="s">
        <v>50</v>
      </c>
      <c r="F44">
        <v>2017</v>
      </c>
      <c r="G44">
        <v>597</v>
      </c>
      <c r="H44" s="1">
        <v>96974481</v>
      </c>
      <c r="I44" s="1">
        <v>1885911</v>
      </c>
      <c r="J44" s="1">
        <v>33664</v>
      </c>
    </row>
    <row r="45" spans="1:10" x14ac:dyDescent="0.2">
      <c r="A45" t="s">
        <v>10</v>
      </c>
      <c r="B45">
        <v>454113</v>
      </c>
      <c r="C45" t="s">
        <v>47</v>
      </c>
      <c r="D45">
        <v>45411053</v>
      </c>
      <c r="E45" t="s">
        <v>51</v>
      </c>
      <c r="F45">
        <v>2017</v>
      </c>
      <c r="G45" s="1">
        <v>5312</v>
      </c>
      <c r="H45" s="1">
        <v>37848961</v>
      </c>
      <c r="I45" s="1">
        <v>2891729</v>
      </c>
      <c r="J45" s="1">
        <v>64205</v>
      </c>
    </row>
    <row r="46" spans="1:10" x14ac:dyDescent="0.2">
      <c r="A46" t="s">
        <v>10</v>
      </c>
      <c r="B46">
        <v>454113</v>
      </c>
      <c r="C46" t="s">
        <v>47</v>
      </c>
      <c r="D46">
        <v>45411060</v>
      </c>
      <c r="E46" t="s">
        <v>52</v>
      </c>
      <c r="F46">
        <v>2017</v>
      </c>
      <c r="G46">
        <v>18</v>
      </c>
      <c r="H46" s="1">
        <v>10367831</v>
      </c>
      <c r="I46" s="1">
        <v>501840</v>
      </c>
      <c r="J46" s="1">
        <v>9516</v>
      </c>
    </row>
    <row r="47" spans="1:10" x14ac:dyDescent="0.2">
      <c r="A47" t="s">
        <v>10</v>
      </c>
      <c r="B47">
        <v>512210</v>
      </c>
      <c r="C47" t="s">
        <v>53</v>
      </c>
      <c r="D47">
        <v>0</v>
      </c>
      <c r="E47" t="s">
        <v>12</v>
      </c>
      <c r="F47">
        <v>2017</v>
      </c>
      <c r="G47">
        <v>322</v>
      </c>
      <c r="H47" s="1">
        <v>296171</v>
      </c>
      <c r="I47" s="1">
        <v>62146</v>
      </c>
      <c r="J47" s="1">
        <v>1047</v>
      </c>
    </row>
    <row r="48" spans="1:10" x14ac:dyDescent="0.2">
      <c r="A48" t="s">
        <v>10</v>
      </c>
      <c r="B48">
        <v>512210</v>
      </c>
      <c r="C48" t="s">
        <v>53</v>
      </c>
      <c r="D48">
        <v>51225010</v>
      </c>
      <c r="E48" t="s">
        <v>53</v>
      </c>
      <c r="F48">
        <v>2017</v>
      </c>
      <c r="G48">
        <v>322</v>
      </c>
      <c r="H48" s="1">
        <v>296171</v>
      </c>
      <c r="I48" s="1">
        <v>62146</v>
      </c>
      <c r="J48" s="1">
        <v>1047</v>
      </c>
    </row>
    <row r="49" spans="1:10" x14ac:dyDescent="0.2">
      <c r="A49" t="s">
        <v>10</v>
      </c>
      <c r="B49">
        <v>512220</v>
      </c>
      <c r="C49" t="s">
        <v>54</v>
      </c>
      <c r="D49">
        <v>0</v>
      </c>
      <c r="E49" t="s">
        <v>12</v>
      </c>
      <c r="F49">
        <v>2017</v>
      </c>
      <c r="G49">
        <v>368</v>
      </c>
      <c r="H49" s="1">
        <v>7047677</v>
      </c>
      <c r="I49" s="1">
        <v>1260805</v>
      </c>
      <c r="J49" s="1">
        <v>8133</v>
      </c>
    </row>
    <row r="50" spans="1:10" x14ac:dyDescent="0.2">
      <c r="A50" t="s">
        <v>10</v>
      </c>
      <c r="B50">
        <v>512220</v>
      </c>
      <c r="C50" t="s">
        <v>54</v>
      </c>
      <c r="D50">
        <v>51225020</v>
      </c>
      <c r="E50" t="s">
        <v>54</v>
      </c>
      <c r="F50">
        <v>2017</v>
      </c>
      <c r="G50">
        <v>368</v>
      </c>
      <c r="H50" s="1">
        <v>7047677</v>
      </c>
      <c r="I50" s="1">
        <v>1260805</v>
      </c>
      <c r="J50" s="1">
        <v>8133</v>
      </c>
    </row>
    <row r="51" spans="1:10" x14ac:dyDescent="0.2">
      <c r="A51" t="s">
        <v>10</v>
      </c>
      <c r="B51">
        <v>517110</v>
      </c>
      <c r="C51" t="s">
        <v>55</v>
      </c>
      <c r="D51">
        <v>0</v>
      </c>
      <c r="E51" t="s">
        <v>12</v>
      </c>
      <c r="F51">
        <v>2017</v>
      </c>
      <c r="G51" s="1">
        <v>30332</v>
      </c>
      <c r="H51" s="1">
        <v>320758301</v>
      </c>
      <c r="I51" s="1">
        <v>56657177</v>
      </c>
      <c r="J51" s="1">
        <v>707448</v>
      </c>
    </row>
    <row r="52" spans="1:10" x14ac:dyDescent="0.2">
      <c r="A52" t="s">
        <v>10</v>
      </c>
      <c r="B52">
        <v>517110</v>
      </c>
      <c r="C52" t="s">
        <v>55</v>
      </c>
      <c r="D52">
        <v>51731110</v>
      </c>
      <c r="E52" t="s">
        <v>55</v>
      </c>
      <c r="F52">
        <v>2017</v>
      </c>
      <c r="G52" s="1">
        <v>22113</v>
      </c>
      <c r="H52" s="1">
        <v>162454357</v>
      </c>
      <c r="I52" s="1">
        <v>36120282</v>
      </c>
      <c r="J52" s="1">
        <v>399962</v>
      </c>
    </row>
    <row r="53" spans="1:10" x14ac:dyDescent="0.2">
      <c r="A53" t="s">
        <v>10</v>
      </c>
      <c r="B53">
        <v>517110</v>
      </c>
      <c r="C53" t="s">
        <v>55</v>
      </c>
      <c r="D53">
        <v>51731120</v>
      </c>
      <c r="E53" t="s">
        <v>56</v>
      </c>
      <c r="F53">
        <v>2017</v>
      </c>
      <c r="G53" s="1">
        <v>6403</v>
      </c>
      <c r="H53" s="1">
        <v>152175483</v>
      </c>
      <c r="I53" s="1">
        <v>19116103</v>
      </c>
      <c r="J53" s="1">
        <v>285647</v>
      </c>
    </row>
    <row r="54" spans="1:10" x14ac:dyDescent="0.2">
      <c r="A54" t="s">
        <v>10</v>
      </c>
      <c r="B54">
        <v>517110</v>
      </c>
      <c r="C54" t="s">
        <v>55</v>
      </c>
      <c r="D54">
        <v>51731130</v>
      </c>
      <c r="E54" t="s">
        <v>57</v>
      </c>
      <c r="F54">
        <v>2017</v>
      </c>
      <c r="G54" s="1">
        <v>1816</v>
      </c>
      <c r="H54" s="1">
        <v>6128461</v>
      </c>
      <c r="I54" s="1">
        <v>1420792</v>
      </c>
      <c r="J54" s="1">
        <v>21839</v>
      </c>
    </row>
    <row r="55" spans="1:10" x14ac:dyDescent="0.2">
      <c r="A55" t="s">
        <v>10</v>
      </c>
      <c r="B55">
        <v>517210</v>
      </c>
      <c r="C55" t="s">
        <v>58</v>
      </c>
      <c r="D55">
        <v>0</v>
      </c>
      <c r="E55" t="s">
        <v>12</v>
      </c>
      <c r="F55">
        <v>2017</v>
      </c>
      <c r="G55" s="1">
        <v>25736</v>
      </c>
      <c r="H55" s="1">
        <v>254081539</v>
      </c>
      <c r="I55" s="1">
        <v>19775910</v>
      </c>
      <c r="J55" s="1">
        <v>311854</v>
      </c>
    </row>
    <row r="56" spans="1:10" x14ac:dyDescent="0.2">
      <c r="A56" t="s">
        <v>10</v>
      </c>
      <c r="B56">
        <v>517210</v>
      </c>
      <c r="C56" t="s">
        <v>58</v>
      </c>
      <c r="D56">
        <v>51731210</v>
      </c>
      <c r="E56" t="s">
        <v>59</v>
      </c>
      <c r="F56">
        <v>2017</v>
      </c>
      <c r="G56">
        <v>263</v>
      </c>
      <c r="H56" s="1">
        <v>501228</v>
      </c>
      <c r="I56" s="1">
        <v>187091</v>
      </c>
      <c r="J56" s="1">
        <v>2689</v>
      </c>
    </row>
    <row r="57" spans="1:10" x14ac:dyDescent="0.2">
      <c r="A57" t="s">
        <v>10</v>
      </c>
      <c r="B57">
        <v>517210</v>
      </c>
      <c r="C57" t="s">
        <v>58</v>
      </c>
      <c r="D57">
        <v>51731220</v>
      </c>
      <c r="E57" t="s">
        <v>60</v>
      </c>
      <c r="F57">
        <v>2017</v>
      </c>
      <c r="G57" s="1">
        <v>25473</v>
      </c>
      <c r="H57" s="1">
        <v>253580311</v>
      </c>
      <c r="I57" s="1">
        <v>19588819</v>
      </c>
      <c r="J57" s="1">
        <v>309165</v>
      </c>
    </row>
    <row r="58" spans="1:10" x14ac:dyDescent="0.2">
      <c r="A58" t="s">
        <v>10</v>
      </c>
      <c r="B58">
        <v>532220</v>
      </c>
      <c r="C58" t="s">
        <v>61</v>
      </c>
      <c r="D58">
        <v>0</v>
      </c>
      <c r="E58" t="s">
        <v>12</v>
      </c>
      <c r="F58">
        <v>2017</v>
      </c>
      <c r="G58">
        <v>943</v>
      </c>
      <c r="H58" s="1">
        <v>692649</v>
      </c>
      <c r="I58" s="1">
        <v>184498</v>
      </c>
      <c r="J58" s="1">
        <v>6356</v>
      </c>
    </row>
    <row r="59" spans="1:10" x14ac:dyDescent="0.2">
      <c r="A59" t="s">
        <v>10</v>
      </c>
      <c r="B59">
        <v>532220</v>
      </c>
      <c r="C59" t="s">
        <v>61</v>
      </c>
      <c r="D59">
        <v>53228100</v>
      </c>
      <c r="E59" t="s">
        <v>61</v>
      </c>
      <c r="F59">
        <v>2017</v>
      </c>
      <c r="G59">
        <v>943</v>
      </c>
      <c r="H59" s="1">
        <v>692649</v>
      </c>
      <c r="I59" s="1">
        <v>184498</v>
      </c>
      <c r="J59" s="1">
        <v>6356</v>
      </c>
    </row>
    <row r="60" spans="1:10" x14ac:dyDescent="0.2">
      <c r="A60" t="s">
        <v>10</v>
      </c>
      <c r="B60">
        <v>532230</v>
      </c>
      <c r="C60" t="s">
        <v>62</v>
      </c>
      <c r="D60">
        <v>0</v>
      </c>
      <c r="E60" t="s">
        <v>12</v>
      </c>
      <c r="F60">
        <v>2017</v>
      </c>
      <c r="G60" s="1">
        <v>1683</v>
      </c>
      <c r="H60" s="1">
        <v>2128154</v>
      </c>
      <c r="I60" s="1">
        <v>207917</v>
      </c>
      <c r="J60" s="1">
        <v>10875</v>
      </c>
    </row>
    <row r="61" spans="1:10" x14ac:dyDescent="0.2">
      <c r="A61" t="s">
        <v>10</v>
      </c>
      <c r="B61">
        <v>532230</v>
      </c>
      <c r="C61" t="s">
        <v>62</v>
      </c>
      <c r="D61">
        <v>53228200</v>
      </c>
      <c r="E61" t="s">
        <v>62</v>
      </c>
      <c r="F61">
        <v>2017</v>
      </c>
      <c r="G61" s="1">
        <v>1683</v>
      </c>
      <c r="H61" s="1">
        <v>2128154</v>
      </c>
      <c r="I61" s="1">
        <v>207917</v>
      </c>
      <c r="J61" s="1">
        <v>10875</v>
      </c>
    </row>
    <row r="62" spans="1:10" x14ac:dyDescent="0.2">
      <c r="A62" t="s">
        <v>10</v>
      </c>
      <c r="B62">
        <v>532291</v>
      </c>
      <c r="C62" t="s">
        <v>63</v>
      </c>
      <c r="D62">
        <v>0</v>
      </c>
      <c r="E62" t="s">
        <v>12</v>
      </c>
      <c r="F62">
        <v>2017</v>
      </c>
      <c r="G62" s="1">
        <v>2755</v>
      </c>
      <c r="H62" s="1">
        <v>4080431</v>
      </c>
      <c r="I62" s="1">
        <v>1231862</v>
      </c>
      <c r="J62" s="1">
        <v>28548</v>
      </c>
    </row>
    <row r="63" spans="1:10" x14ac:dyDescent="0.2">
      <c r="A63" t="s">
        <v>10</v>
      </c>
      <c r="B63">
        <v>532291</v>
      </c>
      <c r="C63" t="s">
        <v>63</v>
      </c>
      <c r="D63">
        <v>53228300</v>
      </c>
      <c r="E63" t="s">
        <v>63</v>
      </c>
      <c r="F63">
        <v>2017</v>
      </c>
      <c r="G63" s="1">
        <v>2755</v>
      </c>
      <c r="H63" s="1">
        <v>4080431</v>
      </c>
      <c r="I63" s="1">
        <v>1231862</v>
      </c>
      <c r="J63" s="1">
        <v>28548</v>
      </c>
    </row>
    <row r="64" spans="1:10" x14ac:dyDescent="0.2">
      <c r="A64" t="s">
        <v>10</v>
      </c>
      <c r="B64">
        <v>532292</v>
      </c>
      <c r="C64" t="s">
        <v>64</v>
      </c>
      <c r="D64">
        <v>0</v>
      </c>
      <c r="E64" t="s">
        <v>12</v>
      </c>
      <c r="F64">
        <v>2017</v>
      </c>
      <c r="G64" s="1">
        <v>2327</v>
      </c>
      <c r="H64" s="1">
        <v>1384952</v>
      </c>
      <c r="I64" s="1">
        <v>350307</v>
      </c>
      <c r="J64" s="1">
        <v>11870</v>
      </c>
    </row>
    <row r="65" spans="1:10" x14ac:dyDescent="0.2">
      <c r="A65" t="s">
        <v>10</v>
      </c>
      <c r="B65">
        <v>532292</v>
      </c>
      <c r="C65" t="s">
        <v>64</v>
      </c>
      <c r="D65">
        <v>53228400</v>
      </c>
      <c r="E65" t="s">
        <v>64</v>
      </c>
      <c r="F65">
        <v>2017</v>
      </c>
      <c r="G65" s="1">
        <v>2327</v>
      </c>
      <c r="H65" s="1">
        <v>1384952</v>
      </c>
      <c r="I65" s="1">
        <v>350307</v>
      </c>
      <c r="J65" s="1">
        <v>11870</v>
      </c>
    </row>
    <row r="66" spans="1:10" x14ac:dyDescent="0.2">
      <c r="A66" t="s">
        <v>10</v>
      </c>
      <c r="B66">
        <v>532299</v>
      </c>
      <c r="C66" t="s">
        <v>65</v>
      </c>
      <c r="D66">
        <v>0</v>
      </c>
      <c r="E66" t="s">
        <v>12</v>
      </c>
      <c r="F66">
        <v>2017</v>
      </c>
      <c r="G66" s="1">
        <v>4850</v>
      </c>
      <c r="H66" s="1">
        <v>5226480</v>
      </c>
      <c r="I66" s="1">
        <v>1627744</v>
      </c>
      <c r="J66" s="1">
        <v>45368</v>
      </c>
    </row>
    <row r="67" spans="1:10" x14ac:dyDescent="0.2">
      <c r="A67" t="s">
        <v>10</v>
      </c>
      <c r="B67">
        <v>532299</v>
      </c>
      <c r="C67" t="s">
        <v>65</v>
      </c>
      <c r="D67">
        <v>53228900</v>
      </c>
      <c r="E67" t="s">
        <v>65</v>
      </c>
      <c r="F67">
        <v>2017</v>
      </c>
      <c r="G67" s="1">
        <v>4850</v>
      </c>
      <c r="H67" s="1">
        <v>5226480</v>
      </c>
      <c r="I67" s="1">
        <v>1627744</v>
      </c>
      <c r="J67" s="1">
        <v>45368</v>
      </c>
    </row>
    <row r="68" spans="1:10" x14ac:dyDescent="0.2">
      <c r="A68" t="s">
        <v>10</v>
      </c>
      <c r="B68">
        <v>541711</v>
      </c>
      <c r="C68" t="s">
        <v>66</v>
      </c>
      <c r="D68">
        <v>0</v>
      </c>
      <c r="E68" t="s">
        <v>12</v>
      </c>
      <c r="F68">
        <v>2017</v>
      </c>
      <c r="G68" s="1">
        <v>3840</v>
      </c>
      <c r="H68" s="1">
        <v>27906282</v>
      </c>
      <c r="I68" s="1">
        <v>16511322</v>
      </c>
      <c r="J68" s="1">
        <v>108157</v>
      </c>
    </row>
    <row r="69" spans="1:10" x14ac:dyDescent="0.2">
      <c r="A69" t="s">
        <v>10</v>
      </c>
      <c r="B69">
        <v>541711</v>
      </c>
      <c r="C69" t="s">
        <v>66</v>
      </c>
      <c r="D69">
        <v>54171310</v>
      </c>
      <c r="E69" t="s">
        <v>67</v>
      </c>
      <c r="F69">
        <v>2017</v>
      </c>
      <c r="G69">
        <v>686</v>
      </c>
      <c r="H69" s="1">
        <v>3346468</v>
      </c>
      <c r="I69" s="1">
        <v>2101441</v>
      </c>
      <c r="J69" s="1">
        <v>12644</v>
      </c>
    </row>
    <row r="70" spans="1:10" x14ac:dyDescent="0.2">
      <c r="A70" t="s">
        <v>10</v>
      </c>
      <c r="B70">
        <v>541711</v>
      </c>
      <c r="C70" t="s">
        <v>66</v>
      </c>
      <c r="D70">
        <v>54171400</v>
      </c>
      <c r="E70" t="s">
        <v>68</v>
      </c>
      <c r="F70">
        <v>2017</v>
      </c>
      <c r="G70" s="1">
        <v>3154</v>
      </c>
      <c r="H70" s="1">
        <v>24559814</v>
      </c>
      <c r="I70" s="1">
        <v>14409881</v>
      </c>
      <c r="J70" s="1">
        <v>95513</v>
      </c>
    </row>
    <row r="71" spans="1:10" x14ac:dyDescent="0.2">
      <c r="A71" t="s">
        <v>10</v>
      </c>
      <c r="B71">
        <v>541712</v>
      </c>
      <c r="C71" t="s">
        <v>69</v>
      </c>
      <c r="D71">
        <v>0</v>
      </c>
      <c r="E71" t="s">
        <v>12</v>
      </c>
      <c r="F71">
        <v>2017</v>
      </c>
      <c r="G71" s="1">
        <v>12937</v>
      </c>
      <c r="H71" s="1">
        <v>125407167</v>
      </c>
      <c r="I71" s="1">
        <v>70667624</v>
      </c>
      <c r="J71" s="1">
        <v>639959</v>
      </c>
    </row>
    <row r="72" spans="1:10" x14ac:dyDescent="0.2">
      <c r="A72" t="s">
        <v>10</v>
      </c>
      <c r="B72">
        <v>541712</v>
      </c>
      <c r="C72" t="s">
        <v>69</v>
      </c>
      <c r="D72">
        <v>54171320</v>
      </c>
      <c r="E72" t="s">
        <v>70</v>
      </c>
      <c r="F72">
        <v>2017</v>
      </c>
      <c r="G72" s="1">
        <v>1948</v>
      </c>
      <c r="H72" s="1">
        <v>21715158</v>
      </c>
      <c r="I72" s="1">
        <v>11111531</v>
      </c>
      <c r="J72" s="1">
        <v>105110</v>
      </c>
    </row>
    <row r="73" spans="1:10" x14ac:dyDescent="0.2">
      <c r="A73" t="s">
        <v>10</v>
      </c>
      <c r="B73">
        <v>541712</v>
      </c>
      <c r="C73" t="s">
        <v>69</v>
      </c>
      <c r="D73">
        <v>54171330</v>
      </c>
      <c r="E73" t="s">
        <v>71</v>
      </c>
      <c r="F73">
        <v>2017</v>
      </c>
      <c r="G73" s="1">
        <v>1741</v>
      </c>
      <c r="H73" s="1">
        <v>9587366</v>
      </c>
      <c r="I73" s="1">
        <v>4847095</v>
      </c>
      <c r="J73" s="1">
        <v>46900</v>
      </c>
    </row>
    <row r="74" spans="1:10" x14ac:dyDescent="0.2">
      <c r="A74" t="s">
        <v>10</v>
      </c>
      <c r="B74">
        <v>541712</v>
      </c>
      <c r="C74" t="s">
        <v>69</v>
      </c>
      <c r="D74">
        <v>54171510</v>
      </c>
      <c r="E74" t="s">
        <v>72</v>
      </c>
      <c r="F74">
        <v>2017</v>
      </c>
      <c r="G74" s="1">
        <v>4415</v>
      </c>
      <c r="H74" s="1">
        <v>43329242</v>
      </c>
      <c r="I74" s="1">
        <v>30969517</v>
      </c>
      <c r="J74" s="1">
        <v>268731</v>
      </c>
    </row>
    <row r="75" spans="1:10" x14ac:dyDescent="0.2">
      <c r="A75" t="s">
        <v>10</v>
      </c>
      <c r="B75">
        <v>541712</v>
      </c>
      <c r="C75" t="s">
        <v>69</v>
      </c>
      <c r="D75">
        <v>54171520</v>
      </c>
      <c r="E75" t="s">
        <v>73</v>
      </c>
      <c r="F75">
        <v>2017</v>
      </c>
      <c r="G75" s="1">
        <v>4833</v>
      </c>
      <c r="H75" s="1">
        <v>50775401</v>
      </c>
      <c r="I75" s="1">
        <v>23739481</v>
      </c>
      <c r="J75" s="1">
        <v>219218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2" width="8" bestFit="1" customWidth="1"/>
    <col min="3" max="3" width="7.6640625" bestFit="1" customWidth="1"/>
    <col min="4" max="4" width="10.83203125" bestFit="1" customWidth="1"/>
  </cols>
  <sheetData>
    <row r="1" spans="1:5" x14ac:dyDescent="0.2">
      <c r="A1" t="s">
        <v>79</v>
      </c>
    </row>
    <row r="3" spans="1:5" x14ac:dyDescent="0.2">
      <c r="A3" t="s">
        <v>74</v>
      </c>
      <c r="B3" t="s">
        <v>75</v>
      </c>
      <c r="C3" t="s">
        <v>76</v>
      </c>
      <c r="D3" t="s">
        <v>78</v>
      </c>
      <c r="E3" t="s">
        <v>77</v>
      </c>
    </row>
    <row r="4" spans="1:5" x14ac:dyDescent="0.2">
      <c r="A4">
        <v>211111</v>
      </c>
      <c r="B4" s="2">
        <v>211120</v>
      </c>
      <c r="C4" s="1">
        <v>88189</v>
      </c>
      <c r="D4" s="1">
        <f>SUM(C$4:C$5)</f>
        <v>116968</v>
      </c>
      <c r="E4">
        <f>C4/D4</f>
        <v>0.75395834758224467</v>
      </c>
    </row>
    <row r="5" spans="1:5" x14ac:dyDescent="0.2">
      <c r="A5">
        <v>211111</v>
      </c>
      <c r="B5" s="2">
        <v>211130</v>
      </c>
      <c r="C5" s="1">
        <v>28779</v>
      </c>
      <c r="D5" s="1">
        <f>SUM(C$4:C$5)</f>
        <v>116968</v>
      </c>
      <c r="E5">
        <f t="shared" ref="E5:E8" si="0">C5/D5</f>
        <v>0.24604165241775527</v>
      </c>
    </row>
    <row r="6" spans="1:5" x14ac:dyDescent="0.2">
      <c r="A6">
        <v>211112</v>
      </c>
      <c r="B6" s="2">
        <v>211130</v>
      </c>
      <c r="C6" s="1">
        <v>8161</v>
      </c>
      <c r="D6" s="1">
        <f>SUM(C6)</f>
        <v>8161</v>
      </c>
      <c r="E6">
        <f t="shared" si="0"/>
        <v>1</v>
      </c>
    </row>
    <row r="7" spans="1:5" x14ac:dyDescent="0.2">
      <c r="A7">
        <v>212231</v>
      </c>
      <c r="B7" s="2">
        <v>212230</v>
      </c>
      <c r="C7" s="1">
        <v>2108</v>
      </c>
      <c r="D7" s="1">
        <f>C7</f>
        <v>2108</v>
      </c>
      <c r="E7">
        <f t="shared" si="0"/>
        <v>1</v>
      </c>
    </row>
    <row r="8" spans="1:5" x14ac:dyDescent="0.2">
      <c r="A8">
        <v>212234</v>
      </c>
      <c r="B8" s="2">
        <v>212230</v>
      </c>
      <c r="C8" s="1">
        <v>11476</v>
      </c>
      <c r="D8" s="1">
        <f>C8</f>
        <v>11476</v>
      </c>
      <c r="E8">
        <f t="shared" si="0"/>
        <v>1</v>
      </c>
    </row>
    <row r="10" spans="1:5" x14ac:dyDescent="0.2">
      <c r="A10" t="s">
        <v>74</v>
      </c>
      <c r="B10" t="s">
        <v>75</v>
      </c>
      <c r="C10" t="s">
        <v>76</v>
      </c>
      <c r="D10" t="s">
        <v>78</v>
      </c>
      <c r="E10" t="s">
        <v>77</v>
      </c>
    </row>
    <row r="11" spans="1:5" x14ac:dyDescent="0.2">
      <c r="A11">
        <v>21111</v>
      </c>
      <c r="B11" s="2">
        <v>21112</v>
      </c>
      <c r="C11" s="1">
        <v>88189</v>
      </c>
      <c r="D11" s="1">
        <f>SUM(C$4:C$6)</f>
        <v>125129</v>
      </c>
      <c r="E11">
        <f>C11/D11</f>
        <v>0.70478466222858005</v>
      </c>
    </row>
    <row r="12" spans="1:5" x14ac:dyDescent="0.2">
      <c r="A12">
        <v>21111</v>
      </c>
      <c r="B12" s="2">
        <v>21113</v>
      </c>
      <c r="C12" s="1">
        <f>C5+C6</f>
        <v>36940</v>
      </c>
      <c r="D12" s="1">
        <f>SUM(C$4:C$6)</f>
        <v>125129</v>
      </c>
      <c r="E12">
        <f t="shared" ref="E12" si="1">C12/D12</f>
        <v>0.29521533777141989</v>
      </c>
    </row>
    <row r="13" spans="1:5" x14ac:dyDescent="0.2">
      <c r="B13" s="2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ECNBRIDGE22017.EC1700BRIDGE2-20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Walstrum</cp:lastModifiedBy>
  <dcterms:created xsi:type="dcterms:W3CDTF">2023-05-03T22:53:40Z</dcterms:created>
  <dcterms:modified xsi:type="dcterms:W3CDTF">2023-05-04T21:40:35Z</dcterms:modified>
</cp:coreProperties>
</file>