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6275" windowHeight="8505"/>
  </bookViews>
  <sheets>
    <sheet name="StopDistances numbers" sheetId="1" r:id="rId1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F3" i="1"/>
  <c r="G3" i="1" s="1"/>
  <c r="F4" i="1"/>
  <c r="F5" i="1"/>
  <c r="F6" i="1"/>
  <c r="F7" i="1"/>
  <c r="G7" i="1" s="1"/>
  <c r="F8" i="1"/>
  <c r="G8" i="1" s="1"/>
  <c r="F9" i="1"/>
  <c r="G9" i="1" s="1"/>
  <c r="F10" i="1"/>
  <c r="G10" i="1" s="1"/>
  <c r="F11" i="1"/>
  <c r="G11" i="1" s="1"/>
  <c r="F12" i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F34" i="1"/>
  <c r="G34" i="1" s="1"/>
  <c r="F35" i="1"/>
  <c r="G35" i="1" s="1"/>
  <c r="F36" i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2" i="1"/>
  <c r="G2" i="1" s="1"/>
  <c r="G4" i="1"/>
  <c r="G5" i="1"/>
  <c r="G6" i="1"/>
  <c r="G12" i="1"/>
  <c r="G25" i="1"/>
  <c r="G33" i="1"/>
  <c r="G36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D3" i="1"/>
  <c r="D4" i="1"/>
  <c r="D5" i="1"/>
  <c r="D6" i="1"/>
  <c r="D7" i="1"/>
  <c r="D8" i="1"/>
  <c r="D9" i="1"/>
  <c r="D10" i="1"/>
  <c r="D11" i="1"/>
  <c r="D2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<sst xmlns="http://schemas.openxmlformats.org/spreadsheetml/2006/main" count="24" uniqueCount="17">
  <si>
    <t>mile</t>
  </si>
  <si>
    <t>num</t>
  </si>
  <si>
    <t>diff</t>
  </si>
  <si>
    <t>includes</t>
  </si>
  <si>
    <t>minutes</t>
  </si>
  <si>
    <t>hours</t>
  </si>
  <si>
    <t>walk</t>
  </si>
  <si>
    <t>km/h</t>
  </si>
  <si>
    <t>Data is segmented into miles.</t>
  </si>
  <si>
    <t>number of miles to include</t>
  </si>
  <si>
    <t>number of distances matching "dist &gt; mile"</t>
  </si>
  <si>
    <t>number of distances matching "dist &lt; mile"</t>
  </si>
  <si>
    <t>increase in num per mile</t>
  </si>
  <si>
    <t>time it takes to walk these miles</t>
  </si>
  <si>
    <t>size</t>
  </si>
  <si>
    <t>estimated size of data based on 32 bit numbers</t>
  </si>
  <si>
    <t>size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</si>
</sst>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'StopDistances numbers'!$D$1</c:f>
              <c:strCache>
                <c:ptCount val="1"/>
                <c:pt idx="0">
                  <c:v>includes</c:v>
                </c:pt>
              </c:strCache>
            </c:strRef>
          </c:tx>
          <c:marker>
            <c:symbol val="none"/>
          </c:marker>
          <c:cat>
            <c:numRef>
              <c:f>'StopDistances numbers'!$A$2:$A$42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'StopDistances numbers'!$D$2:$D$42</c:f>
              <c:numCache>
                <c:formatCode>General</c:formatCode>
                <c:ptCount val="41"/>
                <c:pt idx="0">
                  <c:v>0</c:v>
                </c:pt>
                <c:pt idx="1">
                  <c:v>2026</c:v>
                </c:pt>
                <c:pt idx="2">
                  <c:v>6722</c:v>
                </c:pt>
                <c:pt idx="3">
                  <c:v>12840</c:v>
                </c:pt>
                <c:pt idx="4">
                  <c:v>19886</c:v>
                </c:pt>
                <c:pt idx="5">
                  <c:v>27642</c:v>
                </c:pt>
                <c:pt idx="6">
                  <c:v>35962</c:v>
                </c:pt>
                <c:pt idx="7">
                  <c:v>44484</c:v>
                </c:pt>
                <c:pt idx="8">
                  <c:v>53528</c:v>
                </c:pt>
                <c:pt idx="9">
                  <c:v>63138</c:v>
                </c:pt>
                <c:pt idx="10">
                  <c:v>72294</c:v>
                </c:pt>
                <c:pt idx="11">
                  <c:v>80646</c:v>
                </c:pt>
                <c:pt idx="12">
                  <c:v>87630</c:v>
                </c:pt>
                <c:pt idx="13">
                  <c:v>93768</c:v>
                </c:pt>
                <c:pt idx="14">
                  <c:v>98670</c:v>
                </c:pt>
                <c:pt idx="15">
                  <c:v>103020</c:v>
                </c:pt>
                <c:pt idx="16">
                  <c:v>106768</c:v>
                </c:pt>
                <c:pt idx="17">
                  <c:v>109904</c:v>
                </c:pt>
                <c:pt idx="18">
                  <c:v>112490</c:v>
                </c:pt>
                <c:pt idx="19">
                  <c:v>114802</c:v>
                </c:pt>
                <c:pt idx="20">
                  <c:v>116582</c:v>
                </c:pt>
                <c:pt idx="21">
                  <c:v>117944</c:v>
                </c:pt>
                <c:pt idx="22">
                  <c:v>118918</c:v>
                </c:pt>
                <c:pt idx="23">
                  <c:v>119690</c:v>
                </c:pt>
                <c:pt idx="24">
                  <c:v>120326</c:v>
                </c:pt>
                <c:pt idx="25">
                  <c:v>120762</c:v>
                </c:pt>
                <c:pt idx="26">
                  <c:v>121046</c:v>
                </c:pt>
                <c:pt idx="27">
                  <c:v>121324</c:v>
                </c:pt>
                <c:pt idx="28">
                  <c:v>121514</c:v>
                </c:pt>
                <c:pt idx="29">
                  <c:v>121734</c:v>
                </c:pt>
                <c:pt idx="30">
                  <c:v>121854</c:v>
                </c:pt>
                <c:pt idx="31">
                  <c:v>121982</c:v>
                </c:pt>
                <c:pt idx="32">
                  <c:v>122052</c:v>
                </c:pt>
                <c:pt idx="33">
                  <c:v>122096</c:v>
                </c:pt>
                <c:pt idx="34">
                  <c:v>122110</c:v>
                </c:pt>
                <c:pt idx="35">
                  <c:v>122124</c:v>
                </c:pt>
                <c:pt idx="36">
                  <c:v>122136</c:v>
                </c:pt>
                <c:pt idx="37">
                  <c:v>122142</c:v>
                </c:pt>
                <c:pt idx="38">
                  <c:v>122148</c:v>
                </c:pt>
                <c:pt idx="39">
                  <c:v>122150</c:v>
                </c:pt>
                <c:pt idx="40">
                  <c:v>122150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'StopDistances numbers'!$C$1</c:f>
              <c:strCache>
                <c:ptCount val="1"/>
                <c:pt idx="0">
                  <c:v>diff</c:v>
                </c:pt>
              </c:strCache>
            </c:strRef>
          </c:tx>
          <c:marker>
            <c:symbol val="none"/>
          </c:marker>
          <c:cat>
            <c:numRef>
              <c:f>'StopDistances numbers'!$A$2:$A$42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'StopDistances numbers'!$C$2:$C$42</c:f>
              <c:numCache>
                <c:formatCode>General</c:formatCode>
                <c:ptCount val="41"/>
                <c:pt idx="0">
                  <c:v>0</c:v>
                </c:pt>
                <c:pt idx="1">
                  <c:v>2026</c:v>
                </c:pt>
                <c:pt idx="2">
                  <c:v>4696</c:v>
                </c:pt>
                <c:pt idx="3">
                  <c:v>6118</c:v>
                </c:pt>
                <c:pt idx="4">
                  <c:v>7046</c:v>
                </c:pt>
                <c:pt idx="5">
                  <c:v>7756</c:v>
                </c:pt>
                <c:pt idx="6">
                  <c:v>8320</c:v>
                </c:pt>
                <c:pt idx="7">
                  <c:v>8522</c:v>
                </c:pt>
                <c:pt idx="8">
                  <c:v>9044</c:v>
                </c:pt>
                <c:pt idx="9">
                  <c:v>9610</c:v>
                </c:pt>
                <c:pt idx="10">
                  <c:v>9156</c:v>
                </c:pt>
                <c:pt idx="11">
                  <c:v>8352</c:v>
                </c:pt>
                <c:pt idx="12">
                  <c:v>6984</c:v>
                </c:pt>
                <c:pt idx="13">
                  <c:v>6138</c:v>
                </c:pt>
                <c:pt idx="14">
                  <c:v>4902</c:v>
                </c:pt>
                <c:pt idx="15">
                  <c:v>4350</c:v>
                </c:pt>
                <c:pt idx="16">
                  <c:v>3748</c:v>
                </c:pt>
                <c:pt idx="17">
                  <c:v>3136</c:v>
                </c:pt>
                <c:pt idx="18">
                  <c:v>2586</c:v>
                </c:pt>
                <c:pt idx="19">
                  <c:v>2312</c:v>
                </c:pt>
                <c:pt idx="20">
                  <c:v>1780</c:v>
                </c:pt>
                <c:pt idx="21">
                  <c:v>1362</c:v>
                </c:pt>
                <c:pt idx="22">
                  <c:v>974</c:v>
                </c:pt>
                <c:pt idx="23">
                  <c:v>772</c:v>
                </c:pt>
                <c:pt idx="24">
                  <c:v>636</c:v>
                </c:pt>
                <c:pt idx="25">
                  <c:v>436</c:v>
                </c:pt>
                <c:pt idx="26">
                  <c:v>284</c:v>
                </c:pt>
                <c:pt idx="27">
                  <c:v>278</c:v>
                </c:pt>
                <c:pt idx="28">
                  <c:v>190</c:v>
                </c:pt>
                <c:pt idx="29">
                  <c:v>220</c:v>
                </c:pt>
                <c:pt idx="30">
                  <c:v>120</c:v>
                </c:pt>
                <c:pt idx="31">
                  <c:v>128</c:v>
                </c:pt>
                <c:pt idx="32">
                  <c:v>70</c:v>
                </c:pt>
                <c:pt idx="33">
                  <c:v>44</c:v>
                </c:pt>
                <c:pt idx="34">
                  <c:v>14</c:v>
                </c:pt>
                <c:pt idx="35">
                  <c:v>14</c:v>
                </c:pt>
                <c:pt idx="36">
                  <c:v>12</c:v>
                </c:pt>
                <c:pt idx="37">
                  <c:v>6</c:v>
                </c:pt>
                <c:pt idx="38">
                  <c:v>6</c:v>
                </c:pt>
                <c:pt idx="39">
                  <c:v>2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63744"/>
        <c:axId val="42065280"/>
      </c:lineChart>
      <c:catAx>
        <c:axId val="4206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065280"/>
        <c:crosses val="autoZero"/>
        <c:auto val="1"/>
        <c:lblAlgn val="ctr"/>
        <c:lblOffset val="100"/>
        <c:noMultiLvlLbl val="0"/>
      </c:catAx>
      <c:valAx>
        <c:axId val="4206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6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9</xdr:row>
      <xdr:rowOff>128587</xdr:rowOff>
    </xdr:from>
    <xdr:to>
      <xdr:col>16</xdr:col>
      <xdr:colOff>457200</xdr:colOff>
      <xdr:row>28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workbookViewId="0">
      <selection activeCell="E5" sqref="E5"/>
    </sheetView>
  </sheetViews>
  <sheetFormatPr defaultRowHeight="15" x14ac:dyDescent="0.25"/>
  <cols>
    <col min="9" max="9" width="6.85546875" customWidth="1"/>
    <col min="10" max="10" width="7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  <c r="F1" t="s">
        <v>4</v>
      </c>
      <c r="G1" t="s">
        <v>5</v>
      </c>
      <c r="I1" t="s">
        <v>8</v>
      </c>
    </row>
    <row r="2" spans="1:11" x14ac:dyDescent="0.25">
      <c r="A2">
        <v>0</v>
      </c>
      <c r="B2">
        <v>122150</v>
      </c>
      <c r="C2">
        <v>0</v>
      </c>
      <c r="D2">
        <f>$B$2-B2</f>
        <v>0</v>
      </c>
      <c r="E2" s="2">
        <f>D2*(4+4+4)/1024/1024</f>
        <v>0</v>
      </c>
      <c r="F2">
        <f>A2*1609/1000/$J$2*60</f>
        <v>0</v>
      </c>
      <c r="G2">
        <f>F2/60</f>
        <v>0</v>
      </c>
      <c r="I2" s="1" t="s">
        <v>6</v>
      </c>
      <c r="J2">
        <v>5</v>
      </c>
      <c r="K2" t="s">
        <v>7</v>
      </c>
    </row>
    <row r="3" spans="1:11" x14ac:dyDescent="0.25">
      <c r="A3">
        <v>1</v>
      </c>
      <c r="B3">
        <v>120124</v>
      </c>
      <c r="C3">
        <f>B2-B3</f>
        <v>2026</v>
      </c>
      <c r="D3">
        <f t="shared" ref="D3:D11" si="0">$B$2-B3</f>
        <v>2026</v>
      </c>
      <c r="E3" s="2">
        <f t="shared" ref="E3:E42" si="1">D3*(4+4+4)/1024/1024</f>
        <v>2.318572998046875E-2</v>
      </c>
      <c r="F3">
        <f>A3*1609/1000/$J$2*60</f>
        <v>19.308</v>
      </c>
      <c r="G3">
        <f t="shared" ref="G3:G42" si="2">F3/60</f>
        <v>0.32179999999999997</v>
      </c>
      <c r="I3" s="1" t="s">
        <v>0</v>
      </c>
      <c r="J3" t="s">
        <v>9</v>
      </c>
    </row>
    <row r="4" spans="1:11" x14ac:dyDescent="0.25">
      <c r="A4">
        <v>2</v>
      </c>
      <c r="B4">
        <v>115428</v>
      </c>
      <c r="C4">
        <f t="shared" ref="C4:C42" si="3">B3-B4</f>
        <v>4696</v>
      </c>
      <c r="D4">
        <f t="shared" si="0"/>
        <v>6722</v>
      </c>
      <c r="E4" s="2">
        <f t="shared" si="1"/>
        <v>7.692718505859375E-2</v>
      </c>
      <c r="F4">
        <f>A4*1609/1000/$J$2*60</f>
        <v>38.616</v>
      </c>
      <c r="G4">
        <f t="shared" si="2"/>
        <v>0.64359999999999995</v>
      </c>
      <c r="I4" s="1" t="s">
        <v>1</v>
      </c>
      <c r="J4" t="s">
        <v>10</v>
      </c>
    </row>
    <row r="5" spans="1:11" x14ac:dyDescent="0.25">
      <c r="A5">
        <v>3</v>
      </c>
      <c r="B5">
        <v>109310</v>
      </c>
      <c r="C5">
        <f t="shared" si="3"/>
        <v>6118</v>
      </c>
      <c r="D5">
        <f t="shared" si="0"/>
        <v>12840</v>
      </c>
      <c r="E5" s="2">
        <f t="shared" si="1"/>
        <v>0.146942138671875</v>
      </c>
      <c r="F5">
        <f>A5*1609/1000/$J$2*60</f>
        <v>57.923999999999999</v>
      </c>
      <c r="G5">
        <f t="shared" si="2"/>
        <v>0.96540000000000004</v>
      </c>
      <c r="I5" s="1" t="s">
        <v>2</v>
      </c>
      <c r="J5" t="s">
        <v>12</v>
      </c>
    </row>
    <row r="6" spans="1:11" x14ac:dyDescent="0.25">
      <c r="A6">
        <v>4</v>
      </c>
      <c r="B6">
        <v>102264</v>
      </c>
      <c r="C6">
        <f t="shared" si="3"/>
        <v>7046</v>
      </c>
      <c r="D6">
        <f t="shared" si="0"/>
        <v>19886</v>
      </c>
      <c r="E6" s="2">
        <f t="shared" si="1"/>
        <v>0.22757720947265625</v>
      </c>
      <c r="F6">
        <f>A6*1609/1000/$J$2*60</f>
        <v>77.231999999999999</v>
      </c>
      <c r="G6">
        <f t="shared" si="2"/>
        <v>1.2871999999999999</v>
      </c>
      <c r="I6" s="1" t="s">
        <v>3</v>
      </c>
      <c r="J6" t="s">
        <v>11</v>
      </c>
    </row>
    <row r="7" spans="1:11" x14ac:dyDescent="0.25">
      <c r="A7">
        <v>5</v>
      </c>
      <c r="B7">
        <v>94508</v>
      </c>
      <c r="C7">
        <f>B6-B7</f>
        <v>7756</v>
      </c>
      <c r="D7">
        <f t="shared" si="0"/>
        <v>27642</v>
      </c>
      <c r="E7" s="2">
        <f t="shared" si="1"/>
        <v>0.31633758544921875</v>
      </c>
      <c r="F7">
        <f>A7*1609/1000/$J$2*60</f>
        <v>96.539999999999992</v>
      </c>
      <c r="G7">
        <f t="shared" si="2"/>
        <v>1.6089999999999998</v>
      </c>
      <c r="I7" s="1" t="s">
        <v>14</v>
      </c>
      <c r="J7" t="s">
        <v>15</v>
      </c>
    </row>
    <row r="8" spans="1:11" x14ac:dyDescent="0.25">
      <c r="A8">
        <v>6</v>
      </c>
      <c r="B8">
        <v>86188</v>
      </c>
      <c r="C8">
        <f t="shared" si="3"/>
        <v>8320</v>
      </c>
      <c r="D8">
        <f t="shared" si="0"/>
        <v>35962</v>
      </c>
      <c r="E8" s="2">
        <f t="shared" si="1"/>
        <v>0.41155242919921875</v>
      </c>
      <c r="F8">
        <f>A8*1609/1000/$J$2*60</f>
        <v>115.848</v>
      </c>
      <c r="G8">
        <f t="shared" si="2"/>
        <v>1.9308000000000001</v>
      </c>
      <c r="I8" s="1" t="s">
        <v>4</v>
      </c>
      <c r="J8" t="s">
        <v>13</v>
      </c>
    </row>
    <row r="9" spans="1:11" x14ac:dyDescent="0.25">
      <c r="A9">
        <v>7</v>
      </c>
      <c r="B9">
        <v>77666</v>
      </c>
      <c r="C9">
        <f t="shared" si="3"/>
        <v>8522</v>
      </c>
      <c r="D9">
        <f t="shared" si="0"/>
        <v>44484</v>
      </c>
      <c r="E9" s="2">
        <f t="shared" si="1"/>
        <v>0.5090789794921875</v>
      </c>
      <c r="F9">
        <f>A9*1609/1000/$J$2*60</f>
        <v>135.15600000000001</v>
      </c>
      <c r="G9">
        <f t="shared" si="2"/>
        <v>2.2526000000000002</v>
      </c>
      <c r="I9" s="1" t="s">
        <v>5</v>
      </c>
      <c r="J9" t="s">
        <v>13</v>
      </c>
    </row>
    <row r="10" spans="1:11" x14ac:dyDescent="0.25">
      <c r="A10">
        <v>8</v>
      </c>
      <c r="B10">
        <v>68622</v>
      </c>
      <c r="C10">
        <f t="shared" si="3"/>
        <v>9044</v>
      </c>
      <c r="D10">
        <f t="shared" si="0"/>
        <v>53528</v>
      </c>
      <c r="E10" s="2">
        <f t="shared" si="1"/>
        <v>0.612579345703125</v>
      </c>
      <c r="F10">
        <f>A10*1609/1000/$J$2*60</f>
        <v>154.464</v>
      </c>
      <c r="G10">
        <f t="shared" si="2"/>
        <v>2.5743999999999998</v>
      </c>
    </row>
    <row r="11" spans="1:11" x14ac:dyDescent="0.25">
      <c r="A11">
        <v>9</v>
      </c>
      <c r="B11">
        <v>59012</v>
      </c>
      <c r="C11">
        <f t="shared" si="3"/>
        <v>9610</v>
      </c>
      <c r="D11">
        <f t="shared" si="0"/>
        <v>63138</v>
      </c>
      <c r="E11" s="2">
        <f t="shared" si="1"/>
        <v>0.72255706787109375</v>
      </c>
      <c r="F11">
        <f>A11*1609/1000/$J$2*60</f>
        <v>173.77199999999999</v>
      </c>
      <c r="G11">
        <f t="shared" si="2"/>
        <v>2.8961999999999999</v>
      </c>
    </row>
    <row r="12" spans="1:11" x14ac:dyDescent="0.25">
      <c r="A12">
        <v>10</v>
      </c>
      <c r="B12">
        <v>49856</v>
      </c>
      <c r="C12">
        <f t="shared" si="3"/>
        <v>9156</v>
      </c>
      <c r="D12">
        <f t="shared" ref="D12:D42" si="4">$B$2-B12</f>
        <v>72294</v>
      </c>
      <c r="E12" s="2">
        <f t="shared" si="1"/>
        <v>0.82733917236328125</v>
      </c>
      <c r="F12">
        <f>A12*1609/1000/$J$2*60</f>
        <v>193.07999999999998</v>
      </c>
      <c r="G12">
        <f t="shared" si="2"/>
        <v>3.2179999999999995</v>
      </c>
    </row>
    <row r="13" spans="1:11" x14ac:dyDescent="0.25">
      <c r="A13">
        <v>11</v>
      </c>
      <c r="B13">
        <v>41504</v>
      </c>
      <c r="C13">
        <f t="shared" si="3"/>
        <v>8352</v>
      </c>
      <c r="D13">
        <f t="shared" si="4"/>
        <v>80646</v>
      </c>
      <c r="E13" s="2">
        <f t="shared" si="1"/>
        <v>0.92292022705078125</v>
      </c>
      <c r="F13">
        <f>A13*1609/1000/$J$2*60</f>
        <v>212.38800000000003</v>
      </c>
      <c r="G13">
        <f t="shared" si="2"/>
        <v>3.5398000000000005</v>
      </c>
    </row>
    <row r="14" spans="1:11" x14ac:dyDescent="0.25">
      <c r="A14">
        <v>12</v>
      </c>
      <c r="B14">
        <v>34520</v>
      </c>
      <c r="C14">
        <f t="shared" si="3"/>
        <v>6984</v>
      </c>
      <c r="D14">
        <f t="shared" si="4"/>
        <v>87630</v>
      </c>
      <c r="E14" s="2">
        <f t="shared" si="1"/>
        <v>1.0028457641601562</v>
      </c>
      <c r="F14">
        <f>A14*1609/1000/$J$2*60</f>
        <v>231.696</v>
      </c>
      <c r="G14">
        <f t="shared" si="2"/>
        <v>3.8616000000000001</v>
      </c>
    </row>
    <row r="15" spans="1:11" x14ac:dyDescent="0.25">
      <c r="A15">
        <v>13</v>
      </c>
      <c r="B15">
        <v>28382</v>
      </c>
      <c r="C15">
        <f t="shared" si="3"/>
        <v>6138</v>
      </c>
      <c r="D15">
        <f t="shared" si="4"/>
        <v>93768</v>
      </c>
      <c r="E15" s="2">
        <f t="shared" si="1"/>
        <v>1.073089599609375</v>
      </c>
      <c r="F15">
        <f>A15*1609/1000/$J$2*60</f>
        <v>251.00400000000005</v>
      </c>
      <c r="G15">
        <f t="shared" si="2"/>
        <v>4.1834000000000007</v>
      </c>
    </row>
    <row r="16" spans="1:11" x14ac:dyDescent="0.25">
      <c r="A16">
        <v>14</v>
      </c>
      <c r="B16">
        <v>23480</v>
      </c>
      <c r="C16">
        <f t="shared" si="3"/>
        <v>4902</v>
      </c>
      <c r="D16">
        <f t="shared" si="4"/>
        <v>98670</v>
      </c>
      <c r="E16" s="2">
        <f t="shared" si="1"/>
        <v>1.1291885375976563</v>
      </c>
      <c r="F16">
        <f>A16*1609/1000/$J$2*60</f>
        <v>270.31200000000001</v>
      </c>
      <c r="G16">
        <f t="shared" si="2"/>
        <v>4.5052000000000003</v>
      </c>
    </row>
    <row r="17" spans="1:7" x14ac:dyDescent="0.25">
      <c r="A17">
        <v>15</v>
      </c>
      <c r="B17">
        <v>19130</v>
      </c>
      <c r="C17">
        <f t="shared" si="3"/>
        <v>4350</v>
      </c>
      <c r="D17">
        <f t="shared" si="4"/>
        <v>103020</v>
      </c>
      <c r="E17" s="2">
        <f t="shared" si="1"/>
        <v>1.1789703369140625</v>
      </c>
      <c r="F17">
        <f>A17*1609/1000/$J$2*60</f>
        <v>289.62</v>
      </c>
      <c r="G17">
        <f t="shared" si="2"/>
        <v>4.827</v>
      </c>
    </row>
    <row r="18" spans="1:7" x14ac:dyDescent="0.25">
      <c r="A18">
        <v>16</v>
      </c>
      <c r="B18">
        <v>15382</v>
      </c>
      <c r="C18">
        <f t="shared" si="3"/>
        <v>3748</v>
      </c>
      <c r="D18">
        <f t="shared" si="4"/>
        <v>106768</v>
      </c>
      <c r="E18" s="2">
        <f t="shared" si="1"/>
        <v>1.22186279296875</v>
      </c>
      <c r="F18">
        <f>A18*1609/1000/$J$2*60</f>
        <v>308.928</v>
      </c>
      <c r="G18">
        <f t="shared" si="2"/>
        <v>5.1487999999999996</v>
      </c>
    </row>
    <row r="19" spans="1:7" x14ac:dyDescent="0.25">
      <c r="A19">
        <v>17</v>
      </c>
      <c r="B19">
        <v>12246</v>
      </c>
      <c r="C19">
        <f t="shared" si="3"/>
        <v>3136</v>
      </c>
      <c r="D19">
        <f t="shared" si="4"/>
        <v>109904</v>
      </c>
      <c r="E19" s="2">
        <f t="shared" si="1"/>
        <v>1.25775146484375</v>
      </c>
      <c r="F19">
        <f>A19*1609/1000/$J$2*60</f>
        <v>328.23599999999999</v>
      </c>
      <c r="G19">
        <f t="shared" si="2"/>
        <v>5.4706000000000001</v>
      </c>
    </row>
    <row r="20" spans="1:7" x14ac:dyDescent="0.25">
      <c r="A20">
        <v>18</v>
      </c>
      <c r="B20">
        <v>9660</v>
      </c>
      <c r="C20">
        <f t="shared" si="3"/>
        <v>2586</v>
      </c>
      <c r="D20">
        <f t="shared" si="4"/>
        <v>112490</v>
      </c>
      <c r="E20" s="2">
        <f t="shared" si="1"/>
        <v>1.2873458862304688</v>
      </c>
      <c r="F20">
        <f>A20*1609/1000/$J$2*60</f>
        <v>347.54399999999998</v>
      </c>
      <c r="G20">
        <f t="shared" si="2"/>
        <v>5.7923999999999998</v>
      </c>
    </row>
    <row r="21" spans="1:7" x14ac:dyDescent="0.25">
      <c r="A21">
        <v>19</v>
      </c>
      <c r="B21">
        <v>7348</v>
      </c>
      <c r="C21">
        <f t="shared" si="3"/>
        <v>2312</v>
      </c>
      <c r="D21">
        <f t="shared" si="4"/>
        <v>114802</v>
      </c>
      <c r="E21" s="2">
        <f t="shared" si="1"/>
        <v>1.3138046264648437</v>
      </c>
      <c r="F21">
        <f>A21*1609/1000/$J$2*60</f>
        <v>366.85200000000003</v>
      </c>
      <c r="G21">
        <f t="shared" si="2"/>
        <v>6.1142000000000003</v>
      </c>
    </row>
    <row r="22" spans="1:7" x14ac:dyDescent="0.25">
      <c r="A22">
        <v>20</v>
      </c>
      <c r="B22">
        <v>5568</v>
      </c>
      <c r="C22">
        <f t="shared" si="3"/>
        <v>1780</v>
      </c>
      <c r="D22">
        <f t="shared" si="4"/>
        <v>116582</v>
      </c>
      <c r="E22" s="2">
        <f t="shared" si="1"/>
        <v>1.3341751098632813</v>
      </c>
      <c r="F22">
        <f>A22*1609/1000/$J$2*60</f>
        <v>386.15999999999997</v>
      </c>
      <c r="G22">
        <f t="shared" si="2"/>
        <v>6.4359999999999991</v>
      </c>
    </row>
    <row r="23" spans="1:7" x14ac:dyDescent="0.25">
      <c r="A23">
        <v>21</v>
      </c>
      <c r="B23">
        <v>4206</v>
      </c>
      <c r="C23">
        <f t="shared" si="3"/>
        <v>1362</v>
      </c>
      <c r="D23">
        <f t="shared" si="4"/>
        <v>117944</v>
      </c>
      <c r="E23" s="2">
        <f t="shared" si="1"/>
        <v>1.349761962890625</v>
      </c>
      <c r="F23">
        <f>A23*1609/1000/$J$2*60</f>
        <v>405.46800000000002</v>
      </c>
      <c r="G23">
        <f t="shared" si="2"/>
        <v>6.7578000000000005</v>
      </c>
    </row>
    <row r="24" spans="1:7" x14ac:dyDescent="0.25">
      <c r="A24">
        <v>22</v>
      </c>
      <c r="B24">
        <v>3232</v>
      </c>
      <c r="C24">
        <f t="shared" si="3"/>
        <v>974</v>
      </c>
      <c r="D24">
        <f t="shared" si="4"/>
        <v>118918</v>
      </c>
      <c r="E24" s="2">
        <f t="shared" si="1"/>
        <v>1.3609085083007812</v>
      </c>
      <c r="F24">
        <f>A24*1609/1000/$J$2*60</f>
        <v>424.77600000000007</v>
      </c>
      <c r="G24">
        <f t="shared" si="2"/>
        <v>7.079600000000001</v>
      </c>
    </row>
    <row r="25" spans="1:7" x14ac:dyDescent="0.25">
      <c r="A25">
        <v>23</v>
      </c>
      <c r="B25">
        <v>2460</v>
      </c>
      <c r="C25">
        <f t="shared" si="3"/>
        <v>772</v>
      </c>
      <c r="D25">
        <f t="shared" si="4"/>
        <v>119690</v>
      </c>
      <c r="E25" s="2">
        <f t="shared" si="1"/>
        <v>1.3697433471679688</v>
      </c>
      <c r="F25">
        <f>A25*1609/1000/$J$2*60</f>
        <v>444.084</v>
      </c>
      <c r="G25">
        <f t="shared" si="2"/>
        <v>7.4013999999999998</v>
      </c>
    </row>
    <row r="26" spans="1:7" x14ac:dyDescent="0.25">
      <c r="A26">
        <v>24</v>
      </c>
      <c r="B26">
        <v>1824</v>
      </c>
      <c r="C26">
        <f t="shared" si="3"/>
        <v>636</v>
      </c>
      <c r="D26">
        <f t="shared" si="4"/>
        <v>120326</v>
      </c>
      <c r="E26" s="2">
        <f t="shared" si="1"/>
        <v>1.3770217895507813</v>
      </c>
      <c r="F26">
        <f>A26*1609/1000/$J$2*60</f>
        <v>463.392</v>
      </c>
      <c r="G26">
        <f t="shared" si="2"/>
        <v>7.7232000000000003</v>
      </c>
    </row>
    <row r="27" spans="1:7" x14ac:dyDescent="0.25">
      <c r="A27">
        <v>25</v>
      </c>
      <c r="B27">
        <v>1388</v>
      </c>
      <c r="C27">
        <f t="shared" si="3"/>
        <v>436</v>
      </c>
      <c r="D27">
        <f t="shared" si="4"/>
        <v>120762</v>
      </c>
      <c r="E27" s="2">
        <f t="shared" si="1"/>
        <v>1.3820114135742187</v>
      </c>
      <c r="F27">
        <f>A27*1609/1000/$J$2*60</f>
        <v>482.7</v>
      </c>
      <c r="G27">
        <f t="shared" si="2"/>
        <v>8.0449999999999999</v>
      </c>
    </row>
    <row r="28" spans="1:7" x14ac:dyDescent="0.25">
      <c r="A28">
        <v>26</v>
      </c>
      <c r="B28">
        <v>1104</v>
      </c>
      <c r="C28">
        <f t="shared" si="3"/>
        <v>284</v>
      </c>
      <c r="D28">
        <f t="shared" si="4"/>
        <v>121046</v>
      </c>
      <c r="E28" s="2">
        <f t="shared" si="1"/>
        <v>1.3852615356445313</v>
      </c>
      <c r="F28">
        <f>A28*1609/1000/$J$2*60</f>
        <v>502.0080000000001</v>
      </c>
      <c r="G28">
        <f t="shared" si="2"/>
        <v>8.3668000000000013</v>
      </c>
    </row>
    <row r="29" spans="1:7" x14ac:dyDescent="0.25">
      <c r="A29">
        <v>27</v>
      </c>
      <c r="B29">
        <v>826</v>
      </c>
      <c r="C29">
        <f t="shared" si="3"/>
        <v>278</v>
      </c>
      <c r="D29">
        <f t="shared" si="4"/>
        <v>121324</v>
      </c>
      <c r="E29" s="2">
        <f t="shared" si="1"/>
        <v>1.3884429931640625</v>
      </c>
      <c r="F29">
        <f>A29*1609/1000/$J$2*60</f>
        <v>521.31599999999992</v>
      </c>
      <c r="G29">
        <f t="shared" si="2"/>
        <v>8.6885999999999992</v>
      </c>
    </row>
    <row r="30" spans="1:7" x14ac:dyDescent="0.25">
      <c r="A30">
        <v>28</v>
      </c>
      <c r="B30">
        <v>636</v>
      </c>
      <c r="C30">
        <f t="shared" si="3"/>
        <v>190</v>
      </c>
      <c r="D30">
        <f t="shared" si="4"/>
        <v>121514</v>
      </c>
      <c r="E30" s="2">
        <f t="shared" si="1"/>
        <v>1.3906173706054687</v>
      </c>
      <c r="F30">
        <f>A30*1609/1000/$J$2*60</f>
        <v>540.62400000000002</v>
      </c>
      <c r="G30">
        <f t="shared" si="2"/>
        <v>9.0104000000000006</v>
      </c>
    </row>
    <row r="31" spans="1:7" x14ac:dyDescent="0.25">
      <c r="A31">
        <v>29</v>
      </c>
      <c r="B31">
        <v>416</v>
      </c>
      <c r="C31">
        <f t="shared" si="3"/>
        <v>220</v>
      </c>
      <c r="D31">
        <f t="shared" si="4"/>
        <v>121734</v>
      </c>
      <c r="E31" s="2">
        <f t="shared" si="1"/>
        <v>1.3931350708007812</v>
      </c>
      <c r="F31">
        <f>A31*1609/1000/$J$2*60</f>
        <v>559.93200000000002</v>
      </c>
      <c r="G31">
        <f t="shared" si="2"/>
        <v>9.3322000000000003</v>
      </c>
    </row>
    <row r="32" spans="1:7" x14ac:dyDescent="0.25">
      <c r="A32">
        <v>30</v>
      </c>
      <c r="B32">
        <v>296</v>
      </c>
      <c r="C32">
        <f t="shared" si="3"/>
        <v>120</v>
      </c>
      <c r="D32">
        <f t="shared" si="4"/>
        <v>121854</v>
      </c>
      <c r="E32" s="2">
        <f t="shared" si="1"/>
        <v>1.3945083618164062</v>
      </c>
      <c r="F32">
        <f>A32*1609/1000/$J$2*60</f>
        <v>579.24</v>
      </c>
      <c r="G32">
        <f t="shared" si="2"/>
        <v>9.6539999999999999</v>
      </c>
    </row>
    <row r="33" spans="1:7" x14ac:dyDescent="0.25">
      <c r="A33">
        <v>31</v>
      </c>
      <c r="B33">
        <v>168</v>
      </c>
      <c r="C33">
        <f t="shared" si="3"/>
        <v>128</v>
      </c>
      <c r="D33">
        <f t="shared" si="4"/>
        <v>121982</v>
      </c>
      <c r="E33" s="2">
        <f t="shared" si="1"/>
        <v>1.3959732055664063</v>
      </c>
      <c r="F33">
        <f>A33*1609/1000/$J$2*60</f>
        <v>598.548</v>
      </c>
      <c r="G33">
        <f t="shared" si="2"/>
        <v>9.9757999999999996</v>
      </c>
    </row>
    <row r="34" spans="1:7" x14ac:dyDescent="0.25">
      <c r="A34">
        <v>32</v>
      </c>
      <c r="B34">
        <v>98</v>
      </c>
      <c r="C34">
        <f t="shared" si="3"/>
        <v>70</v>
      </c>
      <c r="D34">
        <f t="shared" si="4"/>
        <v>122052</v>
      </c>
      <c r="E34" s="2">
        <f t="shared" si="1"/>
        <v>1.3967742919921875</v>
      </c>
      <c r="F34">
        <f>A34*1609/1000/$J$2*60</f>
        <v>617.85599999999999</v>
      </c>
      <c r="G34">
        <f t="shared" si="2"/>
        <v>10.297599999999999</v>
      </c>
    </row>
    <row r="35" spans="1:7" x14ac:dyDescent="0.25">
      <c r="A35">
        <v>33</v>
      </c>
      <c r="B35">
        <v>54</v>
      </c>
      <c r="C35">
        <f t="shared" si="3"/>
        <v>44</v>
      </c>
      <c r="D35">
        <f t="shared" si="4"/>
        <v>122096</v>
      </c>
      <c r="E35" s="2">
        <f t="shared" si="1"/>
        <v>1.39727783203125</v>
      </c>
      <c r="F35">
        <f>A35*1609/1000/$J$2*60</f>
        <v>637.16399999999999</v>
      </c>
      <c r="G35">
        <f t="shared" si="2"/>
        <v>10.619400000000001</v>
      </c>
    </row>
    <row r="36" spans="1:7" x14ac:dyDescent="0.25">
      <c r="A36">
        <v>34</v>
      </c>
      <c r="B36">
        <v>40</v>
      </c>
      <c r="C36">
        <f t="shared" si="3"/>
        <v>14</v>
      </c>
      <c r="D36">
        <f t="shared" si="4"/>
        <v>122110</v>
      </c>
      <c r="E36" s="2">
        <f t="shared" si="1"/>
        <v>1.3974380493164063</v>
      </c>
      <c r="F36">
        <f>A36*1609/1000/$J$2*60</f>
        <v>656.47199999999998</v>
      </c>
      <c r="G36">
        <f t="shared" si="2"/>
        <v>10.9412</v>
      </c>
    </row>
    <row r="37" spans="1:7" x14ac:dyDescent="0.25">
      <c r="A37">
        <v>35</v>
      </c>
      <c r="B37">
        <v>26</v>
      </c>
      <c r="C37">
        <f t="shared" si="3"/>
        <v>14</v>
      </c>
      <c r="D37">
        <f t="shared" si="4"/>
        <v>122124</v>
      </c>
      <c r="E37" s="2">
        <f t="shared" si="1"/>
        <v>1.3975982666015625</v>
      </c>
      <c r="F37">
        <f>A37*1609/1000/$J$2*60</f>
        <v>675.78</v>
      </c>
      <c r="G37">
        <f t="shared" si="2"/>
        <v>11.263</v>
      </c>
    </row>
    <row r="38" spans="1:7" x14ac:dyDescent="0.25">
      <c r="A38">
        <v>36</v>
      </c>
      <c r="B38">
        <v>14</v>
      </c>
      <c r="C38">
        <f t="shared" si="3"/>
        <v>12</v>
      </c>
      <c r="D38">
        <f t="shared" si="4"/>
        <v>122136</v>
      </c>
      <c r="E38" s="2">
        <f t="shared" si="1"/>
        <v>1.397735595703125</v>
      </c>
      <c r="F38">
        <f>A38*1609/1000/$J$2*60</f>
        <v>695.08799999999997</v>
      </c>
      <c r="G38">
        <f t="shared" si="2"/>
        <v>11.5848</v>
      </c>
    </row>
    <row r="39" spans="1:7" x14ac:dyDescent="0.25">
      <c r="A39">
        <v>37</v>
      </c>
      <c r="B39">
        <v>8</v>
      </c>
      <c r="C39">
        <f t="shared" si="3"/>
        <v>6</v>
      </c>
      <c r="D39">
        <f t="shared" si="4"/>
        <v>122142</v>
      </c>
      <c r="E39" s="2">
        <f t="shared" si="1"/>
        <v>1.3978042602539063</v>
      </c>
      <c r="F39">
        <f>A39*1609/1000/$J$2*60</f>
        <v>714.39600000000007</v>
      </c>
      <c r="G39">
        <f t="shared" si="2"/>
        <v>11.906600000000001</v>
      </c>
    </row>
    <row r="40" spans="1:7" x14ac:dyDescent="0.25">
      <c r="A40">
        <v>38</v>
      </c>
      <c r="B40">
        <v>2</v>
      </c>
      <c r="C40">
        <f t="shared" si="3"/>
        <v>6</v>
      </c>
      <c r="D40">
        <f t="shared" si="4"/>
        <v>122148</v>
      </c>
      <c r="E40" s="2">
        <f t="shared" si="1"/>
        <v>1.3978729248046875</v>
      </c>
      <c r="F40">
        <f>A40*1609/1000/$J$2*60</f>
        <v>733.70400000000006</v>
      </c>
      <c r="G40">
        <f t="shared" si="2"/>
        <v>12.228400000000001</v>
      </c>
    </row>
    <row r="41" spans="1:7" x14ac:dyDescent="0.25">
      <c r="A41">
        <v>39</v>
      </c>
      <c r="B41">
        <v>0</v>
      </c>
      <c r="C41">
        <f t="shared" si="3"/>
        <v>2</v>
      </c>
      <c r="D41">
        <f t="shared" si="4"/>
        <v>122150</v>
      </c>
      <c r="E41" s="2">
        <f t="shared" si="1"/>
        <v>1.3978958129882813</v>
      </c>
      <c r="F41">
        <f>A41*1609/1000/$J$2*60</f>
        <v>753.01200000000006</v>
      </c>
      <c r="G41">
        <f t="shared" si="2"/>
        <v>12.5502</v>
      </c>
    </row>
    <row r="42" spans="1:7" x14ac:dyDescent="0.25">
      <c r="A42">
        <v>40</v>
      </c>
      <c r="B42">
        <v>0</v>
      </c>
      <c r="C42">
        <f t="shared" si="3"/>
        <v>0</v>
      </c>
      <c r="D42">
        <f t="shared" si="4"/>
        <v>122150</v>
      </c>
      <c r="E42" s="2">
        <f t="shared" si="1"/>
        <v>1.3978958129882813</v>
      </c>
      <c r="F42">
        <f>A42*1609/1000/$J$2*60</f>
        <v>772.31999999999994</v>
      </c>
      <c r="G42">
        <f t="shared" si="2"/>
        <v>12.871999999999998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StopDistances numbers</vt:lpstr>
    </vt:vector>
  </TitlesOfParts>
  <Company>NoTHiNG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Papp</dc:creator>
  <cp:lastModifiedBy>Robert Papp</cp:lastModifiedBy>
  <dcterms:created xsi:type="dcterms:W3CDTF">2013-11-10T23:58:29Z</dcterms:created>
  <dcterms:modified xsi:type="dcterms:W3CDTF">2013-11-11T00:15:32Z</dcterms:modified>
</cp:coreProperties>
</file>