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TX\workspace\fermi-aid-tree\my-app\notebook\AI_responses\experiment 2 - full scale\"/>
    </mc:Choice>
  </mc:AlternateContent>
  <xr:revisionPtr revIDLastSave="0" documentId="13_ncr:1_{5729F8FE-0172-4B18-AB11-C796867A66E7}" xr6:coauthVersionLast="47" xr6:coauthVersionMax="47" xr10:uidLastSave="{00000000-0000-0000-0000-000000000000}"/>
  <bookViews>
    <workbookView xWindow="-120" yWindow="-120" windowWidth="29040" windowHeight="15840" xr2:uid="{00000000-000D-0000-FFFF-FFFF00000000}"/>
  </bookViews>
  <sheets>
    <sheet name="extraction_output_20230529"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1" i="2" l="1"/>
  <c r="M41" i="2"/>
  <c r="K41" i="2"/>
  <c r="I41" i="2"/>
  <c r="O40" i="2"/>
  <c r="M40" i="2"/>
  <c r="K40" i="2"/>
  <c r="I40" i="2"/>
  <c r="O39" i="2"/>
  <c r="M39" i="2"/>
  <c r="K39" i="2"/>
  <c r="I39" i="2"/>
  <c r="O38" i="2"/>
  <c r="M38" i="2"/>
  <c r="K38" i="2"/>
  <c r="I38" i="2"/>
  <c r="O37" i="2"/>
  <c r="M37" i="2"/>
  <c r="K37" i="2"/>
  <c r="I37" i="2"/>
  <c r="O36" i="2"/>
  <c r="M36" i="2"/>
  <c r="K36" i="2"/>
  <c r="I36" i="2"/>
  <c r="O35" i="2"/>
  <c r="M35" i="2"/>
  <c r="K35" i="2"/>
  <c r="I35" i="2"/>
  <c r="O34" i="2"/>
  <c r="M34" i="2"/>
  <c r="K34" i="2"/>
  <c r="I34" i="2"/>
  <c r="O33" i="2"/>
  <c r="M33" i="2"/>
  <c r="K33" i="2"/>
  <c r="I33" i="2"/>
  <c r="O32" i="2"/>
  <c r="M32" i="2"/>
  <c r="K32" i="2"/>
  <c r="I32" i="2"/>
  <c r="O31" i="2"/>
  <c r="M31" i="2"/>
  <c r="K31" i="2"/>
  <c r="I31" i="2"/>
  <c r="O30" i="2"/>
  <c r="M30" i="2"/>
  <c r="K30" i="2"/>
  <c r="I30" i="2"/>
  <c r="O29" i="2"/>
  <c r="M29" i="2"/>
  <c r="K29" i="2"/>
  <c r="I29" i="2"/>
  <c r="O28" i="2"/>
  <c r="M28" i="2"/>
  <c r="K28" i="2"/>
  <c r="I28" i="2"/>
  <c r="O27" i="2"/>
  <c r="M27" i="2"/>
  <c r="K27" i="2"/>
  <c r="I27" i="2"/>
  <c r="O26" i="2"/>
  <c r="M26" i="2"/>
  <c r="K26" i="2"/>
  <c r="I26" i="2"/>
  <c r="O25" i="2"/>
  <c r="M25" i="2"/>
  <c r="K25" i="2"/>
  <c r="I25" i="2"/>
  <c r="O24" i="2"/>
  <c r="M24" i="2"/>
  <c r="K24" i="2"/>
  <c r="I24" i="2"/>
  <c r="O23" i="2"/>
  <c r="G42" i="2" s="1"/>
  <c r="M23" i="2"/>
  <c r="K23" i="2"/>
  <c r="I23" i="2"/>
  <c r="O22" i="2"/>
  <c r="O42" i="2" s="1" a="1"/>
  <c r="O42" i="2" s="1"/>
  <c r="M22" i="2"/>
  <c r="M42" i="2" s="1" a="1"/>
  <c r="M42" i="2" s="1"/>
  <c r="K22" i="2"/>
  <c r="G41" i="2" s="1"/>
  <c r="G43" i="2" s="1"/>
  <c r="I22" i="2"/>
  <c r="I42" i="2" s="1" a="1"/>
  <c r="I42" i="2" s="1"/>
  <c r="K42" i="2" l="1" a="1"/>
  <c r="K4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<sst xmlns="http://schemas.openxmlformats.org/spreadsheetml/2006/main" count="223" uniqueCount="164">
  <si>
    <t>Question</t>
  </si>
  <si>
    <t>Answer</t>
  </si>
  <si>
    <t>filter_response</t>
  </si>
  <si>
    <t>filter_dict</t>
  </si>
  <si>
    <t>E1</t>
  </si>
  <si>
    <t>E2</t>
  </si>
  <si>
    <t>E3</t>
  </si>
  <si>
    <t>Prompt_1_result</t>
  </si>
  <si>
    <t>How many nerd ropes would it take to go around the Earth?</t>
  </si>
  <si>
    <t>E1. True
E2. Count of numbers
E3. N.A.</t>
  </si>
  <si>
    <t>{'E1': 'True', 'E2': 'Count of numbers', 'E3': 'N.A.'}</t>
  </si>
  <si>
    <t>Count of numbers</t>
  </si>
  <si>
    <t>N.A.</t>
  </si>
  <si>
    <t>Assuming that a nerd rope has a length of approximately 1 foot (0.3 meters), we can estimate the circumference of the Earth to be around 24,901 miles (40,075 kilometers). To convert this to feet, we can multiply by 5,280 (the number of feet in a mile), giving us a total distance of approximately 131,480,800 feet. 
To find out how many nerd ropes it would take to go around the Earth, we can divide this distance by the length of one nerd rope. This gives us an estimated answer of around 131,480,800 nerd ropes. 
However, it's important to note that this is just an estimate and there are many factors that could affect the actual number, such as the thickness of the nerd ropes and the exact circumference of the Earth. 
Therefore, the answer is x = 10^8.</t>
  </si>
  <si>
    <t>How many Americans are polled in political polls every year?</t>
  </si>
  <si>
    <t>Assuming that there are approximately 328 million people in the United States and that political polls typically survey a sample size of around 1,000 people, we can estimate that around 328,000 polls are conducted each year. However, not all of these polls are political in nature, so let's assume that only 10% of them are political polls. This would give us an estimated 32,800 political polls conducted each year. 
Now, let's assume that each political poll surveys an average of 1,000 Americans. This would mean that approximately 32,800,000 Americans are polled in political polls every year. 
Therefore, the estimated answer to the question "How many Americans are polled in political polls every year?" is x = 10^7.</t>
  </si>
  <si>
    <t>What would the file size be on an hour of 22.4.8 surround sound audio?</t>
  </si>
  <si>
    <t>E1. True
E2. Physical quantity with unit (data storage)
E3. bytes</t>
  </si>
  <si>
    <t>{'E1': 'True', 'E2': 'Physical quantity with unit (data storage)', 'E3': 'bytes'}</t>
  </si>
  <si>
    <t>Physical quantity with unit (data storage)</t>
  </si>
  <si>
    <t>bytes</t>
  </si>
  <si>
    <t>Assuming that the audio is recorded at a standard bit rate of 320 kbps (kilobits per second), we can estimate the file size as follows:
1 hour = 60 minutes
1 minute = 60 seconds
Total seconds = 60 x 60 = 3600 seconds
Bit rate = 320 kbps
File size = bit rate x total seconds
File size = 320 x 3600 = 1,152,000 kilobits
Converting kilobits to megabytes (MB):
1 kilobit = 0.000125 MB
1,152,000 kilobits = 144 MB
Therefore, the estimated file size for an hour of 22.4.8 surround sound audio recorded at a bit rate of 320 kbps would be approximately 10^2.16 MB.</t>
  </si>
  <si>
    <t>How many tiles are on a room's floor?</t>
  </si>
  <si>
    <t>To estimate the number of tiles on a room's floor, we can make some assumptions. Let's assume that the room is a square or rectangle shape, and that the tiles are all the same size. 
First, we need to measure the length and width of the room in meters. Let's say the room is 5 meters by 6 meters, so the area of the room is 30 square meters. 
Next, we need to estimate the size of the tiles. Let's assume they are 30 centimeters by 30 centimeters, which is 0.09 square meters per tile. 
To find the number of tiles needed to cover the floor, we can divide the area of the room by the area of one tile. 
30 square meters / 0.09 square meters per tile = 333.33 tiles 
Since we can't have a fraction of a tile, we would need to round up to the nearest whole number. So, we can estimate that there are approximately 340 tiles on the room's floor. 
ANSWER: x = 10^2</t>
  </si>
  <si>
    <t>How loud must a sound be at its origin to be heard 100 feet (34.5 metres) away at low volume (0 dB).</t>
  </si>
  <si>
    <t>E1. True
E2. Physical quantity with unit (sound intensity)
E3. dB</t>
  </si>
  <si>
    <t>{'E1': 'True', 'E2': 'Physical quantity with unit (sound intensity)', 'E3': 'dB'}</t>
  </si>
  <si>
    <t>Physical quantity with unit (sound intensity)</t>
  </si>
  <si>
    <t>dB</t>
  </si>
  <si>
    <t>To estimate the loudness of a sound at its origin to be heard 100 feet away at low volume (0 dB), we can make the following assumptions:
- The sound is traveling through air, which is a medium that can transmit sound waves.
- The sound is not being obstructed by any barriers or obstacles that could absorb or reflect the sound waves.
- The sound is being heard in a quiet environment, where there is minimal background noise.
With these assumptions in mind, we can use the inverse square law to estimate the loudness of the sound at its origin. The inverse square law states that the intensity of a sound wave decreases with the square of the distance from the source. In other words, if you double the distance from the source, the intensity of the sound wave decreases by a factor of four.
To apply the inverse square law, we can use the following formula:
I1/I2 = (d2/d1)^2
where I1 is the intensity of the sound wave at its origin, I2 is the intensity of the sound wave at a distance of 100 feet (34.5 metres) away, d1 is the distance from the source to the listener, and d2 is the distance from the source to the point where the sound is heard (in this case, 100 feet or 34.5 metres).
Since we want to know the loudness of the sound at its origin, we can rearrange the formula to solve for I1:
I1 = I2 * (d1/d2)^2
Now we need to estimate the values of I2, d1, and d2. Since the question specifies that the sound is being heard at low volume (0 dB), we can assume that I2 is the threshold of human hearing, which is approximately 10^-12 watts per square meter (W/m^2).
For d1, we can assume that the listener is standing right next to the source, so d1 is essentially zero.
For d2, we can convert 100 feet to meters and get approximately 34.5 metres.
Plugging these values into the formula, we get:
I1 = 10^-12 * (0/34.5)^2
Simplifying, we get:
I1 = 10^-12 * 0 = 0
This means that the sound at its origin would have to be at least 10^0 = 1 watt per square meter (</t>
  </si>
  <si>
    <t>What is the surface area, cm2, of a TiO2 pigment particle?</t>
  </si>
  <si>
    <t>E1. True
E2. Physical quantity with unit (area)
E3. cm**2</t>
  </si>
  <si>
    <t>{'E1': 'True', 'E2': 'Physical quantity with unit (area)', 'E3': 'cm**2'}</t>
  </si>
  <si>
    <t>Physical quantity with unit (area)</t>
  </si>
  <si>
    <t>cm**2</t>
  </si>
  <si>
    <t>Assumption: Let's assume that the TiO2 pigment particle is spherical in shape.
Step 1: Determine the diameter of the TiO2 pigment particle. This can be done by measuring the particle under a microscope or by using a particle size analyzer. Let's assume the diameter is 100 nanometers (nm).
Step 2: Calculate the surface area of the sphere using the formula: Surface Area = 4?€r^2, where r is the radius of the sphere. Since we know the diameter is 100 nm, the radius is 50 nm (half of the diameter). 
Surface Area = 4?€(50 nm)^2 = 31,415 nm^2
Step 3: Convert the surface area from nanometers squared to centimeters squared. 
1 cm = 10^7 nm
(10^7 nm)^2 = 10^14 nm^2
Surface Area = 31,415 nm^2 ?? 10^14 = 3.14 x 10^-9 cm^2
ANSWER: x = -9</t>
  </si>
  <si>
    <t>I just cooled myself off by rubbing an ice cube on my skin until it melted. How much energy did it take from body?</t>
  </si>
  <si>
    <t>E1. True
E2. Physical quantity with unit (energy)
E3. Joules</t>
  </si>
  <si>
    <t>{'E1': 'True', 'E2': 'Physical quantity with unit (energy)', 'E3': 'Joules'}</t>
  </si>
  <si>
    <t>Physical quantity with unit (energy)</t>
  </si>
  <si>
    <t>Joules</t>
  </si>
  <si>
    <t>To estimate the amount of energy that was taken from your body when you rubbed an ice cube on your skin until it melted, we can make some assumptions. Let's assume that the ice cube was initially at a temperature of -10??C and that your skin was at a temperature of 37??C. We can also assume that the ice cube had a mass of 10 grams.
To calculate the amount of energy that was transferred from your body to the ice cube, we can use the formula:
Q = m * c * ??T
where Q is the amount of energy transferred, m is the mass of the ice cube, c is the specific heat capacity of water (which we can assume is the same as ice), and ??T is the change in temperature of the ice cube.
Using the assumptions we made, we can calculate that the ice cube gained 10 * 2.1 * (0 - (-10)) = 210 joules of energy from your body. Therefore, we can estimate that your body lost approximately 210 joules of energy when you rubbed the ice cube on your skin until it melted.
In terms of order of magnitude, the answer is x = 10^2, which means that the amount of energy transferred is on the order of hundreds of joules.</t>
  </si>
  <si>
    <t>How many stuffed animals would fit on a shelf?</t>
  </si>
  <si>
    <t>To estimate how many stuffed animals would fit on a shelf, we can make some assumptions. Let's assume that the shelf is 3 feet long and 1 foot deep. We can also assume that the stuffed animals are about 1 foot in length and 6 inches in width. 
To find out how many stuffed animals can fit on the shelf, we can divide the length of the shelf by the length of one stuffed animal and the depth of the shelf by the width of one stuffed animal. 
3 feet / 1 foot = 3 stuffed animals can fit in a row 
1 foot / 0.5 feet = 2 stuffed animals can fit in a column 
Multiplying these two numbers together, we get that 6 stuffed animals can fit on one shelf. 
Therefore, x = 10^1 (since the answer is in the range of 10) and the estimated answer is 6 stuffed animals per shelf.</t>
  </si>
  <si>
    <t>How much does it cost to leave a light on for an entire year?</t>
  </si>
  <si>
    <t>E1. True
E2. Physical quantity with unit (energy)
E3. Not Given</t>
  </si>
  <si>
    <t>{'E1': 'True', 'E2': 'Physical quantity with unit (energy)', 'E3': 'Not Given'}</t>
  </si>
  <si>
    <t>Not Given</t>
  </si>
  <si>
    <t>Assuming the light bulb is a standard 60-watt incandescent bulb and electricity costs $0.12 per kilowatt-hour, we can estimate the cost of leaving the light on for a year. 
First, we need to convert the wattage to kilowatts by dividing by 1000: 60 watts / 1000 = 0.06 kilowatts. 
Next, we need to calculate how many kilowatt-hours the light will use in a year. There are 8760 hours in a year, so: 0.06 kilowatts x 8760 hours = 525.6 kilowatt-hours. 
Finally, we can calculate the cost by multiplying the kilowatt-hours by the cost per kilowatt-hour: 525.6 kilowatt-hours x $0.12/kilowatt-hour = $63.07. 
Therefore, it would cost approximately $63.07 to leave a 60-watt light bulb on for an entire year. 
ANSWER: x = 1 (10^1)</t>
  </si>
  <si>
    <t>How many people do we meet in our life?</t>
  </si>
  <si>
    <t>Assuming an average lifespan of 80 years and an average of 5 new people met per day, we can estimate the number of people we meet in our life as follows:
Number of days in 80 years = 80 years x 365 days/year = 29,200 days
Number of people met per day = 5
Total number of people met in life = 29,200 days x 5 people/day = 146,000 people
Therefore, an estimated answer to the question "How many people do we meet in our life?" is x = 10^5 (100,000).</t>
  </si>
  <si>
    <t>How many square feet of toilet paper are in the school at any point of time?</t>
  </si>
  <si>
    <t>QUESTION: How many square feet of toilet paper are in the school at any point of time?
UNIT: "in"
E1. True
E2. Physical quantity with unit (area)
E3. inches</t>
  </si>
  <si>
    <t>{'E1': 'True', 'E2': 'Physical quantity with unit (area)', 'E3': 'inches'}</t>
  </si>
  <si>
    <t>inches</t>
  </si>
  <si>
    <t>Assuming that the school has 500 students and each student uses 2 square feet of toilet paper per day, we can estimate that the school uses 1000 square feet of toilet paper per day. If we assume that the school is open for 180 days in a year, then the school uses approximately 180,000 square feet of toilet paper per year. However, this is just an estimate and the actual amount may vary depending on various factors such as the number of staff members, the size of the school, and the frequency of cleaning. Therefore, the estimated answer is x = 10^5.</t>
  </si>
  <si>
    <t>How many minutes does the average student play video games per day?</t>
  </si>
  <si>
    <t>To estimate the number of minutes the average student plays video games per day, we can make some assumptions. Let's assume that the average student spends about 2 hours per day playing video games. 
To convert this to minutes, we can multiply 2 hours by 60 minutes per hour, which gives us 120 minutes per day. 
However, this is just an estimate and may vary depending on the age, gender, and other factors of the student population. Therefore, the answer is x = 10^2 (100 minutes per day on average).</t>
  </si>
  <si>
    <t>How many more RBCs does an adult male have than an adult woman?</t>
  </si>
  <si>
    <t>E1. True
E2. Physical quantity with unit (volume)
E3. Liters</t>
  </si>
  <si>
    <t>{'E1': 'True', 'E2': 'Physical quantity with unit (volume)', 'E3': 'Liters'}</t>
  </si>
  <si>
    <t>Physical quantity with unit (volume)</t>
  </si>
  <si>
    <t>Liters</t>
  </si>
  <si>
    <t>Assuming that the average adult male has a higher body mass than the average adult female, we can estimate that an adult male would have more red blood cells (RBCs) than an adult female. 
To estimate the difference in the number of RBCs, we can look at the average RBC count for each gender. According to the American Red Cross, the average RBC count for adult males is 4.7-6.1 million cells/microliter, while the average RBC count for adult females is 4.2-5.4 million cells/microliter. 
Assuming an average RBC count of 5.4 million cells/microliter for adult females and 6.1 million cells/microliter for adult males, we can estimate that an adult male would have approximately 13% more RBCs than an adult female. 
Therefore, the estimated answer is x = 10^0.1.</t>
  </si>
  <si>
    <t>If all of the TiO2 pigment particles in the gallon of paint were place side by side as in a chain, how long, km, is the chain?</t>
  </si>
  <si>
    <t>E1. True
E2. Physical quantity with unit (length)
E3. Not Given</t>
  </si>
  <si>
    <t>{'E1': 'True', 'E2': 'Physical quantity with unit (length)', 'E3': 'Not Given'}</t>
  </si>
  <si>
    <t>Physical quantity with unit (length)</t>
  </si>
  <si>
    <t>ASSUMPTION: Let's assume that the gallon of paint contains approximately 1 billion TiO2 pigment particles.
STEP 1: Find the length of one TiO2 pigment particle. 
ASSUMPTION: Let's assume that each TiO2 pigment particle is approximately 100 nanometers in length.
STEP 2: Convert the length of one TiO2 pigment particle from nanometers to kilometers. 
1 nanometer = 1 x 10^-12 kilometers
100 nanometers = 1 x 10^-10 kilometers
STEP 3: Multiply the length of one TiO2 pigment particle by the number of pigment particles in the gallon of paint. 
1 x 10^-10 kilometers/particle x 1 billion particles = 1 x 10^-1 kilometers
ANSWER: The chain of TiO2 pigment particles in the gallon of paint would be approximately 0.1 kilometers long. 
x = 10^-1</t>
  </si>
  <si>
    <t>If a lemon can be made into a battery, could lemons jump start a car?</t>
  </si>
  <si>
    <t>E1. True
E2. N.A.
E3. N.A.</t>
  </si>
  <si>
    <t>{'E1': 'True', 'E2': 'N.A.', 'E3': 'N.A.'}</t>
  </si>
  <si>
    <t>Assumption: Let's assume that a lemon battery can produce a voltage of around 0.5 volts.
Step 1: Find out the voltage required to jump start a car. A typical car battery has a voltage of 12 volts, but it requires around 400-600 amps to start the engine.
Step 2: Calculate the number of lemon batteries required to produce 12 volts. 12 volts divided by 0.5 volts per lemon battery equals 24 lemon batteries.
Step 3: Calculate the number of lemon batteries required to produce the necessary amperage. Assuming each lemon battery can produce around 0.01 amps, we would need 40,000 lemon batteries (400 amps divided by 0.01 amps per lemon battery).
Conclusion: It is highly unlikely that lemons could jump start a car due to the large number of lemon batteries required to produce the necessary voltage and amperage. Therefore, the answer is x = 10^4.</t>
  </si>
  <si>
    <t>What fraction of volume does one water molecule occupy in a cup of water?</t>
  </si>
  <si>
    <t>E1. True
E2. Ratio
E3. N.A.</t>
  </si>
  <si>
    <t>{'E1': 'True', 'E2': 'Ratio', 'E3': 'N.A.'}</t>
  </si>
  <si>
    <t>Ratio</t>
  </si>
  <si>
    <t>Assumption: Let's assume that the cup of water has a volume of 250 mL.
Step 1: Find the number of water molecules in the cup of water.
- The density of water is approximately 1 g/mL.
- Therefore, the mass of water in the cup is 250 g.
- The molar mass of water is approximately 18 g/mol.
- So, the number of water molecules in the cup is (250 g) / (18 g/mol) = 13.89 mol.
- One mole of any substance contains 6.022 x 10^23 particles (Avogadro's number).
- Therefore, the number of water molecules in the cup is (13.89 mol) x (6.022 x 10^23 molecules/mol) = 8.36 x 10^24 molecules.
Step 2: Find the volume of one water molecule.
- The volume of a water molecule is approximately 3.3 x 10^-29 m^3.
- This value can be found by dividing the molar volume of water (18 mL/mol) by Avogadro's number (6.022 x 10^23 molecules/mol).
- Therefore, the volume of one water molecule is 3.3 x 10^-29 m^3.
Step 3: Find the fraction of volume that one water molecule occupies in the cup of water.
- The volume of the cup of water is 250 mL, which is equivalent to 2.5 x 10^-4 m^3.
- Divide the volume of the cup by the volume of one water molecule: (2.5 x 10^-4 m^3) / (3.3 x 10^-29 m^3) = 7.58 x 10^24.
- This means that the cup of water contains 7.58 x 10^24 water molecules.
- Therefore, the fraction of volume that one water molecule occupies in the cup of water is (3.3 x 10^-29 m^3) x (7.58 x 10^24 molecules) / (2.5 x 10^-4 m^3) = 1.0 x 10^-5.
- This means that one water molecule occupies approximately 1/10,000th of the volume of the cup of water.
ANSWER: x = 10^-5</t>
  </si>
  <si>
    <t>What is the average distance, m, between pigment particles in a paint film?</t>
  </si>
  <si>
    <t>E1. True
E2. Physical quantity with unit (distance)
E3. meters</t>
  </si>
  <si>
    <t>{'E1': 'True', 'E2': 'Physical quantity with unit (distance)', 'E3': 'meters'}</t>
  </si>
  <si>
    <t>Physical quantity with unit (distance)</t>
  </si>
  <si>
    <t>meters</t>
  </si>
  <si>
    <t>To estimate the average distance between pigment particles in a paint film, we can make the assumption that the particles are evenly distributed throughout the film. 
First, we need to know the volume fraction of the pigment in the paint film. Let's assume it is 10%. 
Next, we can estimate the size of the pigment particles. Let's assume they have a diameter of 100 nanometers (nm). 
Using these assumptions, we can calculate the average distance between pigment particles using the following formula: 
m = (0.1*Vf)^(-1/3) * d 
where Vf is the volume fraction of the pigment and d is the diameter of the pigment particles. 
Plugging in our assumptions, we get: 
m = (0.1*10^-9)^(-1/3) * 100 * 10^-9 
Simplifying, we get: 
m = 10^-6 meters 
Therefore, the estimated average distance between pigment particles in a paint film is on the order of magnitude of 10^-6 meters (or 1 micrometer). 
ANSWER: x = -6</t>
  </si>
  <si>
    <t>How many trout would it take to pull a houseboat?</t>
  </si>
  <si>
    <t>Assuming that the houseboat is a typical size and weight, and that the trout are average-sized, we can estimate the answer using some basic physics. 
First, we need to know the weight of the houseboat. Let's assume it weighs around 10,000 pounds (4,536 kg). 
Next, we need to know how much force the trout can exert. Trout are not typically used for pulling, but we can look at other animals for reference. For example, a horse can pull about 1.5 times its own weight. Let's assume that a trout can pull about 0.1 times its own weight. An average trout weighs around 1 pound (0.45 kg), so it can exert a force of about 0.1 pounds (0.045 kg). 
To calculate how many trout it would take to pull the houseboat, we can divide the weight of the houseboat by the force exerted by one trout: 
10,000 pounds / 0.1 pounds = 100,000 trout 
So it would take approximately 100,000 trout to pull a houseboat of this size. 
ANSWER: x = 10^5</t>
  </si>
  <si>
    <t>What is the density, g/cc, of the Sun?</t>
  </si>
  <si>
    <t>E1. True
E2. Physical quantity with unit (density)
E3. g/cc</t>
  </si>
  <si>
    <t>{'E1': 'True', 'E2': 'Physical quantity with unit (density)', 'E3': 'g/cc'}</t>
  </si>
  <si>
    <t>Physical quantity with unit (density)</t>
  </si>
  <si>
    <t>g/cc</t>
  </si>
  <si>
    <t>To estimate the density of the Sun, we can make the assumption that the Sun is roughly a sphere with a diameter of 1.4 million kilometers. We can also assume that the Sun has a mass of approximately 2 x 10^30 kilograms.
To calculate the density, we can use the formula:
density = mass / volume
The volume of a sphere is given by:
volume = (4/3) x pi x (diameter/2)^3
Plugging in the values, we get:
volume = (4/3) x pi x (700,000,000 meters)^3
volume = 1.41 x 10^27 cubic meters
Now we can calculate the density:
density = 2 x 10^30 kg / 1.41 x 10^27 m^3
density = 1.4 x 10^3 kg/m^3
Therefore, the estimated density of the Sun is approximately 10^3 g/cc (since 1 kg/m^3 is equivalent to 10^-3 g/cc).
ANSWER: x = 3</t>
  </si>
  <si>
    <t>If all humans suddenly switched to eating insects instead of all other forms of meat, how large would the farmed insect population per year be?</t>
  </si>
  <si>
    <t>E1. True
E2. Physical quantity with unit (count of insects)
E3. Not Given</t>
  </si>
  <si>
    <t>{'E1': 'True', 'E2': 'Physical quantity with unit (count of insects)', 'E3': 'Not Given'}</t>
  </si>
  <si>
    <t>Physical quantity with unit (count of insects)</t>
  </si>
  <si>
    <t>Assumption: Let's assume that the average human consumes 100 grams of meat per day.
Step 1: Find the total meat consumption of all humans per year.
100 grams/day x 365 days/year = 36.5 kg/year
Step 2: Find the total human population.
Assumption: Let's assume the current human population is 7.8 billion.
7.8 billion
Step 3: Find the total meat consumption of all humans per year.
36.5 kg/year x 7.8 billion = 284.7 billion kg/year
Step 4: Find the conversion rate of meat to insects.
Assumption: Let's assume that it takes 10 kg of insects to produce 1 kg of meat.
10 kg of insects : 1 kg of meat
Step 5: Find the total insect population needed to replace all meat consumption.
284.7 billion kg/year x 10 kg of insects/1 kg of meat = 2.847 trillion kg/year of insects
Step 6: Convert the total insect population to an order of magnitude.
2.847 trillion kg/year = 10^12.45 kg/year
ANSWER: x = 10^12.45</t>
  </si>
  <si>
    <t>Prompt_1_extraction</t>
  </si>
  <si>
    <t>Prompt_2_result</t>
  </si>
  <si>
    <t>REASON: First, we need to estimate the circumference of the Earth. The Earth's equatorial circumference is approximately 40,075 kilometers. Next, we need to estimate the length of a single nerd rope. Let's assume a nerd rope is about 10 centimeters long. Now, we can calculate how many nerd ropes it would take to go around the Earth by dividing the Earth's circumference by the length of a single nerd rope. This gives us approximately 400,750,000 nerd ropes (40,075,000 meters / 0.1 meters per nerd rope). 
ANSWER: x = 10^8 nerd ropes</t>
  </si>
  <si>
    <t>REASON: Political polls typically aim to represent the opinions of the entire population, so we can estimate the number of Americans polled by looking at the size of the population. As of 2021, the estimated population of the United States is around 331 million. However, not everyone is eligible to vote or participate in political polls, so we need to make some assumptions about the target population. Let's assume that around 70% of the population is eligible to participate in political polls, which gives us a target population of around 232 million people. 
Next, we need to estimate the frequency of political polls. This can vary depending on the time of year and the political climate, but let's assume that there are around 10 major political polls conducted each year. 
Finally, we need to estimate the sample size of each poll. This can also vary depending on the pollster and the target population, but let's assume that each poll surveys around 1,000 people. 
To estimate the total number of Americans polled in political polls every year, we can multiply the target population by the number of polls and the sample size: 
232 million eligible Americans * 10 polls per year * 1,000 people per poll = 2.32 billion people polled per year 
However, this number is likely an overestimate since some people may be polled multiple times or may not respond to the poll. Let's assume that each person is polled an average of 1.5 times per year and that the response rate is around 50%. 
Using these assumptions, we can estimate the number of Americans polled in political polls every year as: 
232 million eligible Americans * 10 polls per year * 1,000 people per poll * 1.5 polls per person * 0.5 response rate = 1.74 billion people polled per year 
ANSWER: x = 10^9 Americans polled</t>
  </si>
  <si>
    <t>Sorry, I cannot provide an answer without the embedded reason. Please provide more information.</t>
  </si>
  <si>
    <t>REASON: First, measure the length and width of the room to get the total area of the floor. Let's say the room is 10 feet by 12 feet, so the total area is 120 square feet. Next, determine the size of the tiles. Let's assume they are 1 foot by 1 foot. To find the number of tiles needed, divide the total area of the floor by the area of each tile. In this case, 120 square feet divided by 1 square foot per tile equals 120 tiles. However, it's important to account for waste and cuts, so let's add 10% to the total number of tiles needed. This brings the total to 132 tiles. 
ANSWER: x = 10^2 tiles</t>
  </si>
  <si>
    <t>REASON: The decibel (dB) scale is logarithmic, which means that a sound that is 10 times louder than another sound is 10 dB higher on the scale. The threshold of human hearing is around 0 dB, and every increase of 10 dB represents a sound that is 10 times louder. Assuming that the sound level decreases with distance, we can estimate the loudness of the sound at its origin by considering how much it would have to decrease over 100 feet to reach a volume of 0 dB.
To estimate this, we can use the inverse square law, which states that the intensity of sound decreases with the square of the distance from the source. This means that if a sound is x times louder at a distance of 1 foot than it is at a distance of 100 feet, its intensity is x^2 times greater at 1 foot than at 100 feet.
Assuming that the sound level decreases by a factor of x over 100 feet, we can use the inverse square law to estimate the loudness of the sound at its origin. If the sound is heard at a volume of 0 dB at a distance of 100 feet, we can assume that it would need to be x times louder at a distance of 1 foot to be heard at the same volume. Using the inverse square law, we can set up the equation:
x^2 = 100
Solving for x, we get:
x = 10
This means that the sound would need to be 10 times louder at a distance of 1 foot than it is at a distance of 100 feet to be heard at a volume of 0 dB. Therefore, the loudness of the sound at its origin would be:
x = 10^10 dB
Note that this is an extremely loud sound, equivalent to the sound of a rocket launch or a jet engine at close range.</t>
  </si>
  <si>
    <t>I'm sorry, I cannot provide an answer without the embedded reason. Please provide more information.</t>
  </si>
  <si>
    <t>I'm sorry, but I cannot provide an answer without the embedded reason. Please provide more information.</t>
  </si>
  <si>
    <t>REASON: First, we need to determine the size of the shelf. Let's assume the shelf is 3 feet long and 1 foot deep. Next, we need to estimate the size of the stuffed animals. Let's assume the average stuffed animal is 1 foot long, 6 inches wide, and 6 inches tall. To determine how many stuffed animals can fit on the shelf, we need to calculate the volume of the shelf and the volume of each stuffed animal. The volume of the shelf is 3 feet x 1 foot x 0.5 feet (since it's half a foot deep) = 1.5 cubic feet. The volume of each stuffed animal is 1 foot x 0.5 feet x 0.5 feet = 0.25 cubic feet. To determine how many stuffed animals can fit on the shelf, we divide the volume of the shelf by the volume of each stuffed animal: 1.5 cubic feet / 0.25 cubic feet per stuffed animal = 6 stuffed animals. Therefore, 6 stuffed animals would fit on the shelf. 
ANSWER: x = 6 stuffed animals.</t>
  </si>
  <si>
    <t>REASON: First, estimate the wattage of the lightbulb. Let's assume it's a 60-watt bulb. Next, estimate the cost of electricity per kilowatt-hour (kWh). In the US, the average cost of electricity is around 13 cents per kWh. One kilowatt-hour is equal to 1,000 watt-hours, so a 60-watt bulb uses 0.06 kWh per hour. Multiply that by the number of hours in a year (8,760) to get the total energy used by the bulb in a year (0.06 kWh/hour x 8,760 hours/year = 525.6 kWh/year). Finally, multiply the total energy used by the cost per kWh to get the cost of leaving the light on for a year (525.6 kWh/year x $0.13/kWh = $68.45/year).
ANSWER: x = $70/year</t>
  </si>
  <si>
    <t>Sorry, I cannot provide an answer without a specific reason or estimation process. Can you please provide more information or context for this question?</t>
  </si>
  <si>
    <t>I'm sorry, but I cannot provide an answer without a reason or estimation process. Please provide more information.</t>
  </si>
  <si>
    <t>REASON: Let's assume there are approximately 50 million students in the United States. According to a survey by the NPD Group, 91% of children aged 2-17 play video games. Let's assume this percentage holds true for students as well. So, approximately 45.5 million students play video games. Now, let's estimate the average amount of time a student spends playing video games per day. According to a survey by Common Sense Media, children aged 8-12 spend an average of 4.5 hours per week playing video games, which is about 38 minutes per day. Let's assume this holds true for students as well. Therefore, the average student plays video games for approximately 38 minutes per day.
ANSWER: x = 10^1 minutes</t>
  </si>
  <si>
    <t>REASON: On average, adult males have a higher red blood cell (RBC) count than adult females. According to the American Society of Hematology, the normal range for RBC count in adult males is 4.5 to 5.5 million cells per microliter (mcL), while the normal range for adult females is 4.0 to 5.0 million cells/mcL. Therefore, we can estimate the difference in RBC count between adult males and females by finding the midpoint of each range and subtracting the female value from the male value. The midpoint of the male range is 5.0 million cells/mcL, and the midpoint of the female range is 4.5 million cells/mcL. So, on average, adult males have approximately 0.5 million more RBCs per mcL than adult females.
ANSWER: x = 5 x 10^5 RBCs/mcL</t>
  </si>
  <si>
    <t>Sorry, as an AI language model, I cannot provide an answer to this question as it requires scientific knowledge and experimentation to determine if lemons can actually jump start a car. Fermi estimation is not applicable in this scenario.</t>
  </si>
  <si>
    <t>REASON: 1. First, estimate the volume of a cup of water. Let's assume a standard cup size of 8 fluid ounces, which is equivalent to 236.6 milliliters. 2. Next, estimate the number of water molecules in a cup of water. One mole of water contains 6.022 x 10^23 molecules, so a cup of water (236.6 mL) contains approximately 3.34 x 10^24 water molecules (6.022 x 10^23 molecules/mol x 0.2366 L). 3. Finally, estimate the volume of a single water molecule. The diameter of a water molecule is approximately 0.3 nanometers, which gives a volume of approximately 0.014 cubic nanometers (4/3 x pi x (0.3 nm/2)^3). Dividing the volume of a cup of water by the volume of a single water molecule gives us the fraction of volume occupied by a single water molecule in a cup of water. So, one water molecule occupies approximately 4.2 x 10^-23 of the volume in a cup of water.
ANSWER: x = 10^-23</t>
  </si>
  <si>
    <t>I'm sorry, but there is no embedded reason or answer provided for this question. Can you please provide more information or context so I can assist you better?</t>
  </si>
  <si>
    <t>REASON: The density of the Sun can be estimated using its mass and volume. The mass of the Sun is approximately 1.989 x 10^30 kg, and its volume is approximately 1.41 x 10^18 km^3. To convert km^3 to cc, we need to multiply by 10^15. So, the volume of the Sun in cc is approximately 1.41 x 10^33 cc. Dividing the mass by the volume gives us a density of approximately 1.41 g/cc.
ANSWER: x = 1.41 g/cc</t>
  </si>
  <si>
    <t>REASON: According to the Food and Agriculture Organization of the United Nations, the global meat production in 2018 was approximately 330 million tons. Assuming that all of this meat is replaced by insects, we need to estimate how much insect meat is required to meet this demand. Insects are generally smaller than traditional livestock, so we can assume that it would take more insects to produce the same amount of meat. Let's assume that it takes 10 times as many insects to produce the same amount of meat as traditional livestock. This means that we would need to produce 3.3 billion tons of insect meat per year (330 million tons * 10). 
Next, we need to estimate how much insect meat can be produced per insect. This will depend on the type of insect and the farming methods used. Let's assume that we are farming crickets, which are a common insect used for human consumption. According to research, crickets can convert feed into body mass at a rate of approximately 2:1. This means that for every 2 pounds of feed, we can produce 1 pound of cricket meat. 
Now we need to estimate how much feed is required to produce 3.3 billion tons of cricket meat per year. According to research, crickets require approximately 2.2 pounds of feed per pound of body weight gain. Let's assume that we can optimize the farming process to reduce this to 1.5 pounds of feed per pound of body weight gain. This means that we would need to produce 4.95 billion tons of feed per year (3.3 billion tons * 1.5). 
Finally, we need to estimate how many crickets can be produced per ton of feed. According to research, crickets can convert feed into body mass at a rate of approximately 15%. This means that for every ton of feed, we can produce 150 kilograms of cricket meat. 
To calculate the total farmed insect population per year, we can divide the total amount of insect meat required by the amount of insect meat produced per ton of feed. This gives us approximately 22 billion tons of farmed insects per year (3.3 billion tons / 0.15 tons of insect meat per ton of feed). 
ANSWER: x = 10^10 farmed insects per year.</t>
  </si>
  <si>
    <t>Prompt_2_extraction</t>
  </si>
  <si>
    <t>Prompt_4_result</t>
  </si>
  <si>
    <t>REASON: To estimate the number of nerd ropes it would take to go around the Earth, we need to consider the circumference of the Earth and the length of a nerd rope.
First, we need to estimate the circumference of the Earth. The Earth's equatorial circumference is approximately 40,075 kilometers.
Next, we need to estimate the length of a nerd rope. A typical nerd rope is about 25 centimeters long.
To calculate the number of nerd ropes it would take to go around the Earth, we can divide the Earth's circumference by the length of a nerd rope:
40,075,000 meters / 0.25 meters = 160,300,000 nerd ropes
ANSWER: x = 8
Therefore, it would take approximately 160,300,000 nerd ropes to go around the Earth.</t>
  </si>
  <si>
    <t>I'm sorry, but there is no embedded reason or answer provided for this question. Can you please provide more information or rephrase the question?</t>
  </si>
  <si>
    <t>I'm sorry, but there is no embedded reason or answer provided for this question. In order to make a Fermi estimate for the number of tiles on a room's floor, we would need to identify the key variables involved, such as the size of the room and the size of the tiles. We would then make educated guesses about the values of these variables and use them to calculate an approximate answer. Without more information, it is impossible to provide an estimated answer in the order of magnitude 10^x.</t>
  </si>
  <si>
    <t>REASON: Sound intensity decreases with distance, following the inverse square law. At a distance of 100 feet, the sound intensity will have decreased significantly, and at 0 dB, it will be barely audible. We need to estimate the initial sound intensity required to reach 0 dB at a distance of 100 feet.
ESTIMATED ANSWER: Let's assume that the sound source is a person speaking at a normal volume. According to the Occupational Safety and Health Administration (OSHA), the maximum permissible exposure to noise at 85 dB for 8 hours. Assuming that the sound intensity decreases by a factor of 4 for every doubling of distance, we can estimate that the sound intensity at a distance of 100 feet is approximately 1/16th of the initial intensity. Therefore, the initial sound intensity required to reach 0 dB at a distance of 100 feet would be around 136 dB.
ANSWER: x = 10^3.13 (or approximately 2000)</t>
  </si>
  <si>
    <t>I'm sorry, but there is no embedded reason or answer provided for this question. Without more information, I cannot provide an estimated answer. Please provide more details or a specific reason for the estimation.</t>
  </si>
  <si>
    <t>REASON: When an ice cube melts, it absorbs heat energy from its surroundings to break the bonds between its molecules. In this case, the ice cube absorbed heat energy from the skin, which caused it to melt. Therefore, the amount of energy taken from the body can be estimated by calculating the energy required to melt the ice cube.
ANSWER: Assuming the ice cube was about 10 grams and had a temperature of -10??C, it would require approximately 330 Joules of energy to melt. Therefore, it can be estimated that rubbing the ice cube on the skin took about 330 Joules of energy from the body. 
x = 10^2 (since the answer is in Joules, which is a unit of energy)</t>
  </si>
  <si>
    <t>I'm sorry, but there is no embedded reason or answer provided for this question. In order to make a Fermi estimate, we would need to identify the key variables involved in the problem, such as the size of the shelf, the size of the stuffed animals, and the spacing between them. We would then make educated guesses about the values of these variables and use them to calculate an approximate answer. Without this information, it is impossible to provide an estimated answer in the order of magnitude 10^x.</t>
  </si>
  <si>
    <t>REASON: To estimate the cost of leaving a light on for a year, we need to consider the variables involved, such as the wattage of the light bulb, the cost of electricity per kilowatt-hour, and the number of hours the light is on per day.
ESTIMATED ANSWER: Assuming a 60-watt light bulb, an average cost of $0.12 per kilowatt-hour, and the light being on for 8 hours per day, the cost to leave a light on for a year would be approximately $21.90. Therefore, x = 10^1.34.</t>
  </si>
  <si>
    <t>I'm sorry, but I cannot provide an answer to this question as it is not possible to estimate the amount of toilet paper in a school without more specific information such as the number of students, staff, and frequency of restocking. Additionally, the question does not specify whether it is referring to unused or used toilet paper.</t>
  </si>
  <si>
    <t>REASON: To estimate the length of the chain, we need to estimate the number of TiO2 pigment particles in a gallon of paint and then calculate the length of the chain assuming each particle is placed side by side.
1. Key variables: 
- Number of TiO2 pigment particles in a gallon of paint
- Size of each TiO2 pigment particle
2. Educated guesses:
- Number of TiO2 pigment particles in a gallon of paint: Let's assume that a gallon of paint contains about 10 billion (10^10) TiO2 pigment particles. This is based on the fact that a typical paint formulation contains about 20-30% TiO2 by weight, and a gallon of paint weighs about 10 pounds (4.5 kg). Assuming a TiO2 density of 4.23 g/cm^3, we can estimate that a gallon of paint contains about 1.2 kg of TiO2, which is equivalent to about 2.8 billion (2.8 x 10^9) TiO2 particles per gram of TiO2. Multiplying this by the total weight of TiO2 in a gallon of paint (1.2 kg) gives us an estimate of 10 billion TiO2 particles.
- Size of each TiO2 pigment particle: Let's assume that each TiO2 pigment particle is about 0.1 micrometers in diameter. This is based on the fact that TiO2 particles used in paint formulations typically range in size from 0.1 to 0.3 micrometers.
3. Calculation:
- Length of the chain: To calculate the length of the chain, we need to multiply the number of TiO2 particles by the diameter of each particle and convert the result to kilometers. 
- Number of TiO2 particles: 10^10 particles
- Diameter of each particle: 0.1 micrometers = 0.0000001 meters
- Length of the chain: (10^10 particles) x (0.0000001 meters/particle) = 1,000 meters = 1 kilometer
4. Check:
- Is the estimated length of the chain reasonable? Yes, it seems reasonable that the chain would be about 1 kilometer long if all the TiO2 particles were placed side by side.</t>
  </si>
  <si>
    <t>REASON: Lemons can be used to create a small amount of electricity through a chemical reaction between the lemon juice and the metal electrodes. However, a car requires a much larger amount of electricity to start, so it is unlikely that lemons could provide enough power to jump start a car.
ANSWER: x = 10^6 (1 million)</t>
  </si>
  <si>
    <t>REASON: A cup of water contains a large number of water molecules. However, the volume of a single water molecule is very small compared to the volume of the cup. Therefore, we can estimate the fraction of volume occupied by a single water molecule in the cup of water.
ANSWER: Let's assume that a cup of water contains approximately 10^24 water molecules (this is a rough estimate based on the Avogadro's number). The volume of a cup of water is approximately 10^-3 cubic meters. The volume of a single water molecule can be estimated using the molecular diameter of water, which is approximately 0.3 nanometers. Using these estimates, we can calculate the fraction of volume occupied by a single water molecule in the cup of water as follows:
Volume of a single water molecule = (4/3) * pi * (0.3 * 10^-9)^3 = 1.41 * 10^-28 cubic meters
Fraction of volume occupied by a single water molecule = (1.41 * 10^-28) / (10^-3) = 1.41 * 10^-25
Therefore, a single water molecule occupies a very small fraction of the volume in a cup of water, approximately 10^-25.</t>
  </si>
  <si>
    <t>I'm sorry, but there is no embedded reason or answer provided for me to generate an estimated answer. Please provide more information so I can assist you better.</t>
  </si>
  <si>
    <t>I'm sorry, but there is no embedded reason or answer provided for this question. Without more information, it is impossible to make a Fermi estimate. Can you please provide more details or context for this question?</t>
  </si>
  <si>
    <t>REASON: The density of the Sun is a complex problem that involves many variables, including its mass, volume, and composition. However, we can make some educated guesses to arrive at a reasonable estimate.
First, we know that the Sun is primarily composed of hydrogen and helium, which are both relatively light elements. This suggests that the overall density of the Sun is likely to be relatively low.
Second, we can estimate the mass and volume of the Sun. The mass of the Sun is approximately 2 x 10^30 kg, and its volume is approximately 1.4 x 10^18 km^3.
Using these estimates, we can calculate the density of the Sun as:
Density = Mass / Volume
Density = 2 x 10^30 kg / (1.4 x 10^18 km^3 x 10^9 m/km)^3
Density = 1.4 x 10^3 g/cc
ANSWER: x = 3</t>
  </si>
  <si>
    <t>REASON: According to the Food and Agriculture Organization of the United Nations, the global meat industry produces around 330 million tons of meat per year. If all humans were to switch to eating insects instead of other forms of meat, we would need to estimate the amount of insects required to replace this meat production.
ANSWER: Assuming that insects have a similar nutritional value to meat, we can estimate that we would need to produce around 330 million tons of insects per year. However, insects are much smaller than livestock animals, so we would need to estimate the number of insects required to produce this amount of biomass. 
Let's assume that crickets are the most efficient and commonly farmed insect for human consumption, and that they have an average weight of 0.5 grams. This means that we would need to produce around 660 billion crickets per year (330 million tons / 0.5 grams per cricket). 
Assuming that a cricket farm can produce around 1 million crickets per square meter, we would need around 660,000 square kilometers of cricket farms to produce this many crickets. This is roughly equivalent to the size of the country of Libya. 
Therefore, our estimated answer is x = 10^5 (100,000).</t>
  </si>
  <si>
    <t>Prompt_3_result</t>
  </si>
  <si>
    <t>Prompt_4_extraction</t>
  </si>
  <si>
    <t>QUESTION: How many nerd ropes would it take to go around the Earth?
REASON:
1. Target quantity: Number of nerd ropes needed to go around the Earth.
2. Factors:
- Circumference of the Earth
- Length of a nerd rope
3. Assumptions:
- The Earth is a perfect sphere with a circumference of approximately 40,075 km.
- The length of a nerd rope is approximately 25 cm.
- The nerd ropes can be laid out end to end without any overlap or gaps.
4. Mathematical model:
- Number of nerd ropes = Circumference of the Earth / Length of a nerd rope
- Number of nerd ropes = 40,075,000 m / 0.25 m
- Number of nerd ropes = 160,300,000
5. ANSWER: x = 8</t>
  </si>
  <si>
    <t>T = Number of Americans polled in political polls every year
Sub-quantities: 
- Total US population (P)
- Percentage of population polled (p)
- Number of political polls conducted per year (n)
Assumptions:
- Assume that the percentage of population polled is small enough that it does not significantly affect the total population estimate.
- Assume that each political poll surveys a different group of people, so there is no overlap in the number of people surveyed.
Mathematical model:
T = P * p * n
Estimation:
- Total US population is approximately 330 million (P = 3.3 x 10^8)
- Assume that 10% of the population is polled each year (p = 0.1)
- Assume that there are 100 political polls conducted each year (n = 100)
T = 3.3 x 10^8 * 0.1 * 100 = 3.3 x 10^9
ANSWER: x = 9</t>
  </si>
  <si>
    <t>QUESTION: What would the file size be on an hour of 22.4.8 surround sound audio?
REASON:
1. Target quantity: File size of 1 hour of 22.4.8 surround sound audio.
2. Factors:
- Bitrate of the audio
- Number of channels
- Sampling rate
- Duration of the audio
3. Mathematical model: 
Assuming a bitrate of 320 kbps, 8 channels, and a sampling rate of 48 kHz, the file size can be estimated as follows:
File size = Bitrate x Number of channels x Sampling rate x Duration
File size = 320 kbps x 8 x 48 kHz x 3600 seconds
File size = 10,485,760,000 bits
4. ANSWER: x = 10^10.02 (approximately)</t>
  </si>
  <si>
    <t>QUESTION: How many tiles are on a room's floor?
REASON:
1. T = Total number of tiles on the room's floor.
2. Factors that determine T:
   - Area of the room's floor
   - Size of each tile
   - Shape of the room
   - Pattern of tile placement
   - Wastage due to cutting tiles to fit edges and corners
3. Assuming the room is rectangular, we can calculate the area by multiplying the length and width of the room. We can estimate the size of each tile to be around 1 square foot (0.09 square meters). We can assume a simple pattern of tile placement without any intricate designs. We can also assume a wastage of around 10% due to cutting tiles to fit edges and corners.
4. Calculation: 
   - Let's assume the room is 10 feet by 12 feet, so the area is 120 square feet.
   - Assuming each tile is 1 square foot, we need 120 tiles to cover the entire floor.
   - Accounting for 10% wastage, we need an additional 12 tiles.
   - Therefore, the total number of tiles on the room's floor is approximately 132.
ANSWER: x = 2 (10^2 = 100)</t>
  </si>
  <si>
    <t>T: Loudness of sound at origin to be heard 100 feet away at 0 dB volume
Sub-quantities:
- Distance between origin and listener (100 feet or 34.5 meters)
- Sound intensity at origin (measured in decibels or dB)
- Sound attenuation due to distance (measured in dB)
- Threshold of hearing (0 dB)
Assumptions:
- Assume no obstacles or barriers between origin and listener
- Assume no other ambient noise present
- Assume listener has normal hearing
Mathematical model:
- Sound intensity at origin - sound attenuation due to distance = threshold of hearing
- Convert distance from feet to meters: 100 feet = 30.48 meters
- Sound attenuation due to distance can be calculated using the inverse square law: 20log(30.48/1) = 54.6 dB
- Therefore, sound intensity at origin = threshold of hearing + sound attenuation due to distance = 0 dB + 54.6 dB = 54.6 dB
ANSWER: x = 10^5 (order of magnitude of sound intensity at origin to be heard 100 feet away at 0 dB volume)</t>
  </si>
  <si>
    <t>Sorry, I cannot provide an answer to this question as it requires specific scientific knowledge and data that is beyond my capabilities as an AI language model. Fermi estimation relies on common sense and general knowledge about the world, and this question requires specialized knowledge in chemistry and materials science.</t>
  </si>
  <si>
    <t>T = Energy taken from body
Sub-quantities:
- Mass of ice cube (m)
- Temperature of ice cube (T1)
- Temperature of skin (T2)
- Heat of fusion of water (Hf)
- Specific heat capacity of water (Cp)
Assumptions:
- The ice cube was initially at 0??C
- The skin was initially at 37??C
- The entire ice cube melted
- No heat was lost to the surroundings
Mathematical model:
Energy taken from body = m * Hf + m * Cp * (T1 - T2)
Estimation:
Assuming the mass of the ice cube was 10 grams, and using the values for Hf and Cp of water, we get:
Energy taken from body = 10g * 334 J/g + 10g * 4.18 J/g??C * (0??C - 37??C) = -1,670 J
ANSWER: x = 10^3 (in the order of magnitude of kilojoules)</t>
  </si>
  <si>
    <t>QUESTION: How many stuffed animals would fit on a shelf?
REASON:
1. T = Number of stuffed animals that can fit on a shelf.
2. Factors that determine T:
   - Size of the shelf
   - Size of the stuffed animals
   - Arrangement of the stuffed animals on the shelf
   - Available space on the shelf
3. Assuming the shelf is 1 meter long and 0.3 meters deep, and the average size of a stuffed animal is 0.3 meters in length and 0.2 meters in height, we can estimate that:
   - The shelf can fit approximately 3 rows of stuffed animals.
   - Each row can fit approximately 10 stuffed animals.
   - Therefore, the total number of stuffed animals that can fit on the shelf is approximately 30.
4. Final answer: x = 1.5 (10^1.5)</t>
  </si>
  <si>
    <t>T = cost of leaving a light on for a year
Sub-quantities: 
- Wattage of the light bulb
- Cost of electricity per kilowatt-hour (kWh)
- Number of hours the light is on per day
- Number of days in a year
Assumptions:
- We will use a 60-watt incandescent light bulb
- The cost of electricity is $0.12 per kWh
- The light is on for 8 hours per day
- There are 365 days in a year
Mathematical model:
T = (60 watts / 1000) * ($0.12 / kWh) * 8 hours/day * 365 days/year = $21.90
ANSWER: x = 1 (order of magnitude is in dollars)</t>
  </si>
  <si>
    <t>QUESTION: How many people do we meet in our life?
REASON:
1. T = Number of people we meet in our life.
2. Factors that determine the answer:
- Average lifespan: Let's assume it's 80 years.
- Social interaction: Let's assume we meet 5 new people per day.
- Geographic location: Let's assume we live in a city with a population of 1 million.
- Travel: Let's assume we travel to 5 different countries in our lifetime.
3. Mathematical model: 
- Number of days in a lifetime = 80 years x 365 days/year = 29,200 days
- Number of people we meet per day = 5
- Number of people we meet in our lifetime = 29,200 days x 5 people/day = 146,000 people
- Adjust for geographic location and travel: Let's assume we only meet 10% of the population in our city, and 1 person per day while traveling. 
- Number of people we meet in our lifetime = (1,000,000 x 0.1 x 80 years) + (5 countries x 365 days/year x 1 person/day) + (29,200 days x 5 people/day) = 8,320,000 people
4. ANSWER: x = 7 (10^7)</t>
  </si>
  <si>
    <t>T: Square feet of toilet paper in the school at any point of time
Factors:
1. Number of students in the school
2. Average number of times a student uses toilet paper per day
3. Number of sheets of toilet paper per roll
4. Number of rolls of toilet paper used per day
5. Number of days between restocking
6. Size of each sheet of toilet paper
Assumptions:
1. There are 1000 students in the school
2. Each student uses 3 sheets of toilet paper per bathroom visit, and visits the bathroom 3 times per day
3. Each roll of toilet paper has 500 sheets
4. The school uses 100 rolls of toilet paper per day
5. The school restocks every 3 days
6. Each sheet of toilet paper is 4 inches by 4 inches
Mathematical model:
T = (1000 students) x (3 visits per day) x (3 sheets per visit) x (100 rolls per day) x (500 sheets per roll) x (4 inches/12 inches)^2 x (3 days between restocking)
T = 10^7.5
ANSWER: x = 10^7.5</t>
  </si>
  <si>
    <t>T = number of minutes the average student plays video games per day
Sub-quantities:
- Number of students in the population
- Percentage of students who play video games
- Average amount of time spent playing video games per session
- Average number of sessions per day
Assumptions:
- Population: 1 billion students worldwide
- Percentage of students who play video games: 70%
- Average amount of time spent playing video games per session: 30 minutes
- Average number of sessions per day: 2
Calculation:
T = 1 billion * 0.7 * 30 * 2 = 42 billion minutes per day
ANSWER: x = 10^10</t>
  </si>
  <si>
    <t>QUESTION: How many more RBCs does an adult male have than an adult woman?
REASON:
1. Target quantity: The difference in the number of RBCs between adult males and females.
2. Factors:
- Average number of RBCs in adult males: 5.2 million per microliter
- Average number of RBCs in adult females: 4.7 million per microliter
- Average blood volume in adult males: 5 liters
- Average blood volume in adult females: 4 liters
3. Assumptions:
- The average number of RBCs per microliter of blood is the same for all adult males and females.
- The blood volume is the same for all adult males and females.
4. Mathematical model:
- Number of RBCs in adult male: 5.2 million/microliter x 5 liters = 26 billion
- Number of RBCs in adult female: 4.7 million/microliter x 4 liters = 18.8 billion
- Difference in number of RBCs: 26 billion - 18.8 billion = 7.2 billion
5. ANSWER: x = 10^9 (one billion)</t>
  </si>
  <si>
    <t>T = length of TiO2 pigment particles chain in km
Sub-quantities: 
- Volume of a gallon of paint (assumed to be 3.785 L)
- Density of TiO2 pigment particles (assumed to be 4.23 g/cm^3)
- Diameter of a TiO2 pigment particle (assumed to be 0.2 micrometers)
- Conversion factor from micrometers to kilometers (10^-9 km/micrometer)
Mathematical model: 
- Calculate the number of TiO2 pigment particles in a gallon of paint: 
   - Convert the volume of a gallon of paint to cubic centimeters (1 L = 1000 cm^3)
   - Multiply the volume by the density of TiO2 pigment particles to get the mass of TiO2 pigment particles in a gallon of paint
   - Divide the mass by the mass of a single TiO2 pigment particle to get the number of particles
- Calculate the length of the chain: 
   - Multiply the number of particles by the diameter of a single particle
   - Convert the result from micrometers to kilometers
Assumptions: 
- The TiO2 pigment particles are uniformly distributed throughout the gallon of paint
- The diameter of a single TiO2 pigment particle is representative of all particles in the gallon of paint
x = 10^2 (estimated length of a TiO2 pigment particle chain in a gallon of paint is approximately 100 km)</t>
  </si>
  <si>
    <t>T: The amount of lemons needed to jump start a car.
Sub-quantities: 
1. The amount of energy produced by a lemon battery.
2. The amount of energy needed to jump start a car.
3. The efficiency of the conversion of lemon energy to car energy.
Assumptions: 
1. One lemon can produce approximately 0.7 volts of energy.
2. A car battery typically produces 12 volts of energy.
3. The conversion efficiency is approximately 10%.
Mathematical model: 
12 volts / (0.7 volts/lemon * 10% efficiency) = 171.4 lemons
ANSWER: x = 10^2 (100)</t>
  </si>
  <si>
    <t>T = Fraction of volume occupied by one water molecule in a cup of water
Sub-quantities: 
- Volume of one water molecule 
- Volume of a cup of water 
Assumptions: 
- Assume the cup of water is a standard 8 oz cup 
- Assume the water molecules are packed closely together 
- Assume the water molecules are roughly spherical 
Mathematical model: 
- Estimate the volume of one water molecule as 1 nm^3 
- Estimate the volume of a cup of water as 240 mL 
- Divide the volume of the cup of water by the volume of one water molecule to get the number of water molecules in the cup 
- Divide the volume of one water molecule by the number of water molecules in the cup to get the fraction of volume occupied by one water molecule 
Computation: 
- Volume of one water molecule = 1 nm^3 = 10^-27 m^3 
- Volume of a cup of water = 240 mL = 0.24 L = 0.24 x 10^-3 m^3 
- Number of water molecules in the cup = (0.24 x 10^-3 m^3) / (1 x 10^-27 m^3) = 2.4 x 10^23 
- Fraction of volume occupied by one water molecule = (1 x 10^-27 m^3) / (2.4 x 10^23) = 4.2 x 10^-51 
ANSWER: x = -50</t>
  </si>
  <si>
    <t>QUESTION: What is the average distance, m, between pigment particles in a paint film?
REASON:
1. T: Average distance between pigment particles in a paint film, m.
2. Factors that determine the answer:
- Size of pigment particles
- Thickness of the paint film
- Packing density of the pigment particles
- Type of solvent used in the paint
3. Assumptions:
- Assume the pigment particles are spherical and uniformly distributed in the paint film.
- Assume the packing density of the pigment particles is close to the maximum possible value.
- Assume the solvent used in the paint does not significantly affect the distance between pigment particles.
- Use a simple model where the pigment particles are arranged in a regular cubic lattice.
4. Computation:
- The volume of a single pigment particle can be approximated as V = (4/3)?€r^3, where r is the radius of the particle.
- The volume of the paint film can be approximated as V = A ?? d, where A is the area of the film and d is the thickness of the film.
- The number of pigment particles in the film can be approximated as N = V / Vp, where Vp is the volume of a single pigment particle.
- The distance between adjacent pigment particles in the cubic lattice can be approximated as d = (3/4?€N)^(1/3) - 2r.
- Using typical values for paint film thickness (10-100 ??m) and pigment particle size (0.1-10 ??m), we can estimate the average distance between pigment particles to be in the range of 0.1-10 ??m.
ANSWER: x = 10^-5 to 10^-6</t>
  </si>
  <si>
    <t>T: Number of trout needed to pull a houseboat
Factors:
- Weight of the houseboat
- Weight of the trout
- Strength of the trout
- Speed of the houseboat
- Water resistance
Assumptions:
- The houseboat weighs 10 tons (20,000 pounds)
- Each trout weighs 1 pound
- Each trout can exert a force of 1 pound
- The houseboat is moving at a slow speed
- Water resistance is negligible
Mathematical model: 
- Number of trout = (Weight of houseboat / Strength of trout) / (Weight of trout)
- Number of trout = (20,000 / 1) / (1)
- Number of trout = 20,000
ANSWER: x = 4 (10^4)</t>
  </si>
  <si>
    <t>QUESTION: What is the density, g/cc, of the Sun?
REASON:
1. Target quantity: Density of the Sun, g/cc
2. Factors: 
- Mass of the Sun, kg
- Volume of the Sun, km^3
3. Assumptions:
- Assume the Sun is a perfect sphere
- Assume the density is uniform throughout the Sun
4. Mathematical model: Density = Mass/Volume
Density = (Mass of the Sun)/(4/3 * pi * (Radius of the Sun)^3)
Radius of the Sun = 696,340 km
Mass of the Sun = 1.989 x 10^30 kg
Volume of the Sun = 4/3 * pi * (696,340 km)^3
Density = (1.989 x 10^30 kg) / (4/3 * pi * (696,340 km)^3)
Density = 1.41 g/cc
ANSWER: x = 0</t>
  </si>
  <si>
    <t>T: Farmed insect population per year
Sub-quantities:
- Current global meat consumption per year (330 million tons)
- Percentage of meat that could be replaced by insects (50%)
- Average weight of an insect (0.2 grams)
- Conversion rate of feed to insect biomass (10%)
- Number of insects needed to replace one ton of meat (5,000 insects)
Assumptions:
- All humans switch to eating insects instead of all other forms of meat
- Insect farming technology and infrastructure can support the increased demand
- Insects are a viable and sustainable source of protein
Mathematical model:
Farmed insect population per year = (Current global meat consumption per year * 50% * 5,000 insects) / (0.2 grams * 10%)
Farmed insect population per year = 8.25 x 10^15 insects
ANSWER: x = 15</t>
  </si>
  <si>
    <t>Prompt_3_extraction</t>
  </si>
  <si>
    <t>NaN</t>
  </si>
  <si>
    <t>score</t>
  </si>
  <si>
    <t>Total</t>
  </si>
  <si>
    <t>Valid</t>
  </si>
  <si>
    <t>Error</t>
  </si>
  <si>
    <t>Valid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</si>
</sst>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6" fillId="2" borderId="0" xfId="6"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3D3A-816E-4034-9674-E53A7A8C55EE}">
  <dimension ref="A1:O43"/>
  <sheetViews>
    <sheetView tabSelected="1" workbookViewId="0">
      <selection activeCell="I42" sqref="I42"/>
    </sheetView>
  </sheetViews>
  <sheetFormatPr defaultRowHeight="15" x14ac:dyDescent="0.25"/>
  <cols>
    <col min="1" max="1" width="32.5703125" customWidth="1"/>
    <col min="7" max="7" width="3.7109375" customWidth="1"/>
    <col min="8" max="8" width="34" customWidth="1"/>
    <col min="9" max="9" width="13.28515625" customWidth="1"/>
    <col min="10" max="10" width="37.140625" customWidth="1"/>
    <col min="11" max="11" width="20.28515625" customWidth="1"/>
    <col min="12" max="12" width="34.28515625" customWidth="1"/>
    <col min="13" max="13" width="19.42578125" customWidth="1"/>
    <col min="14" max="14" width="26.7109375" customWidth="1"/>
    <col min="15" max="15" width="25.140625" customWidth="1"/>
  </cols>
  <sheetData>
    <row r="1" spans="1:15" x14ac:dyDescent="0.25">
      <c r="A1" t="s">
        <v>0</v>
      </c>
      <c r="B1" t="s">
        <v>1</v>
      </c>
      <c r="C1" t="s">
        <v>2</v>
      </c>
      <c r="D1" t="s">
        <v>3</v>
      </c>
      <c r="E1" t="s">
        <v>4</v>
      </c>
      <c r="F1" t="s">
        <v>5</v>
      </c>
      <c r="G1" t="s">
        <v>6</v>
      </c>
      <c r="H1" t="s">
        <v>7</v>
      </c>
      <c r="I1" s="1" t="s">
        <v>97</v>
      </c>
      <c r="J1" t="s">
        <v>98</v>
      </c>
      <c r="K1" s="1" t="s">
        <v>117</v>
      </c>
      <c r="L1" t="s">
        <v>135</v>
      </c>
      <c r="M1" s="1" t="s">
        <v>157</v>
      </c>
      <c r="N1" t="s">
        <v>118</v>
      </c>
      <c r="O1" s="1" t="s">
        <v>136</v>
      </c>
    </row>
    <row r="2" spans="1:15" x14ac:dyDescent="0.25">
      <c r="A2" t="s">
        <v>8</v>
      </c>
      <c r="B2">
        <v>8</v>
      </c>
      <c r="C2" t="s">
        <v>9</v>
      </c>
      <c r="D2" t="s">
        <v>10</v>
      </c>
      <c r="E2" t="b">
        <v>1</v>
      </c>
      <c r="F2" t="s">
        <v>11</v>
      </c>
      <c r="G2" t="s">
        <v>12</v>
      </c>
      <c r="H2" t="s">
        <v>13</v>
      </c>
      <c r="I2" s="1">
        <v>8</v>
      </c>
      <c r="J2" t="s">
        <v>99</v>
      </c>
      <c r="K2" s="1">
        <v>8</v>
      </c>
      <c r="L2" t="s">
        <v>137</v>
      </c>
      <c r="M2" s="1">
        <v>8</v>
      </c>
      <c r="N2" t="s">
        <v>119</v>
      </c>
      <c r="O2" s="1">
        <v>8</v>
      </c>
    </row>
    <row r="3" spans="1:15" x14ac:dyDescent="0.25">
      <c r="A3" t="s">
        <v>14</v>
      </c>
      <c r="B3">
        <v>5</v>
      </c>
      <c r="C3" t="s">
        <v>9</v>
      </c>
      <c r="D3" t="s">
        <v>10</v>
      </c>
      <c r="E3" t="b">
        <v>1</v>
      </c>
      <c r="F3" t="s">
        <v>11</v>
      </c>
      <c r="G3" t="s">
        <v>12</v>
      </c>
      <c r="H3" t="s">
        <v>15</v>
      </c>
      <c r="I3" s="1">
        <v>7</v>
      </c>
      <c r="J3" t="s">
        <v>100</v>
      </c>
      <c r="K3" s="1">
        <v>9</v>
      </c>
      <c r="L3" t="s">
        <v>138</v>
      </c>
      <c r="M3" s="1">
        <v>9</v>
      </c>
      <c r="N3" t="s">
        <v>114</v>
      </c>
      <c r="O3" s="1" t="s">
        <v>158</v>
      </c>
    </row>
    <row r="4" spans="1:15" x14ac:dyDescent="0.25">
      <c r="A4" t="s">
        <v>16</v>
      </c>
      <c r="B4">
        <v>10</v>
      </c>
      <c r="C4" t="s">
        <v>17</v>
      </c>
      <c r="D4" t="s">
        <v>18</v>
      </c>
      <c r="E4" t="b">
        <v>1</v>
      </c>
      <c r="F4" t="s">
        <v>19</v>
      </c>
      <c r="G4" t="s">
        <v>20</v>
      </c>
      <c r="H4" t="s">
        <v>21</v>
      </c>
      <c r="I4" s="1">
        <v>2.16</v>
      </c>
      <c r="J4" t="s">
        <v>101</v>
      </c>
      <c r="K4" s="1" t="s">
        <v>158</v>
      </c>
      <c r="L4" t="s">
        <v>139</v>
      </c>
      <c r="M4" s="1">
        <v>10.02</v>
      </c>
      <c r="N4" t="s">
        <v>120</v>
      </c>
      <c r="O4" s="1" t="s">
        <v>158</v>
      </c>
    </row>
    <row r="5" spans="1:15" x14ac:dyDescent="0.25">
      <c r="A5" t="s">
        <v>22</v>
      </c>
      <c r="B5">
        <v>2</v>
      </c>
      <c r="C5" t="s">
        <v>9</v>
      </c>
      <c r="D5" t="s">
        <v>10</v>
      </c>
      <c r="E5" t="b">
        <v>1</v>
      </c>
      <c r="F5" t="s">
        <v>11</v>
      </c>
      <c r="G5" t="s">
        <v>12</v>
      </c>
      <c r="H5" t="s">
        <v>23</v>
      </c>
      <c r="I5" s="1">
        <v>2</v>
      </c>
      <c r="J5" t="s">
        <v>102</v>
      </c>
      <c r="K5" s="1">
        <v>2</v>
      </c>
      <c r="L5" t="s">
        <v>140</v>
      </c>
      <c r="M5" s="1">
        <v>2</v>
      </c>
      <c r="N5" t="s">
        <v>121</v>
      </c>
      <c r="O5" s="1" t="s">
        <v>158</v>
      </c>
    </row>
    <row r="6" spans="1:15" x14ac:dyDescent="0.25">
      <c r="A6" t="s">
        <v>24</v>
      </c>
      <c r="B6">
        <v>2</v>
      </c>
      <c r="C6" t="s">
        <v>25</v>
      </c>
      <c r="D6" t="s">
        <v>26</v>
      </c>
      <c r="E6" t="b">
        <v>1</v>
      </c>
      <c r="F6" t="s">
        <v>27</v>
      </c>
      <c r="G6" t="s">
        <v>28</v>
      </c>
      <c r="H6" t="s">
        <v>29</v>
      </c>
      <c r="I6" s="1" t="s">
        <v>158</v>
      </c>
      <c r="J6" t="s">
        <v>103</v>
      </c>
      <c r="K6" s="1" t="s">
        <v>158</v>
      </c>
      <c r="L6" t="s">
        <v>141</v>
      </c>
      <c r="M6" s="1">
        <v>5</v>
      </c>
      <c r="N6" t="s">
        <v>122</v>
      </c>
      <c r="O6" s="1">
        <v>3.13</v>
      </c>
    </row>
    <row r="7" spans="1:15" x14ac:dyDescent="0.25">
      <c r="A7" t="s">
        <v>30</v>
      </c>
      <c r="B7">
        <v>-8</v>
      </c>
      <c r="C7" t="s">
        <v>31</v>
      </c>
      <c r="D7" t="s">
        <v>32</v>
      </c>
      <c r="E7" t="b">
        <v>1</v>
      </c>
      <c r="F7" t="s">
        <v>33</v>
      </c>
      <c r="G7" t="s">
        <v>34</v>
      </c>
      <c r="H7" t="s">
        <v>35</v>
      </c>
      <c r="I7" s="1">
        <v>-9</v>
      </c>
      <c r="J7" t="s">
        <v>104</v>
      </c>
      <c r="K7" s="1" t="s">
        <v>158</v>
      </c>
      <c r="L7" t="s">
        <v>142</v>
      </c>
      <c r="M7" s="1" t="s">
        <v>158</v>
      </c>
      <c r="N7" t="s">
        <v>123</v>
      </c>
      <c r="O7" s="1" t="s">
        <v>158</v>
      </c>
    </row>
    <row r="8" spans="1:15" x14ac:dyDescent="0.25">
      <c r="A8" t="s">
        <v>36</v>
      </c>
      <c r="B8">
        <v>4</v>
      </c>
      <c r="C8" t="s">
        <v>37</v>
      </c>
      <c r="D8" t="s">
        <v>38</v>
      </c>
      <c r="E8" t="b">
        <v>1</v>
      </c>
      <c r="F8" t="s">
        <v>39</v>
      </c>
      <c r="G8" t="s">
        <v>40</v>
      </c>
      <c r="H8" t="s">
        <v>41</v>
      </c>
      <c r="I8" s="1">
        <v>2</v>
      </c>
      <c r="J8" t="s">
        <v>105</v>
      </c>
      <c r="K8" s="1" t="s">
        <v>158</v>
      </c>
      <c r="L8" t="s">
        <v>143</v>
      </c>
      <c r="M8" s="1">
        <v>3</v>
      </c>
      <c r="N8" t="s">
        <v>124</v>
      </c>
      <c r="O8" s="1">
        <v>2</v>
      </c>
    </row>
    <row r="9" spans="1:15" x14ac:dyDescent="0.25">
      <c r="A9" t="s">
        <v>42</v>
      </c>
      <c r="B9">
        <v>1</v>
      </c>
      <c r="C9" t="s">
        <v>9</v>
      </c>
      <c r="D9" t="s">
        <v>10</v>
      </c>
      <c r="E9" t="b">
        <v>1</v>
      </c>
      <c r="F9" t="s">
        <v>11</v>
      </c>
      <c r="G9" t="s">
        <v>12</v>
      </c>
      <c r="H9" t="s">
        <v>43</v>
      </c>
      <c r="I9" s="1">
        <v>1</v>
      </c>
      <c r="J9" t="s">
        <v>106</v>
      </c>
      <c r="K9" s="1">
        <v>0.77800000000000002</v>
      </c>
      <c r="L9" t="s">
        <v>144</v>
      </c>
      <c r="M9" s="1">
        <v>1.5</v>
      </c>
      <c r="N9" t="s">
        <v>125</v>
      </c>
      <c r="O9" s="1" t="s">
        <v>158</v>
      </c>
    </row>
    <row r="10" spans="1:15" x14ac:dyDescent="0.25">
      <c r="A10" t="s">
        <v>44</v>
      </c>
      <c r="B10">
        <v>0</v>
      </c>
      <c r="C10" t="s">
        <v>45</v>
      </c>
      <c r="D10" t="s">
        <v>46</v>
      </c>
      <c r="E10" t="b">
        <v>1</v>
      </c>
      <c r="F10" t="s">
        <v>39</v>
      </c>
      <c r="G10" t="s">
        <v>47</v>
      </c>
      <c r="H10" t="s">
        <v>48</v>
      </c>
      <c r="I10" s="1">
        <v>1</v>
      </c>
      <c r="J10" t="s">
        <v>107</v>
      </c>
      <c r="K10" s="1">
        <v>1.83</v>
      </c>
      <c r="L10" t="s">
        <v>145</v>
      </c>
      <c r="M10" s="1">
        <v>1</v>
      </c>
      <c r="N10" t="s">
        <v>126</v>
      </c>
      <c r="O10" s="1">
        <v>1.34</v>
      </c>
    </row>
    <row r="11" spans="1:15" x14ac:dyDescent="0.25">
      <c r="A11" t="s">
        <v>49</v>
      </c>
      <c r="B11">
        <v>4</v>
      </c>
      <c r="C11" t="s">
        <v>9</v>
      </c>
      <c r="D11" t="s">
        <v>10</v>
      </c>
      <c r="E11" t="b">
        <v>1</v>
      </c>
      <c r="F11" t="s">
        <v>11</v>
      </c>
      <c r="G11" t="s">
        <v>12</v>
      </c>
      <c r="H11" t="s">
        <v>50</v>
      </c>
      <c r="I11" s="1">
        <v>5</v>
      </c>
      <c r="J11" t="s">
        <v>108</v>
      </c>
      <c r="K11" s="1" t="s">
        <v>158</v>
      </c>
      <c r="L11" t="s">
        <v>146</v>
      </c>
      <c r="M11" s="1">
        <v>7</v>
      </c>
      <c r="N11" t="s">
        <v>114</v>
      </c>
      <c r="O11" s="1" t="s">
        <v>158</v>
      </c>
    </row>
    <row r="12" spans="1:15" x14ac:dyDescent="0.25">
      <c r="A12" t="s">
        <v>51</v>
      </c>
      <c r="B12">
        <v>5</v>
      </c>
      <c r="C12" t="s">
        <v>52</v>
      </c>
      <c r="D12" t="s">
        <v>53</v>
      </c>
      <c r="E12" t="b">
        <v>1</v>
      </c>
      <c r="F12" t="s">
        <v>33</v>
      </c>
      <c r="G12" t="s">
        <v>54</v>
      </c>
      <c r="H12" t="s">
        <v>55</v>
      </c>
      <c r="I12" s="1">
        <v>5</v>
      </c>
      <c r="J12" t="s">
        <v>109</v>
      </c>
      <c r="K12" s="1" t="s">
        <v>158</v>
      </c>
      <c r="L12" t="s">
        <v>147</v>
      </c>
      <c r="M12" s="1">
        <v>7.5</v>
      </c>
      <c r="N12" t="s">
        <v>127</v>
      </c>
      <c r="O12" s="1" t="s">
        <v>158</v>
      </c>
    </row>
    <row r="13" spans="1:15" x14ac:dyDescent="0.25">
      <c r="A13" t="s">
        <v>56</v>
      </c>
      <c r="B13">
        <v>2</v>
      </c>
      <c r="C13" t="s">
        <v>9</v>
      </c>
      <c r="D13" t="s">
        <v>10</v>
      </c>
      <c r="E13" t="b">
        <v>1</v>
      </c>
      <c r="F13" t="s">
        <v>11</v>
      </c>
      <c r="G13" t="s">
        <v>12</v>
      </c>
      <c r="H13" t="s">
        <v>57</v>
      </c>
      <c r="I13" s="1">
        <v>2</v>
      </c>
      <c r="J13" t="s">
        <v>110</v>
      </c>
      <c r="K13" s="1">
        <v>1</v>
      </c>
      <c r="L13" t="s">
        <v>148</v>
      </c>
      <c r="M13" s="1">
        <v>10</v>
      </c>
      <c r="N13" t="s">
        <v>120</v>
      </c>
      <c r="O13" s="1" t="s">
        <v>158</v>
      </c>
    </row>
    <row r="14" spans="1:15" x14ac:dyDescent="0.25">
      <c r="A14" t="s">
        <v>58</v>
      </c>
      <c r="B14">
        <v>0</v>
      </c>
      <c r="C14" t="s">
        <v>59</v>
      </c>
      <c r="D14" t="s">
        <v>60</v>
      </c>
      <c r="E14" t="b">
        <v>1</v>
      </c>
      <c r="F14" t="s">
        <v>61</v>
      </c>
      <c r="G14" t="s">
        <v>62</v>
      </c>
      <c r="H14" t="s">
        <v>63</v>
      </c>
      <c r="I14" s="1">
        <v>0.1</v>
      </c>
      <c r="J14" t="s">
        <v>111</v>
      </c>
      <c r="K14" s="1">
        <v>5</v>
      </c>
      <c r="L14" t="s">
        <v>149</v>
      </c>
      <c r="M14" s="1">
        <v>9</v>
      </c>
      <c r="N14" t="s">
        <v>120</v>
      </c>
      <c r="O14" s="1" t="s">
        <v>158</v>
      </c>
    </row>
    <row r="15" spans="1:15" x14ac:dyDescent="0.25">
      <c r="A15" t="s">
        <v>64</v>
      </c>
      <c r="B15">
        <v>-13</v>
      </c>
      <c r="C15" t="s">
        <v>65</v>
      </c>
      <c r="D15" t="s">
        <v>66</v>
      </c>
      <c r="E15" t="b">
        <v>1</v>
      </c>
      <c r="F15" t="s">
        <v>67</v>
      </c>
      <c r="G15" t="s">
        <v>47</v>
      </c>
      <c r="H15" t="s">
        <v>68</v>
      </c>
      <c r="I15" s="1">
        <v>-1</v>
      </c>
      <c r="J15" t="s">
        <v>104</v>
      </c>
      <c r="K15" s="1" t="s">
        <v>158</v>
      </c>
      <c r="L15" t="s">
        <v>150</v>
      </c>
      <c r="M15" s="1">
        <v>2</v>
      </c>
      <c r="N15" t="s">
        <v>128</v>
      </c>
      <c r="O15" s="1">
        <v>3</v>
      </c>
    </row>
    <row r="16" spans="1:15" x14ac:dyDescent="0.25">
      <c r="A16" t="s">
        <v>69</v>
      </c>
      <c r="B16">
        <v>6</v>
      </c>
      <c r="C16" t="s">
        <v>70</v>
      </c>
      <c r="D16" t="s">
        <v>71</v>
      </c>
      <c r="E16" t="b">
        <v>1</v>
      </c>
      <c r="F16" t="s">
        <v>12</v>
      </c>
      <c r="G16" t="s">
        <v>12</v>
      </c>
      <c r="H16" t="s">
        <v>72</v>
      </c>
      <c r="I16" s="1">
        <v>4</v>
      </c>
      <c r="J16" t="s">
        <v>112</v>
      </c>
      <c r="K16" s="1" t="s">
        <v>158</v>
      </c>
      <c r="L16" t="s">
        <v>151</v>
      </c>
      <c r="M16" s="1">
        <v>2</v>
      </c>
      <c r="N16" t="s">
        <v>129</v>
      </c>
      <c r="O16" s="1">
        <v>6</v>
      </c>
    </row>
    <row r="17" spans="1:15" x14ac:dyDescent="0.25">
      <c r="A17" t="s">
        <v>73</v>
      </c>
      <c r="B17">
        <v>-25</v>
      </c>
      <c r="C17" t="s">
        <v>74</v>
      </c>
      <c r="D17" t="s">
        <v>75</v>
      </c>
      <c r="E17" t="b">
        <v>1</v>
      </c>
      <c r="F17" t="s">
        <v>76</v>
      </c>
      <c r="G17" t="s">
        <v>12</v>
      </c>
      <c r="H17" t="s">
        <v>77</v>
      </c>
      <c r="I17" s="1">
        <v>-5</v>
      </c>
      <c r="J17" t="s">
        <v>113</v>
      </c>
      <c r="K17" s="1">
        <v>-23</v>
      </c>
      <c r="L17" t="s">
        <v>152</v>
      </c>
      <c r="M17" s="1">
        <v>-50</v>
      </c>
      <c r="N17" t="s">
        <v>130</v>
      </c>
      <c r="O17" s="1">
        <v>-25</v>
      </c>
    </row>
    <row r="18" spans="1:15" x14ac:dyDescent="0.25">
      <c r="A18" t="s">
        <v>78</v>
      </c>
      <c r="B18">
        <v>-4</v>
      </c>
      <c r="C18" t="s">
        <v>79</v>
      </c>
      <c r="D18" t="s">
        <v>80</v>
      </c>
      <c r="E18" t="b">
        <v>1</v>
      </c>
      <c r="F18" t="s">
        <v>81</v>
      </c>
      <c r="G18" t="s">
        <v>82</v>
      </c>
      <c r="H18" t="s">
        <v>83</v>
      </c>
      <c r="I18" s="1">
        <v>-6</v>
      </c>
      <c r="J18" t="s">
        <v>104</v>
      </c>
      <c r="K18" s="1" t="s">
        <v>158</v>
      </c>
      <c r="L18" t="s">
        <v>153</v>
      </c>
      <c r="M18" s="1">
        <v>-5</v>
      </c>
      <c r="N18" t="s">
        <v>131</v>
      </c>
      <c r="O18" s="1" t="s">
        <v>158</v>
      </c>
    </row>
    <row r="19" spans="1:15" x14ac:dyDescent="0.25">
      <c r="A19" t="s">
        <v>84</v>
      </c>
      <c r="B19">
        <v>3</v>
      </c>
      <c r="C19" t="s">
        <v>9</v>
      </c>
      <c r="D19" t="s">
        <v>10</v>
      </c>
      <c r="E19" t="b">
        <v>1</v>
      </c>
      <c r="F19" t="s">
        <v>11</v>
      </c>
      <c r="G19" t="s">
        <v>12</v>
      </c>
      <c r="H19" t="s">
        <v>85</v>
      </c>
      <c r="I19" s="1">
        <v>5</v>
      </c>
      <c r="J19" t="s">
        <v>114</v>
      </c>
      <c r="K19" s="1" t="s">
        <v>158</v>
      </c>
      <c r="L19" t="s">
        <v>154</v>
      </c>
      <c r="M19" s="1">
        <v>4</v>
      </c>
      <c r="N19" t="s">
        <v>132</v>
      </c>
      <c r="O19" s="1" t="s">
        <v>158</v>
      </c>
    </row>
    <row r="20" spans="1:15" x14ac:dyDescent="0.25">
      <c r="A20" t="s">
        <v>86</v>
      </c>
      <c r="B20">
        <v>9</v>
      </c>
      <c r="C20" t="s">
        <v>87</v>
      </c>
      <c r="D20" t="s">
        <v>88</v>
      </c>
      <c r="E20" t="b">
        <v>1</v>
      </c>
      <c r="F20" t="s">
        <v>89</v>
      </c>
      <c r="G20" t="s">
        <v>90</v>
      </c>
      <c r="H20" t="s">
        <v>91</v>
      </c>
      <c r="I20" s="1">
        <v>3</v>
      </c>
      <c r="J20" t="s">
        <v>115</v>
      </c>
      <c r="K20" s="1">
        <v>0</v>
      </c>
      <c r="L20" t="s">
        <v>155</v>
      </c>
      <c r="M20" s="1">
        <v>0</v>
      </c>
      <c r="N20" t="s">
        <v>133</v>
      </c>
      <c r="O20" s="1">
        <v>3</v>
      </c>
    </row>
    <row r="21" spans="1:15" x14ac:dyDescent="0.25">
      <c r="A21" t="s">
        <v>92</v>
      </c>
      <c r="B21">
        <v>17</v>
      </c>
      <c r="C21" t="s">
        <v>93</v>
      </c>
      <c r="D21" t="s">
        <v>94</v>
      </c>
      <c r="E21" t="b">
        <v>1</v>
      </c>
      <c r="F21" t="s">
        <v>95</v>
      </c>
      <c r="G21" t="s">
        <v>47</v>
      </c>
      <c r="H21" t="s">
        <v>96</v>
      </c>
      <c r="I21" s="1">
        <v>12.45</v>
      </c>
      <c r="J21" t="s">
        <v>116</v>
      </c>
      <c r="K21" s="1">
        <v>10</v>
      </c>
      <c r="L21" t="s">
        <v>156</v>
      </c>
      <c r="M21" s="1">
        <v>15</v>
      </c>
      <c r="N21" t="s">
        <v>134</v>
      </c>
      <c r="O21" s="1">
        <v>5</v>
      </c>
    </row>
    <row r="22" spans="1:15" x14ac:dyDescent="0.25">
      <c r="I22">
        <f>MAX(0, 1-ABS((I2-$B2))/3)</f>
        <v>1</v>
      </c>
      <c r="K22">
        <f>MAX(0, 1-ABS((K2-$B2))/3)</f>
        <v>1</v>
      </c>
      <c r="M22">
        <f>MAX(0, 1-ABS((M2-$B2))/3)</f>
        <v>1</v>
      </c>
      <c r="O22">
        <f>MAX(0, 1-ABS((O2-$B2))/3)</f>
        <v>1</v>
      </c>
    </row>
    <row r="23" spans="1:15" x14ac:dyDescent="0.25">
      <c r="I23">
        <f t="shared" ref="I23:I41" si="0">MAX(0, 1-ABS((I3-$B3))/3)</f>
        <v>0.33333333333333337</v>
      </c>
      <c r="K23">
        <f t="shared" ref="K23:K41" si="1">MAX(0, 1-ABS((K3-$B3))/3)</f>
        <v>0</v>
      </c>
      <c r="M23">
        <f t="shared" ref="M23:M41" si="2">MAX(0, 1-ABS((M3-$B3))/3)</f>
        <v>0</v>
      </c>
      <c r="O23" t="e">
        <f t="shared" ref="O23:O41" si="3">MAX(0, 1-ABS((O3-$B3))/3)</f>
        <v>#VALUE!</v>
      </c>
    </row>
    <row r="24" spans="1:15" x14ac:dyDescent="0.25">
      <c r="I24">
        <f t="shared" si="0"/>
        <v>0</v>
      </c>
      <c r="K24" t="e">
        <f t="shared" si="1"/>
        <v>#VALUE!</v>
      </c>
      <c r="M24">
        <f t="shared" si="2"/>
        <v>0.99333333333333351</v>
      </c>
      <c r="O24" t="e">
        <f t="shared" si="3"/>
        <v>#VALUE!</v>
      </c>
    </row>
    <row r="25" spans="1:15" x14ac:dyDescent="0.25">
      <c r="I25">
        <f t="shared" si="0"/>
        <v>1</v>
      </c>
      <c r="K25">
        <f t="shared" si="1"/>
        <v>1</v>
      </c>
      <c r="M25">
        <f t="shared" si="2"/>
        <v>1</v>
      </c>
      <c r="O25" t="e">
        <f t="shared" si="3"/>
        <v>#VALUE!</v>
      </c>
    </row>
    <row r="26" spans="1:15" x14ac:dyDescent="0.25">
      <c r="I26" t="e">
        <f t="shared" si="0"/>
        <v>#VALUE!</v>
      </c>
      <c r="K26" t="e">
        <f t="shared" si="1"/>
        <v>#VALUE!</v>
      </c>
      <c r="M26">
        <f t="shared" si="2"/>
        <v>0</v>
      </c>
      <c r="O26">
        <f t="shared" si="3"/>
        <v>0.62333333333333329</v>
      </c>
    </row>
    <row r="27" spans="1:15" x14ac:dyDescent="0.25">
      <c r="I27">
        <f t="shared" si="0"/>
        <v>0.66666666666666674</v>
      </c>
      <c r="K27" t="e">
        <f t="shared" si="1"/>
        <v>#VALUE!</v>
      </c>
      <c r="M27" t="e">
        <f t="shared" si="2"/>
        <v>#VALUE!</v>
      </c>
      <c r="O27" t="e">
        <f t="shared" si="3"/>
        <v>#VALUE!</v>
      </c>
    </row>
    <row r="28" spans="1:15" x14ac:dyDescent="0.25">
      <c r="I28">
        <f t="shared" si="0"/>
        <v>0.33333333333333337</v>
      </c>
      <c r="K28" t="e">
        <f t="shared" si="1"/>
        <v>#VALUE!</v>
      </c>
      <c r="M28">
        <f t="shared" si="2"/>
        <v>0.66666666666666674</v>
      </c>
      <c r="O28">
        <f t="shared" si="3"/>
        <v>0.33333333333333337</v>
      </c>
    </row>
    <row r="29" spans="1:15" x14ac:dyDescent="0.25">
      <c r="I29">
        <f t="shared" si="0"/>
        <v>1</v>
      </c>
      <c r="K29">
        <f t="shared" si="1"/>
        <v>0.92600000000000005</v>
      </c>
      <c r="M29">
        <f t="shared" si="2"/>
        <v>0.83333333333333337</v>
      </c>
      <c r="O29" t="e">
        <f t="shared" si="3"/>
        <v>#VALUE!</v>
      </c>
    </row>
    <row r="30" spans="1:15" x14ac:dyDescent="0.25">
      <c r="I30">
        <f t="shared" si="0"/>
        <v>0.66666666666666674</v>
      </c>
      <c r="K30">
        <f t="shared" si="1"/>
        <v>0.39</v>
      </c>
      <c r="M30">
        <f t="shared" si="2"/>
        <v>0.66666666666666674</v>
      </c>
      <c r="O30">
        <f t="shared" si="3"/>
        <v>0.55333333333333323</v>
      </c>
    </row>
    <row r="31" spans="1:15" x14ac:dyDescent="0.25">
      <c r="I31">
        <f t="shared" si="0"/>
        <v>0.66666666666666674</v>
      </c>
      <c r="K31" t="e">
        <f t="shared" si="1"/>
        <v>#VALUE!</v>
      </c>
      <c r="M31">
        <f t="shared" si="2"/>
        <v>0</v>
      </c>
      <c r="O31" t="e">
        <f t="shared" si="3"/>
        <v>#VALUE!</v>
      </c>
    </row>
    <row r="32" spans="1:15" x14ac:dyDescent="0.25">
      <c r="I32">
        <f t="shared" si="0"/>
        <v>1</v>
      </c>
      <c r="K32" t="e">
        <f t="shared" si="1"/>
        <v>#VALUE!</v>
      </c>
      <c r="M32">
        <f t="shared" si="2"/>
        <v>0.16666666666666663</v>
      </c>
      <c r="O32" t="e">
        <f t="shared" si="3"/>
        <v>#VALUE!</v>
      </c>
    </row>
    <row r="33" spans="6:15" x14ac:dyDescent="0.25">
      <c r="I33">
        <f t="shared" si="0"/>
        <v>1</v>
      </c>
      <c r="K33">
        <f t="shared" si="1"/>
        <v>0.66666666666666674</v>
      </c>
      <c r="M33">
        <f t="shared" si="2"/>
        <v>0</v>
      </c>
      <c r="O33" t="e">
        <f t="shared" si="3"/>
        <v>#VALUE!</v>
      </c>
    </row>
    <row r="34" spans="6:15" x14ac:dyDescent="0.25">
      <c r="I34">
        <f t="shared" si="0"/>
        <v>0.96666666666666667</v>
      </c>
      <c r="K34">
        <f t="shared" si="1"/>
        <v>0</v>
      </c>
      <c r="M34">
        <f t="shared" si="2"/>
        <v>0</v>
      </c>
      <c r="O34" t="e">
        <f t="shared" si="3"/>
        <v>#VALUE!</v>
      </c>
    </row>
    <row r="35" spans="6:15" x14ac:dyDescent="0.25">
      <c r="I35">
        <f t="shared" si="0"/>
        <v>0</v>
      </c>
      <c r="K35" t="e">
        <f t="shared" si="1"/>
        <v>#VALUE!</v>
      </c>
      <c r="M35">
        <f t="shared" si="2"/>
        <v>0</v>
      </c>
      <c r="O35">
        <f t="shared" si="3"/>
        <v>0</v>
      </c>
    </row>
    <row r="36" spans="6:15" x14ac:dyDescent="0.25">
      <c r="I36">
        <f t="shared" si="0"/>
        <v>0.33333333333333337</v>
      </c>
      <c r="K36" t="e">
        <f t="shared" si="1"/>
        <v>#VALUE!</v>
      </c>
      <c r="M36">
        <f t="shared" si="2"/>
        <v>0</v>
      </c>
      <c r="O36">
        <f t="shared" si="3"/>
        <v>1</v>
      </c>
    </row>
    <row r="37" spans="6:15" x14ac:dyDescent="0.25">
      <c r="I37">
        <f t="shared" si="0"/>
        <v>0</v>
      </c>
      <c r="K37">
        <f t="shared" si="1"/>
        <v>0.33333333333333337</v>
      </c>
      <c r="M37">
        <f t="shared" si="2"/>
        <v>0</v>
      </c>
      <c r="O37">
        <f t="shared" si="3"/>
        <v>1</v>
      </c>
    </row>
    <row r="38" spans="6:15" x14ac:dyDescent="0.25">
      <c r="I38">
        <f t="shared" si="0"/>
        <v>0.33333333333333337</v>
      </c>
      <c r="K38" t="e">
        <f t="shared" si="1"/>
        <v>#VALUE!</v>
      </c>
      <c r="M38">
        <f t="shared" si="2"/>
        <v>0.66666666666666674</v>
      </c>
      <c r="O38" t="e">
        <f t="shared" si="3"/>
        <v>#VALUE!</v>
      </c>
    </row>
    <row r="39" spans="6:15" x14ac:dyDescent="0.25">
      <c r="I39">
        <f t="shared" si="0"/>
        <v>0.33333333333333337</v>
      </c>
      <c r="K39" t="e">
        <f t="shared" si="1"/>
        <v>#VALUE!</v>
      </c>
      <c r="M39">
        <f t="shared" si="2"/>
        <v>0.66666666666666674</v>
      </c>
      <c r="O39" t="e">
        <f t="shared" si="3"/>
        <v>#VALUE!</v>
      </c>
    </row>
    <row r="40" spans="6:15" x14ac:dyDescent="0.25">
      <c r="F40" t="s">
        <v>160</v>
      </c>
      <c r="G40">
        <v>80</v>
      </c>
      <c r="I40">
        <f t="shared" si="0"/>
        <v>0</v>
      </c>
      <c r="K40">
        <f t="shared" si="1"/>
        <v>0</v>
      </c>
      <c r="M40">
        <f t="shared" si="2"/>
        <v>0</v>
      </c>
      <c r="O40">
        <f t="shared" si="3"/>
        <v>0</v>
      </c>
    </row>
    <row r="41" spans="6:15" x14ac:dyDescent="0.25">
      <c r="F41" t="s">
        <v>161</v>
      </c>
      <c r="G41">
        <f>COUNT(I22:O41)</f>
        <v>57</v>
      </c>
      <c r="I41">
        <f t="shared" si="0"/>
        <v>0</v>
      </c>
      <c r="K41">
        <f t="shared" si="1"/>
        <v>0</v>
      </c>
      <c r="M41">
        <f t="shared" si="2"/>
        <v>0.33333333333333337</v>
      </c>
      <c r="O41">
        <f t="shared" si="3"/>
        <v>0</v>
      </c>
    </row>
    <row r="42" spans="6:15" x14ac:dyDescent="0.25">
      <c r="F42" t="s">
        <v>162</v>
      </c>
      <c r="G42">
        <f>COUNTIF(I22:O41,"#VALUE!")</f>
        <v>23</v>
      </c>
      <c r="H42" t="s">
        <v>159</v>
      </c>
      <c r="I42" cm="1">
        <f t="array" ref="I42">AVERAGE(IF(ISERROR(I22:I41),"",I22:I41))</f>
        <v>0.50701754385964926</v>
      </c>
      <c r="K42" cm="1">
        <f t="array" ref="K42">AVERAGE(IF(ISERROR(K22:K41),"",K22:K41))</f>
        <v>0.43159999999999998</v>
      </c>
      <c r="M42" cm="1">
        <f t="array" ref="M42">AVERAGE(IF(ISERROR(M22:M41),"",M22:M41))</f>
        <v>0.36807017543859655</v>
      </c>
      <c r="O42" cm="1">
        <f t="array" ref="O42">AVERAGE(IF(ISERROR(O22:O41),"",O22:O41))</f>
        <v>0.50111111111111106</v>
      </c>
    </row>
    <row r="43" spans="6:15" x14ac:dyDescent="0.25">
      <c r="F43" t="s">
        <v>163</v>
      </c>
      <c r="G43">
        <f>G41/G40</f>
        <v>0.71250000000000002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extraction_output_20230529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王天啸</dc:creator>
  <cp:lastModifiedBy>王天啸</cp:lastModifiedBy>
  <dcterms:created xsi:type="dcterms:W3CDTF">2023-05-29T20:25:48Z</dcterms:created>
  <dcterms:modified xsi:type="dcterms:W3CDTF">2023-05-30T18:50:12Z</dcterms:modified>
</cp:coreProperties>
</file>