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WTX\workspace\fermi-aid-tree\my-app\notebook\AI_responses\experiment 3 - larger sample with constant prediction\labelled\"/>
    </mc:Choice>
  </mc:AlternateContent>
  <xr:revisionPtr revIDLastSave="0" documentId="13_ncr:40009_{23AB42B9-BA86-413E-AE49-A56CE8D485A8}" xr6:coauthVersionLast="47" xr6:coauthVersionMax="47" xr10:uidLastSave="{00000000-0000-0000-0000-000000000000}"/>
  <bookViews>
    <workbookView xWindow="-120" yWindow="-120" windowWidth="29040" windowHeight="15840"/>
  </bookViews>
  <sheets>
    <sheet name="est_out_prompt_4_20230530-13545" sheetId="1" r:id="rId1"/>
  </sheets>
  <calcPr calcId="0"/>
</workbook>
</file>

<file path=xl/calcChain.xml><?xml version="1.0" encoding="utf-8"?>
<calcChain xmlns="http://schemas.openxmlformats.org/spreadsheetml/2006/main">
  <c r="J101" i="1" l="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J102" i="1" s="1" a="1"/>
  <c r="J102" i="1" s="1"/>
  <c r="J103" i="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<sst xmlns="http://schemas.openxmlformats.org/spreadsheetml/2006/main" count="615" uniqueCount="331">
  <si>
    <t>Question</t>
  </si>
  <si>
    <t>Answer</t>
  </si>
  <si>
    <t>filter_response</t>
  </si>
  <si>
    <t>filter_dict</t>
  </si>
  <si>
    <t>E1</t>
  </si>
  <si>
    <t>E2</t>
  </si>
  <si>
    <t>E3</t>
  </si>
  <si>
    <t>Prompt_4_result</t>
  </si>
  <si>
    <t>How many times could you say the alphabet in 24 hours?</t>
  </si>
  <si>
    <t>E1. True
E2. Count of numbers
E3. N.A.</t>
  </si>
  <si>
    <t>{'E1': 'True', 'E2': 'Count of numbers', 'E3': 'N.A.'}</t>
  </si>
  <si>
    <t>Count of numbers</t>
  </si>
  <si>
    <t>N.A.</t>
  </si>
  <si>
    <t>- **Assumptions**: Assume it takes 5 seconds to say the alphabet once. Assume you can say the alphabet continuously for 8 hours a day, with breaks for food and rest. Assume you need 8 hours of sleep per day.
- **Calculations**: Calculate the number of seconds in 24 hours, subtracting time for sleep and breaks. Divide this by the time it takes to say the alphabet once.
- **Estimated Value**: The estimated value is in the order of magnitude of 10^4 times you could say the alphabet in 24 hours.</t>
  </si>
  <si>
    <t>How many people are airborne over the US at any given moment?</t>
  </si>
  <si>
    <t>- **Assumptions**: Assume the US has a population of 330 million. Assume that on average, 1 in 1000 people are flying at any given moment. Assume the average flight time is 2 hours.
- **Calculations**: Calculate the number of people flying at any given moment by multiplying the population by the ratio of people flying. Then, calculate the number of flights that occur in a 2-hour period by dividing the total number of flights per year by the number of hours in a year. Finally, divide the number of people flying at any given moment by the number of flights in a 2-hour period to get the number of people airborne over the US at any given moment.
- **Estimated Value**: The estimated value is in the order of magnitude of 10^4 people.</t>
  </si>
  <si>
    <t>What proportion of the world's grain supply is made into flour that will subsequently be made into pizza dough?</t>
  </si>
  <si>
    <t>E1. True
E2. Ratio
E3. Not Given</t>
  </si>
  <si>
    <t>{'E1': 'True', 'E2': 'Ratio', 'E3': 'Not Given'}</t>
  </si>
  <si>
    <t>Ratio</t>
  </si>
  <si>
    <t>Not Given</t>
  </si>
  <si>
    <t>- **Assumptions**: Assume the world's grain supply is 2 billion metric tons per year. Assume that 1% of the grain supply is used to make flour for pizza dough. Assume that 1 kg of flour is used to make 2 large pizzas.
- **Calculations**: Calculate the amount of grain used to make flour for pizza dough by multiplying the world's grain supply by the proportion used for pizza dough. Then, calculate the number of large pizzas that can be made from this amount of flour. Finally, calculate the proportion of the world's grain supply that is used to make flour for pizza dough.
- **Estimated Value**: The estimated value is in the order of magnitude of 10^-3, or 0.1%.</t>
  </si>
  <si>
    <t>If the entire world population started mining bitcoin with pen and paper, how long would it take until a block was mined?</t>
  </si>
  <si>
    <t>E1. True
E2. Physical quantity with unit (time)
E3. minutes</t>
  </si>
  <si>
    <t>{'E1': 'True', 'E2': 'Physical quantity with unit (time)', 'E3': 'minutes'}</t>
  </si>
  <si>
    <t>Physical quantity with unit (time)</t>
  </si>
  <si>
    <t>minutes</t>
  </si>
  <si>
    <t>- **Assumptions**: Assume the current world population is 7.9 billion. Assume each person can mine at a rate of 1 hash per second using pen and paper. Assume the current difficulty level of mining a block is 20.6 trillion.
- **Calculations**: Calculate the total hash rate of the world population by multiplying the population by the hash rate per person. Then, calculate how many seconds it would take to mine a block at the current difficulty level. 
- **Estimated Value**: The estimated value is in the order of magnitude of 10^23 seconds, which is approximately 3.2 x 10^16 years. This is much longer than the age of the universe, which is estimated to be around 13.8 billion years.</t>
  </si>
  <si>
    <t>How many peas would you need to fill a bath?</t>
  </si>
  <si>
    <t>- **Assumptions**: Assume the bath is a rectangular shape with dimensions of 1.5m x 0.75m x 0.5m. Assume a standard pea has a diameter of 0.5cm.
- **Calculations**: Calculate the volume of the bath using the formula for a rectangular prism, l x w x h, and divide by the volume of a pea, 4/3*?€r??. Compensate for the packing efficiency of spheres in a space, typically around 0.74.
- **Estimated Value**: The estimated value is in the order of magnitude of 10^7 peas.</t>
  </si>
  <si>
    <t>In a minute, all of a person's blood passes through the heart. During a day, how many times does a RBC pass through the heart?</t>
  </si>
  <si>
    <t>- **Assumptions**: Assume an average adult has a blood volume of 5 liters and that 40% of the blood is made up of red blood cells (RBCs). Assume the heart pumps 70 ml of blood per beat and beats at a rate of 70 beats per minute.
- **Calculations**: Calculate the number of RBCs in the blood volume by multiplying the blood volume by the percentage of RBCs. Then, calculate the volume of RBCs passing through the heart in one beat by multiplying the volume of blood pumped per beat by the percentage of RBCs. Finally, calculate the number of times a RBC passes through the heart in a day by multiplying the volume of RBCs passing through the heart in one beat by the number of beats per day.
- **Estimated Value**: The estimated value is in the order of magnitude of 10^12 times a RBC passes through the heart in a day.</t>
  </si>
  <si>
    <t>On average, what percent of people in the world are eating at any one time?</t>
  </si>
  <si>
    <t>- **Assumptions**: Assume the world population is 7.8 billion. Assume people eat three meals a day, each taking 30 minutes on average. Assume people sleep for 8 hours a day and work for 8 hours a day, leaving 8 hours for other activities, including eating.
- **Calculations**: Calculate the total time available for eating by multiplying the number of people by the time available for eating per person. Then, calculate the total time spent eating by multiplying the number of meals per person by the time per meal. Divide the total time spent eating by the total time available for eating to get the percentage of people eating at any one time.
- **Estimated Value**: The estimated value is in the order of magnitude of 10^-2, or 1%.</t>
  </si>
  <si>
    <t>What percentage of all the words in the English language would an audio transcriptionist who worked 40 hours a week for 4 years have typed?</t>
  </si>
  <si>
    <t>E1. True
E2. Ratio
E3. N.A.</t>
  </si>
  <si>
    <t>{'E1': 'True', 'E2': 'Ratio', 'E3': 'N.A.'}</t>
  </si>
  <si>
    <t>- **Assumptions**: Assume there are 1 million words in the English language. Assume an audio transcriptionist can type 60 words per minute and works for 50 weeks a year.
- **Calculations**: Calculate the total number of minutes the transcriptionist works in 4 years, then calculate the total number of words typed by multiplying by the typing speed. Divide this by the total number of words in the English language to get the percentage.
- **Estimated Value**: The estimated value is in the order of magnitude of 10^-4, or 0.01%.</t>
  </si>
  <si>
    <t>How many high fives has Lebron James given/received?</t>
  </si>
  <si>
    <t>- **Assumptions**: Assume Lebron James has been playing basketball professionally for 18 years. Assume he plays an average of 80 games per year and receives/gives an average of 5 high fives per game.
- **Calculations**: Calculate the total number of games played by Lebron James by multiplying the number of years by the number of games played per year. Then, calculate the total number of high fives given/received by multiplying the total number of games by the average number of high fives per game.
- **Estimated Value**: The estimated value is in the order of magnitude of 10^4 high fives.</t>
  </si>
  <si>
    <t>What is the volume (cubic meters) of the earth's oceans?</t>
  </si>
  <si>
    <t>E1. True
E2. Physical quantity with unit (volume)
E3. cubic meters</t>
  </si>
  <si>
    <t>{'E1': 'True', 'E2': 'Physical quantity with unit (volume)', 'E3': 'cubic meters'}</t>
  </si>
  <si>
    <t>Physical quantity with unit (volume)</t>
  </si>
  <si>
    <t>cubic meters</t>
  </si>
  <si>
    <t>- **Assumptions**: Assume the earth's oceans cover 71% of the planet's surface. Assume the average depth of the oceans is 3.7km. Assume the earth is a perfect sphere with a radius of 6,371km.
- **Calculations**: Calculate the surface area of the earth using the formula for the surface area of a sphere, 4?€r??, and multiply by the percentage covered by oceans. Then, calculate the volume of the oceans using the formula for the volume of a cylinder, ?€r??h, where the radius is the earth's radius and the height is the average depth of the oceans.
- **Estimated Value**: The estimated value is in the order of magnitude of 10^18 cubic meters of water in the earth's oceans.</t>
  </si>
  <si>
    <t>How many shirts we need to feel warm on Pluto?</t>
  </si>
  <si>
    <t>- **Assumptions**: Assume that the average temperature on Pluto is -230??C. Assume that a typical shirt has a thickness of 0.5mm and is made of a material with a thermal conductivity of 0.1 W/mK. Assume that the human body generates heat at a rate of 100 watts.
- **Calculations**: Calculate the rate of heat loss from the body using the formula Q/t = kA(T1-T2)/d, where Q/t is the rate of heat loss, k is the thermal conductivity, A is the surface area of the body, T1 is the body temperature, T2 is the temperature of the environment, and d is the thickness of the insulating material. Calculate the surface area of the body and assume that 80% of the body needs to be covered to feel warm. Calculate the total rate of heat loss and divide by the rate of heat generated by the body to get the minimum number of shirts needed to feel warm.
- **Estimated Value**: The estimated value is in the order of magnitude of 10^4 shirts.</t>
  </si>
  <si>
    <t>For one day, what is the volume in cubic miles of the average rainfall on the Earth?</t>
  </si>
  <si>
    <t>E1. True
E2. Physical quantity with unit (volume)
E3. cubic miles</t>
  </si>
  <si>
    <t>{'E1': 'True', 'E2': 'Physical quantity with unit (volume)', 'E3': 'cubic miles'}</t>
  </si>
  <si>
    <t>cubic miles</t>
  </si>
  <si>
    <t>- **Assumptions**: Assume the Earth's surface area is 510 million square kilometers. Assume that on average, the Earth receives 1 meter of rainfall per year. Assume that the rainfall is evenly distributed across the Earth's surface.
- **Calculations**: Calculate the volume of rainfall in cubic kilometers by multiplying the surface area of the Earth by the depth of rainfall. Then, convert cubic kilometers to cubic miles by multiplying by 0.239. Finally, divide by 365 to get the volume of rainfall in cubic miles per day.
- **Estimated Value**: The estimated value is in the order of magnitude of 10^4 cubic miles of rainfall per day.</t>
  </si>
  <si>
    <t>How many ants are there?</t>
  </si>
  <si>
    <t>RESPONSE:
- **Assumptions**: Assume there are around 7 billion humans on Earth. Assume that for every human, there are 1 million ants. Assume that ants have an average length of 3mm and a width of 1mm.
- **Calculations**: Calculate the volume of a single ant using the formula for a cylinder, ?€r??h, where r is the radius (0.5mm) and h is the length (3mm). Then, calculate the total volume of all ants by multiplying the volume of a single ant by the estimated number of ants. Finally, divide the total volume of all ants by the volume of the Earth to get a percentage of the Earth's volume occupied by ants.
- **Estimated Value**: The estimated value is in the order of magnitude of 10^-4, meaning that ants occupy less than 0.01% of the Earth's volume.</t>
  </si>
  <si>
    <t>How many pencils would it take to draw a straight line along the entire Prime Meridian of the Earth?</t>
  </si>
  <si>
    <t>- **Assumptions**: Assume the Prime Meridian is 40,075 km long. Assume a standard pencil is 19cm long and can draw a line of 1mm width. Assume there is no breakage or sharpening of the pencil during the drawing process.
- **Calculations**: Calculate the number of pencil strokes required to draw the entire Prime Meridian by dividing the length of the line by the length of the pencil stroke. Then, calculate the number of pencils required by dividing the number of pencil strokes by the length of a pencil stroke.
- **Estimated Value**: The estimated value is in the order of magnitude of 10^10 pencils.</t>
  </si>
  <si>
    <t>How long does it take to cool the cockpit of an airplane to a desired temperature with an air conditioner?</t>
  </si>
  <si>
    <t>E1. True
E2. Physical quantity with unit (time)
E3. seconds</t>
  </si>
  <si>
    <t>{'E1': 'True', 'E2': 'Physical quantity with unit (time)', 'E3': 'seconds'}</t>
  </si>
  <si>
    <t>seconds</t>
  </si>
  <si>
    <t>RESPONSE:
- **Assumptions**: Assume the cockpit of an airplane is a rectangular prism with dimensions of 3m x 2m x 2m. Assume the desired temperature is 20??C and the outside temperature is 30??C. Assume the air conditioner has a cooling capacity of 10,000 BTU/hour and a coefficient of performance (COP) of 3. Assume the cockpit is initially at the outside temperature.
- **Calculations**: Calculate the volume of the cockpit and the amount of heat energy that needs to be removed to cool it from 30??C to 20??C using the formula Q = mc??T, where m is the mass of air in the cockpit, c is the specific heat capacity of air, and ??T is the temperature difference. Convert the heat energy to BTUs and divide by the cooling capacity of the air conditioner to get the time required to cool the cockpit. Compensate for the COP of the air conditioner to get the actual time required.
- **Estimated Value**: The estimated value is in the order of magnitude of 10^0 hours, or approximately 1 hour.</t>
  </si>
  <si>
    <t>The deficit in the Federal Budget this past year was approximately $100 Billion. Suppose you put these $1 bills in packages of 100 each and gave them away at the rate of 1 package every 10 seconds. If you start now, when will you be finished giving them away?</t>
  </si>
  <si>
    <t>- **Assumptions**: Assume there are no additional $1 bills added to the deficit during the time of distribution. Assume there are 3,600 seconds in an hour and 24 hours in a day.
- **Calculations**: Divide the total deficit of $100 billion by $100 to get the number of packages of $1 bills, which is 1 billion. Multiply 1 billion by 10 seconds per package to get the total time in seconds, which is 10 billion seconds. Divide 10 billion seconds by the number of seconds in a day to get the total time in days, which is approximately 1157 days.
- **Estimated Value**: The estimated value is in the order of magnitude of 10^3 days.</t>
  </si>
  <si>
    <t>How many drops of water are needed to fill an Olympic swimming pool?</t>
  </si>
  <si>
    <t>- **Assumptions**: Assume an Olympic swimming pool has a volume of 2.5 million liters. Assume a drop of water has a volume of 0.05 mL.
- **Calculations**: Convert the volume of the pool to milliliters and divide by the volume of a drop of water. Compensate for the packing efficiency of drops in a space, typically around 0.95.
- **Estimated Value**: The estimated value is in the order of magnitude of 10^16 drops of water.</t>
  </si>
  <si>
    <t>How loud must a sound be at its origin to be heard 100 feet (34.5 metres) away at low volume (0 dB).</t>
  </si>
  <si>
    <t>E1. True
E2. Physical quantity with unit (sound intensity)
E3. dB</t>
  </si>
  <si>
    <t>{'E1': 'True', 'E2': 'Physical quantity with unit (sound intensity)', 'E3': 'dB'}</t>
  </si>
  <si>
    <t>Physical quantity with unit (sound intensity)</t>
  </si>
  <si>
    <t>dB</t>
  </si>
  <si>
    <t>- **Assumptions**: Assume the sound is traveling in air at room temperature and pressure. Assume no obstacles or interference in the path of the sound. Assume a low volume of 0 dB is equivalent to the threshold of human hearing, which is approximately 20 microPascals (??Pa) at a frequency of 1000 Hz.
- **Calculations**: Calculate the sound intensity level (SIL) at the distance of 100 feet using the inverse square law, which states that the intensity of sound decreases with the square of the distance from the source. Then, convert the SIL to sound pressure level (SPL) using the reference sound pressure of 20 ??Pa. Finally, calculate the sound pressure at the origin using the formula for SPL, which is SPL = 20 log (p/p0), where p is the sound pressure and p0 is the reference sound pressure.
- **Estimated Value**: The estimated value is in the order of magnitude of 10^2 Pa, which is equivalent to 100 dB SPL. Therefore, the sound at its origin must be at least 100 dB SPL to be heard 100 feet away at low volume (0 dB).</t>
  </si>
  <si>
    <t>If a planet was 5 times the size of the Earth with 1.5 times the radius, what would the surface gravity be?</t>
  </si>
  <si>
    <t>E1. True
E2. Physical quantity with unit (acceleration)
E3. m/s^2</t>
  </si>
  <si>
    <t>{'E1': 'True', 'E2': 'Physical quantity with unit (acceleration)', 'E3': 'm/s^2'}</t>
  </si>
  <si>
    <t>Physical quantity with unit (acceleration)</t>
  </si>
  <si>
    <t>m/s^2</t>
  </si>
  <si>
    <t>- **Assumptions**: Assume the planet has a uniform density similar to Earth. Assume the formula for surface gravity is g = G * M / r??, where G is the gravitational constant, M is the mass of the planet, and r is the radius of the planet.
- **Calculations**: Calculate the volume of the planet using the formula for the volume of a sphere, 4/3*?€r??, and multiply by the density of the planet to get the mass. Calculate the radius of the planet and use the formula for surface gravity to calculate the value.
- **Estimated Value**: The estimated value is in the order of magnitude of 10^1 m/s??.</t>
  </si>
  <si>
    <t>How much would the human skeleton weigh if it was made of iron?</t>
  </si>
  <si>
    <t>E1. True
E2. Physical quantity with unit (mass)
E3. kilograms</t>
  </si>
  <si>
    <t>{'E1': 'True', 'E2': 'Physical quantity with unit (mass)', 'E3': 'kilograms'}</t>
  </si>
  <si>
    <t>Physical quantity with unit (mass)</t>
  </si>
  <si>
    <t>kilograms</t>
  </si>
  <si>
    <t>- **Assumptions**: Assume the average weight of a human skeleton is 15% of the total body weight, which is around 70kg. Assume the density of iron is 7.87 g/cm??.
- **Calculations**: Calculate the volume of the human skeleton by assuming it has the same shape as a cylinder with a height of 1.5m and a radius of 0.1m. Then, calculate the weight of the iron skeleton by multiplying the volume by the density of iron.
- **Estimated Value**: The estimated value is in the order of magnitude of 10^4 kg.</t>
  </si>
  <si>
    <t>How many books are sold in the United States?</t>
  </si>
  <si>
    <t>- **Assumptions**: Assume the population of the United States is 330 million. Assume that on average, one person buys 5 books per year. Assume that there are 1 million different book titles available for purchase.
- **Calculations**: Calculate the total number of books sold in the United States by multiplying the population by the average number of books bought per person per year. Then, divide this number by the number of book titles available to estimate the number of copies sold per title. 
- **Estimated Value**: The estimated value is in the order of magnitude of 10^8 books sold in the United States.</t>
  </si>
  <si>
    <t>What is the number of queen-size mattresses it would take to fill the star Betelgeuse which has 18 times the mass of the Sun?</t>
  </si>
  <si>
    <t>- **Assumptions**: Assume the star Betelgeuse is a perfect sphere with a radius of 887 million km. Assume a queen-size mattress has dimensions of 1.5m x 2m x 0.2m and a volume of 0.6 cubic meters. Assume the density of the star is similar to the Sun's density.
- **Calculations**: Calculate the volume of the star using the formula for the volume of a sphere, 4/3*?€r??. Divide the volume of the star by the volume of a single mattress. Compensate for the packing efficiency of rectangular prisms in a space, typically around 0.6. Then, calculate the mass of the star in kilograms using the mass of the Sun as a reference point. Divide the mass of the star by the mass of a single mattress to get the number of mattresses needed to fill the star.
- **Estimated Value**: The estimated value is in the order of magnitude of 10^32 queen-size mattresses.</t>
  </si>
  <si>
    <t>What fraction of the sun's energy output is intercepted by the earth?</t>
  </si>
  <si>
    <t>- **Assumptions**: Assume the sun's energy output is 3.828 x 10^26 watts. Assume the earth's distance from the sun is 149.6 million km. Assume the earth is a perfect sphere with a radius of 6,371 km.
- **Calculations**: Calculate the surface area of a sphere with the radius of the earth and the distance from the sun to the earth. Then, divide the surface area of the earth by the surface area of the sphere to get the fraction of the sun's energy intercepted by the earth.
- **Estimated Value**: The estimated value is in the order of magnitude of 10^-4.</t>
  </si>
  <si>
    <t>How much water would need to be evaporated to turn Arizona tropical?</t>
  </si>
  <si>
    <t>E1. True
E2. Physical quantity with unit (volume)
E3. Liters</t>
  </si>
  <si>
    <t>{'E1': 'True', 'E2': 'Physical quantity with unit (volume)', 'E3': 'Liters'}</t>
  </si>
  <si>
    <t>Liters</t>
  </si>
  <si>
    <t>- **Assumptions**: Assume that Arizona is currently a desert with an average annual rainfall of 12 inches. Assume that a tropical climate requires an average annual rainfall of 80 inches. Assume that the surface area of Arizona is 295,234 square kilometers.
- **Calculations**: Calculate the difference in annual rainfall between the current desert climate and the required tropical climate. Multiply this by the surface area of Arizona to get the total volume of water needed. Assume that the evaporation process is 90% efficient.
- **Estimated Value**: The estimated value is in the order of magnitude of 10^14 liters of water.</t>
  </si>
  <si>
    <t>How many kilometers would the Earth have travelled during the time elapsed between two full moons?</t>
  </si>
  <si>
    <t>E1. True
E2. Physical quantity with unit (distance)
E3. kilometers</t>
  </si>
  <si>
    <t>{'E1': 'True', 'E2': 'Physical quantity with unit (distance)', 'E3': 'kilometers'}</t>
  </si>
  <si>
    <t>Physical quantity with unit (distance)</t>
  </si>
  <si>
    <t>kilometers</t>
  </si>
  <si>
    <t>- **Assumptions**: Assume the average distance between the Earth and the Moon is 384,400 km. Assume the time elapsed between two full moons is 29.5 days.
- **Calculations**: Calculate the distance the Earth travels around the Sun during 29.5 days, assuming a circular orbit with a radius of 149.6 million km. Then, calculate the angle the Moon moves around the Earth during this time, assuming a circular orbit with a radius of 384,400 km. Use this angle to calculate the distance the Earth travels while the Moon moves around it. Add the two distances to get the total distance travelled by the Earth.
- **Estimated Value**: The estimated value is in the order of magnitude of 10^7 kilometers.</t>
  </si>
  <si>
    <t>How many tons of food are consumed in Chicago during the course of a day?</t>
  </si>
  <si>
    <t>E1. True
E2. Physical quantity with unit (mass)
E3. Not Given</t>
  </si>
  <si>
    <t>{'E1': 'True', 'E2': 'Physical quantity with unit (mass)', 'E3': 'Not Given'}</t>
  </si>
  <si>
    <t>- **Assumptions**: Assume the population of Chicago is 2.7 million. Assume each person consumes an average of 2 pounds of food per day. Assume there are 3 meals per day.
- **Calculations**: Calculate the total amount of food consumed in a day by multiplying the population by the amount of food consumed per person per meal and the number of meals per day. Convert the result to tons.
- **Estimated Value**: The estimated value is in the order of magnitude of 10^3 tons of food.</t>
  </si>
  <si>
    <t>Roughly how many colonies of E. coli strain EAEC can you grow on an agar plate in 24 hours?</t>
  </si>
  <si>
    <t>RESPONSE:
- **Assumptions**: Assume a standard agar plate has a diameter of 9cm and a depth of 1cm. Assume that the E. coli strain EAEC has a doubling time of 20 minutes and that the initial inoculum is 100 cells.
- **Calculations**: Calculate the volume of the agar plate and estimate the number of cells that can fit in that volume. Then, calculate the number of generations that can occur in 24 hours and the resulting number of cells. Compensate for the fact that not all cells will grow into colonies and that some colonies may merge together.
- **Estimated Value**: The estimated value is in the order of magnitude of 10^8 colonies of E. coli strain EAEC.</t>
  </si>
  <si>
    <t>If every living thing in the ocean disappeared, how much would the water level lower?</t>
  </si>
  <si>
    <t>E1. True
E2. Physical quantity with unit (length)
E3. kilometers</t>
  </si>
  <si>
    <t>{'E1': 'True', 'E2': 'Physical quantity with unit (length)', 'E3': 'kilometers'}</t>
  </si>
  <si>
    <t>Physical quantity with unit (length)</t>
  </si>
  <si>
    <t>- **Assumptions**: Assume the ocean has a surface area of 361.9 million square kilometers and an average depth of 3.7 kilometers. Assume that every living thing in the ocean has a combined weight of 1% of the total weight of the ocean's water.
- **Calculations**: Calculate the volume of the ocean by multiplying the surface area by the average depth. Then, calculate the weight of the ocean's water by multiplying the volume by the density of seawater. Calculate the weight of every living thing in the ocean by multiplying the weight of the ocean's water by 1%. Divide the weight of every living thing by the weight of one cubic meter of water to get the volume of water displaced. Divide the volume of water displaced by the surface area of the ocean to get the height of the water level decrease.
- **Estimated Value**: The estimated value is in the order of magnitude of 10^-12 meters or 1 picometer.</t>
  </si>
  <si>
    <t>How many oat cylinders are in a cereal box containing 425 g?</t>
  </si>
  <si>
    <t>- **Assumptions**: Assume a standard oat cylinder has a diameter of 1cm and a height of 0.5cm. Assume the cereal box is a rectangular prism with dimensions of 20cm x 10cm x 5cm. Assume the density of oats is 0.8 g/cm??.
- **Calculations**: Calculate the volume of the cereal box and divide by the volume of a single oat cylinder. Then, multiply by the density of oats to get the total mass of oats in the box. Finally, divide the total mass by the mass of a single oat cylinder to get the estimated number of oat cylinders in the box.
- **Estimated Value**: The estimated value is in the order of magnitude of 10^5 oat cylinders.</t>
  </si>
  <si>
    <t>If all of the Earth's oceans were transported to the Moon, what would be the average depth, in meters, of the lunar ocean?</t>
  </si>
  <si>
    <t>E1. True
E2. Physical quantity with unit (length)
E3. meters</t>
  </si>
  <si>
    <t>{'E1': 'True', 'E2': 'Physical quantity with unit (length)', 'E3': 'meters'}</t>
  </si>
  <si>
    <t>meters</t>
  </si>
  <si>
    <t>- **Assumptions**: Assume that all of the Earth's oceans have a total volume of 1.332 billion cubic kilometers. Assume that the Moon has a total surface area of 37.9 million square kilometers and that the transported water would cover the entire surface evenly. Assume that the Moon has no existing water sources.
- **Calculations**: Calculate the volume of water that would cover the Moon's surface by multiplying the surface area by the desired depth. Then, divide the total volume of transported water by the volume of water that would cover the Moon's surface to get the desired depth.
- **Estimated Value**: The estimated value is in the order of magnitude of 10^2 meters, or 100 meters.</t>
  </si>
  <si>
    <t>If we had a cueball earthsized how high will be the highest mountain?</t>
  </si>
  <si>
    <t>- **Assumptions**: Assume the diameter of a cueball is 5.715cm, which is the standard size. Assume the highest mountain on Earth is Mount Everest, which is 8,848m high. Assume the ratio of the highest mountain on Earth to the diameter of the Earth is the same as the ratio of the highest mountain on a cueball Earth to the diameter of a cueball Earth.
- **Calculations**: Calculate the diameter of a cueball Earth by dividing the diameter of a cueball by the diameter of the Earth and multiplying by the circumference of the Earth. Then, calculate the height of the highest mountain on a cueball Earth by multiplying the height of Mount Everest by the ratio of the highest mountain on a cueball Earth to the highest mountain on Earth.
- **Estimated Value**: The estimated value is in the order of magnitude of 10^-3 meters, or 1 millimeter.</t>
  </si>
  <si>
    <t>How large would an object have to be to be able to be visible to the naked eye from the Earth to the Moon?</t>
  </si>
  <si>
    <t>- **Assumptions**: Assume the distance from the Earth to the Moon is 384,400 km. Assume the human eye can detect an object that is at least 0.1mm in size at a distance of 1 meter.
- **Calculations**: Calculate the angle that an object would need to subtend to be visible from the Earth to the Moon, using the formula angle = arctan(opposite/adjacent). Then, calculate the size of the object that would subtend that angle at a distance of 384,400 km.
- **Estimated Value**: The estimated value is in the order of magnitude of 10^9 meters, or 1000 km. The object would need to be at least 1000 km in size to be visible to the naked eye from the Earth to the Moon.</t>
  </si>
  <si>
    <t>How many sheets of paper could be stacked from the floor to the ceiling?</t>
  </si>
  <si>
    <t>- **Assumptions**: Assume the height of a room is 3 meters. Assume the thickness of a sheet of paper is 0.1 millimeters. Assume the weight of the stack of paper would not cause it to collapse.
- **Calculations**: Calculate the number of sheets of paper that can fit in a meter by dividing 1000 millimeters by 0.1 millimeters. Then, calculate the number of sheets of paper that can fit in the height of the room by dividing 3000 millimeters by the thickness of a sheet of paper. 
- **Estimated Value**: The estimated value is in the order of magnitude of 10^4 sheets of paper.</t>
  </si>
  <si>
    <t>How much blood would it take to stain the ocean red?</t>
  </si>
  <si>
    <t>E1. True
E2. Physical quantity with unit (volume)
E3. liters</t>
  </si>
  <si>
    <t>{'E1': 'True', 'E2': 'Physical quantity with unit (volume)', 'E3': 'liters'}</t>
  </si>
  <si>
    <t>liters</t>
  </si>
  <si>
    <t>- **Assumptions**: Assume the ocean has a volume of 1.3 billion cubic kilometers. Assume the density of blood is similar to seawater, which is 1025 kg/m??. Assume the average human body contains 5 liters of blood.
- **Calculations**: Convert the volume of the ocean to cubic meters and multiply by the density of seawater to get the total mass of the ocean. Divide this by the volume of blood in a human body to get the number of bodies worth of blood needed to fill the ocean. Compensate for the fact that not all of the blood would be visible and assume only a small fraction would be enough to "stain" the ocean.
- **Estimated Value**: The estimated value is in the order of magnitude of 10^17 human bodies worth of blood.</t>
  </si>
  <si>
    <t>How many atoms thick are the connecting paths inside a micro chip?</t>
  </si>
  <si>
    <t>E1. True
E2. Physical quantity with unit (length)
E3. Not Given</t>
  </si>
  <si>
    <t>{'E1': 'True', 'E2': 'Physical quantity with unit (length)', 'E3': 'Not Given'}</t>
  </si>
  <si>
    <t>RESPONSE:
- **Assumptions**: Assume a typical microchip is 1cm?? in size and contains 10 layers of connecting paths. Assume each layer is made up of copper wires that are 100nm in diameter. Assume the wires are arranged in a square grid pattern with a spacing of 200nm between each wire.
- **Calculations**: Calculate the total length of copper wire in one layer by multiplying the number of wires in one direction by the length of the chip in that direction. Then, calculate the total volume of copper wire in one layer by multiplying the length of wire by the diameter of the wire and the thickness of the layer. Finally, calculate the number of layers of copper wire that would be needed to reach an atomic thickness by dividing the thickness of a copper atom (0.2nm) by the thickness of one layer of copper wire.
- **Estimated Value**: The estimated value is in the order of magnitude of 10^4 layers of copper wire.</t>
  </si>
  <si>
    <t>How many hairs on your head?</t>
  </si>
  <si>
    <t>RESPONSE:
- **Assumptions**: Assume the average number of hairs on a human head is 100,000. Assume the average diameter of a hair is 0.1mm.
- **Calculations**: Calculate the volume of a single hair using the formula for the volume of a cylinder, ?€r??h. Then, calculate the total volume of all the hairs on a human head by multiplying the volume of a single hair by the number of hairs. Finally, divide the total volume by the volume of a human head to compensate for the packing efficiency of hairs.
- **Estimated Value**: The estimated value is in the order of magnitude of 10^-7, or about 1 million hairs on a human head.</t>
  </si>
  <si>
    <t>How many times has Tiger Woods swung a golf club in his life?</t>
  </si>
  <si>
    <t>- **Assumptions**: Assume Tiger Woods started playing golf at the age of 3 and has been playing for 40 years. Assume he practices for 4 hours a day, 5 days a week, and plays in 20 tournaments a year. Assume he takes an average of 70 swings per round of golf.
- **Calculations**: Calculate the number of swings per year by multiplying the number of swings per round by the number of rounds played in a year (20 tournaments x 4 rounds per tournament = 80 rounds x 70 swings per round = 5,600 swings per year). Multiply this by the number of years he has been playing (5,600 swings per year x 40 years = 224,000 swings). Add to this the number of swings he takes during practice (4 hours x 60 minutes x 5 days x 52 weeks x 40 years = 2,496,000 swings). 
- **Estimated Value**: The estimated value is in the order of magnitude of 10^7 swings.</t>
  </si>
  <si>
    <t>How many bees are needed to pollinate an orchard?</t>
  </si>
  <si>
    <t>RESPONSE:
- **Assumptions**: Assume an orchard is 1 hectare in size and contains 1000 fruit trees. Assume each fruit tree requires 10 bee visits to be fully pollinated. Assume a single bee can visit 10 flowers per minute and works for 8 hours a day.
- **Calculations**: Calculate the total number of flowers in the orchard by multiplying the number of fruit trees by the average number of flowers per tree. Then, calculate the total number of bee visits required by multiplying the total number of flowers by the required bee visits per flower. Divide this by the number of bee visits a single bee can make in a day to get the number of bees needed.
- **Estimated Value**: The estimated value is in the order of magnitude of 10^6 bees.</t>
  </si>
  <si>
    <t>How many sharks are there?</t>
  </si>
  <si>
    <t>RESPONSE:
- **Assumptions**: Assume there are approximately 500 different species of sharks. Assume the average size of a shark is 2 meters in length. Assume the average population density of sharks is 1 shark per square kilometer of ocean.
- **Calculations**: Calculate the total volume of the ocean by multiplying the surface area of the ocean by its average depth. Then, calculate the total number of sharks by multiplying the population density by the total volume of the ocean and dividing by the average size of a shark. Compensate for the fact that not all sharks live in all parts of the ocean, and some species are more populous than others.
- **Estimated Value**: The estimated value is in the order of magnitude of 10^9 sharks.</t>
  </si>
  <si>
    <t>How many human ancestors do I have?</t>
  </si>
  <si>
    <t>- **Assumptions**: Assume an average generation is 25 years. Assume humans have been around for 200,000 years. Assume an average family size of 4 children per couple.
- **Calculations**: Calculate the number of generations by dividing 200,000 by 25. Then, calculate the number of ancestors in each generation by multiplying the family size by 2 (for both parents). Finally, multiply the number of ancestors in each generation by the number of generations to get the total number of ancestors.
- **Estimated Value**: The estimated value is in the order of magnitude of 10^14 human ancestors.</t>
  </si>
  <si>
    <t>If you played your favorite song continuously for a whole year, how many times would it play?</t>
  </si>
  <si>
    <t>- **Assumptions**: Assume the length of the song is 4 minutes. Assume a year has 365 days, and each day has 24 hours.
- **Calculations**: Calculate the total number of minutes in a year by multiplying the number of days by the number of hours by the number of minutes in an hour. Then, divide the total number of minutes in a year by the length of the song in minutes.
- **Estimated Value**: The estimated value is in the order of magnitude of 10^5 plays of the favorite song.</t>
  </si>
  <si>
    <t>If the oceans dried up, estimate the thickness (cm) of the resulting layer of salt uniformly covering the earth.</t>
  </si>
  <si>
    <t>E1. True
E2. Physical quantity with unit (length)
E3. centimeters</t>
  </si>
  <si>
    <t>{'E1': 'True', 'E2': 'Physical quantity with unit (length)', 'E3': 'centimeters'}</t>
  </si>
  <si>
    <t>centimeters</t>
  </si>
  <si>
    <t>- **Assumptions**: Assume the total volume of the oceans is 1.332 billion cubic kilometers. Assume the average salinity of seawater is 35 grams of salt per liter. Assume the density of salt is 2.16 grams per cubic centimeter.
- **Calculations**: Calculate the total mass of salt in the oceans by multiplying the volume by the salinity. Then, calculate the total area of the earth's surface and divide the mass of salt by this to get the thickness of the resulting layer of salt.
- **Estimated Value**: The estimated value is in the order of magnitude of 10^3 cm, or 10 km.</t>
  </si>
  <si>
    <t>How many cigrettes are needed to raise the temperature of the atmosphere by 1 degree celsius?</t>
  </si>
  <si>
    <t>- **Assumptions**: Assume the atmosphere is a closed system with a volume of 4.2 billion cubic kilometers. Assume the specific heat capacity of air is 1.005 kJ/kg*K. Assume the average cigarette releases 10mg of carbon dioxide when burned and that carbon dioxide is the main contributor to global warming.
- **Calculations**: Calculate the mass of the atmosphere using its volume and density. Calculate the energy required to raise the temperature of the atmosphere by 1 degree Celsius using the mass of the atmosphere and the specific heat capacity of air. Calculate the amount of carbon dioxide needed to raise the temperature by 1 degree Celsius using the energy required and the heat of combustion of carbon dioxide. Calculate the number of cigarettes needed to produce this amount of carbon dioxide.
- **Estimated Value**: The estimated value is in the order of magnitude of 10^22 cigarettes.</t>
  </si>
  <si>
    <t>What is the total number of shots taken in one NBA season, including the tournament?</t>
  </si>
  <si>
    <t>- **Assumptions**: Assume there are 30 teams in the NBA, and each team plays 82 regular season games. Assume each game has an average of 200 shots taken by both teams combined. Assume there are 16 teams in the tournament, and each team plays an average of 15 games. Assume each tournament game has an average of 220 shots taken by both teams combined.
- **Calculations**: Calculate the total number of shots taken in the regular season by multiplying the number of games by the average number of shots per game and then multiplying by 2 to account for both teams. Calculate the total number of shots taken in the tournament by multiplying the number of games by the average number of shots per game and then multiplying by 2 to account for both teams. Add the two totals together to get the estimated total number of shots taken in one NBA season.
- **Estimated Value**: The estimated value is in the order of magnitude of 10^7 shots.</t>
  </si>
  <si>
    <t>How much would it cost to fill a swimming pool with Jell-O?</t>
  </si>
  <si>
    <t>E1. True
E2. Physical quantity with unit (volume)
E3. Not Given</t>
  </si>
  <si>
    <t>{'E1': 'True', 'E2': 'Physical quantity with unit (volume)', 'E3': 'Not Given'}</t>
  </si>
  <si>
    <t>- **Assumptions**: Assume a standard swimming pool is 25m long, 10m wide, and 2m deep. Assume the Jell-O is prepared in a ratio of 1:1 with water. Assume the cost of Jell-O is $1 per 100g.
- **Calculations**: Calculate the volume of the swimming pool and then divide by 2 to account for the Jell-O being mixed with water. Calculate the total weight of Jell-O needed by multiplying the volume by the density of Jell-O. Convert the weight to grams and calculate the cost.
- **Estimated Value**: The estimated value is in the order of magnitude of 10^6 dollars.</t>
  </si>
  <si>
    <t>How much does buoyancy in air affect the weight of the average person?</t>
  </si>
  <si>
    <t>E1. True
E2. Physical quantity with unit (weight)
E3. kilograms</t>
  </si>
  <si>
    <t>{'E1': 'True', 'E2': 'Physical quantity with unit (weight)', 'E3': 'kilograms'}</t>
  </si>
  <si>
    <t>Physical quantity with unit (weight)</t>
  </si>
  <si>
    <t>RESPONSE:
- **Assumptions**: Assume the average weight of a person is 70kg. Assume the density of air is 1.2 kg/m??. Assume the volume of a person is roughly 0.07m??.
- **Calculations**: Calculate the weight of the air displaced by the person using the formula for buoyancy, density x volume x gravity. Divide this weight by the weight of the person to get the percentage change in weight due to buoyancy.
- **Estimated Value**: The estimated value is in the order of magnitude of 10^-4, or a 0.01% change in weight due to buoyancy in air.</t>
  </si>
  <si>
    <t>What distance will a ball point pen write?</t>
  </si>
  <si>
    <t>E1. True
E2. Physical quantity with unit (distance)
E3. meters</t>
  </si>
  <si>
    <t>{'E1': 'True', 'E2': 'Physical quantity with unit (distance)', 'E3': 'meters'}</t>
  </si>
  <si>
    <t>- **Assumptions**: Assume a standard ball point pen has a ball diameter of 0.7mm and contains 1.0ml of ink. Assume the average line width is 0.35mm. Assume the average length of a line is 10cm.
- **Calculations**: Calculate the volume of ink used per line, and then divide the total ink volume by this to get the total number of lines. Multiply the number of lines by the average length of a line to get the total distance.
- **Estimated Value**: The estimated value is in the order of magnitude of 10^4 meters or 10 kilometers.</t>
  </si>
  <si>
    <t>Assuming that humans naturally had bird like wings, how large should the wingspan need to be in order for the average human to be capable of flight?</t>
  </si>
  <si>
    <t>- **Assumptions**: Assume that the average weight of a human is 62kg. Assume that the wingspan needs to be large enough to generate enough lift to overcome the weight of the human. Assume that the wings are similar to those of a bald eagle, which has a wingspan of 2.3m and can lift up to 4kg.
- **Calculations**: Calculate the ratio of the weight of a human to the weight a bald eagle can lift, and then multiply this by the wingspan of a bald eagle. This will give an estimated wingspan for a human capable of flight.
- **Estimated Value**: The estimated value is in the order of magnitude of 10^2 meters for the wingspan of a human capable of flight. However, this estimation does not take into account the additional factors such as the strength of human muscles and the aerodynamics of the wings.</t>
  </si>
  <si>
    <t>What is the volume of the Earth's oceans in cubic miles?</t>
  </si>
  <si>
    <t>- **Assumptions**: Assume the Earth's oceans cover 71% of the planet's surface. Assume the average depth of the oceans is 2.3 miles. Assume the Earth's radius is 4000 miles.
- **Calculations**: Calculate the volume of the Earth using the formula for a sphere, 4/3*?€r??. Then, multiply by the percentage of the Earth covered by oceans and the average depth of the oceans. Convert the result to cubic miles.
- **Estimated Value**: The estimated value is in the order of magnitude of 10^8 cubic miles.</t>
  </si>
  <si>
    <t>How many dump trucks would it take to cart away Mount Everest?</t>
  </si>
  <si>
    <t>- **Assumptions**: Assume the volume of Mount Everest is 1 trillion cubic meters. Assume a standard dump truck can carry 10 cubic meters of material.
- **Calculations**: Divide the volume of Mount Everest by the volume a single dump truck can carry. Compensate for the packing efficiency of irregularly shaped rocks and soil, typically around 0.6.
- **Estimated Value**: The estimated value is in the order of magnitude of 10^11 dump trucks.</t>
  </si>
  <si>
    <t>What is the cumulative budget of US police forces?</t>
  </si>
  <si>
    <t>E1. True
E2. Physical quantity with unit (money)
E3. Not Given</t>
  </si>
  <si>
    <t>{'E1': 'True', 'E2': 'Physical quantity with unit (money)', 'E3': 'Not Given'}</t>
  </si>
  <si>
    <t>Physical quantity with unit (money)</t>
  </si>
  <si>
    <t>- **Assumptions**: Assume there are around 18,000 police departments in the US. Assume the average police department has 100 officers. Assume the average salary of a police officer is $60,000 per year. Assume police departments spend an additional 50% of their salary budget on equipment, training, and other expenses.
- **Calculations**: Calculate the total number of police officers in the US by multiplying the number of police departments by the number of officers per department. Then, calculate the total salary budget for all police officers by multiplying the number of officers by their average salary. Finally, multiply the total salary budget by 1.5 to account for additional expenses.
- **Estimated Value**: The estimated value is in the order of magnitude of 10^11 dollars.</t>
  </si>
  <si>
    <t>How many children are needed to have a mass the same as an elephant?</t>
  </si>
  <si>
    <t>- **Assumptions**: Assume the average weight of a child is 30kg. Assume the average weight of an elephant is 5000kg.
- **Calculations**: Divide the weight of an elephant by the weight of a child to get the number of children needed to equal the mass of an elephant.
- **Estimated Value**: The estimated value is in the order of magnitude of 10^2 children.</t>
  </si>
  <si>
    <t>How many $1 coins fit in your classroom?</t>
  </si>
  <si>
    <t>- **Assumptions**: Assume the classroom is a rectangular prism with dimensions of 10m x 8m x 3m. Assume a standard $1 coin has a diameter of 26.5mm and a thickness of 2mm.
- **Calculations**: Calculate the volume of the classroom and divide by the volume of a single $1 coin. Compensate for the packing efficiency of circles in a space, typically around 0.9.
- **Estimated Value**: The estimated value is in the order of magnitude of 10^8 $1 coins.</t>
  </si>
  <si>
    <t>What mass of neutrinos leave the sun every second?</t>
  </si>
  <si>
    <t>- **Assumptions**: Assume the sun produces energy through nuclear fusion, which creates neutrinos. Assume the sun's mass is 2x10^30 kg and it produces energy at a rate of 3.8x10^26 watts. Assume the average energy of a neutrino is 1 MeV and the speed of light is 3x10^8 m/s.
- **Calculations**: Calculate the total energy produced by the sun in one second by multiplying the power output by the time. Then, calculate the number of neutrinos produced by dividing the total energy by the energy of a single neutrino. Finally, calculate the mass of the neutrinos by multiplying the number of neutrinos by their average mass, which is approximately 0.06 eV/c^2. 
- **Estimated Value**: The estimated value is in the order of magnitude of 10^-14 kg of neutrinos leaving the sun every second.</t>
  </si>
  <si>
    <t>What is the energy needed to evaporate the oceans?</t>
  </si>
  <si>
    <t>E1. True
E2. Physical quantity with unit (energy)
E3. calories</t>
  </si>
  <si>
    <t>{'E1': 'True', 'E2': 'Physical quantity with unit (energy)', 'E3': 'calories'}</t>
  </si>
  <si>
    <t>Physical quantity with unit (energy)</t>
  </si>
  <si>
    <t>calories</t>
  </si>
  <si>
    <t>- **Assumptions**: Assume the total volume of the oceans is 1.3 billion cubic kilometers. Assume the average temperature of the oceans is 20??C. Assume the heat of vaporization of water is 2.26 x 10^6 J/kg.
- **Calculations**: Calculate the mass of the oceans by multiplying the volume by the density of seawater. Then, calculate the energy needed to raise the temperature of the oceans to boiling point (100??C) using the specific heat capacity of seawater. Finally, calculate the energy needed to evaporate the oceans using the heat of vaporization of water.
- **Estimated Value**: The estimated value is in the order of magnitude of 10^26 J.</t>
  </si>
  <si>
    <t>If all man made things left unmanaged, how long would it take mother earth to remove all signs, on the surface of the planet, of anything man made?</t>
  </si>
  <si>
    <t>- **Assumptions**: Assume that "man made things" include buildings, roads, bridges, and other infrastructure, but not plastic or other non-biodegradable materials. Assume that the rate of natural erosion and weathering is constant and can be estimated based on known rates of erosion in similar environments.
- **Calculations**: Estimate the total surface area of man-made structures on the planet, and estimate the rate at which natural erosion and weathering would remove these structures over time. Compensate for the fact that some structures may be more resistant to erosion than others, and that some areas may experience more or less erosion than others.
- **Estimated Value**: The estimated value is in the order of magnitude of 10^4 to 10^5 years for all signs of man-made structures to be removed from the surface of the planet.</t>
  </si>
  <si>
    <t>What is the mass, in kgs, of the moon?</t>
  </si>
  <si>
    <t>E1. True
E2. Physical quantity with unit (mass)
E3. kg</t>
  </si>
  <si>
    <t>{'E1': 'True', 'E2': 'Physical quantity with unit (mass)', 'E3': 'kg'}</t>
  </si>
  <si>
    <t>kg</t>
  </si>
  <si>
    <t>- **Assumptions**: Assume the radius of the moon is 1737 km and it has a uniform density similar to the Earth's. Assume the Earth's density is 5.5 g/cm??. 
- **Calculations**: Calculate the volume of the moon using the formula for the volume of a sphere, 4/3*?€r??. Then, calculate the mass of the moon using the formula for the mass of a sphere, density*volume. 
- **Estimated Value**: The estimated value is in the order of magnitude of 10^23 kgs.</t>
  </si>
  <si>
    <t>How many people attend Art Beat in South Bend each year?</t>
  </si>
  <si>
    <t>- **Assumptions**: Assume Art Beat in South Bend is a one-day event. Assume the population of South Bend is 100,000. Assume that on average, one in 10 people attend Art Beat. Assume that each attendee spends an average of 4 hours at the event.
- **Calculations**: Calculate the total number of attendees by multiplying the population by the ratio of attendees. Then, calculate the total number of hours spent at the event by multiplying the number of attendees by the average time spent. Divide the total number of hours by the number of hours in a day to get the estimated number of people attending Art Beat in South Bend each year.
- **Estimated Value**: The estimated value is in the order of magnitude of 10^4 people.</t>
  </si>
  <si>
    <t>How old are you if you are a million seconds old?</t>
  </si>
  <si>
    <t>QUESTION: How old are you if you are a million seconds old?
UNIT: "years"
E1. True
E2. Physical quantity with unit (time)
E3. seconds (conversion to years required)</t>
  </si>
  <si>
    <t>{'E1': 'True', 'E2': 'Physical quantity with unit (time)', 'E3': 'seconds (conversion to years required)'}</t>
  </si>
  <si>
    <t>seconds (conversion to years required)</t>
  </si>
  <si>
    <t>- **Assumptions**: Assume a year has 365 days and 1 day has 24 hours. Assume a million seconds is approximately 11.6 days.
- **Calculations**: Divide a million seconds by the number of seconds in a day (86,400) to get the number of days. Then, divide the number of days by the number of days in a year (365) to get the number of years.
- **Estimated Value**: The estimated value is in the order of magnitude of 10^-1 years, or approximately 3.17 weeks old.</t>
  </si>
  <si>
    <t>How fast can brain neurons carry a signal?</t>
  </si>
  <si>
    <t>E1. True
E2. Physical quantity with unit (speed)
E3. meters/second</t>
  </si>
  <si>
    <t>{'E1': 'True', 'E2': 'Physical quantity with unit (speed)', 'E3': 'meters/second'}</t>
  </si>
  <si>
    <t>Physical quantity with unit (speed)</t>
  </si>
  <si>
    <t>meters/second</t>
  </si>
  <si>
    <t>RESPONSE:
- **Assumptions**: Assume that the average length of a neuron is 100 micrometers and that the signal travels at a speed of 100 meters per second.
- **Calculations**: Convert the length of the neuron to meters and divide by the speed of the signal to get the time it takes for the signal to travel the length of the neuron.
- **Estimated Value**: The estimated value is in the order of magnitude of 10^-6 seconds.</t>
  </si>
  <si>
    <t>What is the volume, cc, of the TiO2 in a gallon of paint formulation?</t>
  </si>
  <si>
    <t>E1. True
E2. Physical quantity with unit (volume)
E3. cm**3</t>
  </si>
  <si>
    <t>{'E1': 'True', 'E2': 'Physical quantity with unit (volume)', 'E3': 'cm**3'}</t>
  </si>
  <si>
    <t>cm**3</t>
  </si>
  <si>
    <t>- **Assumptions**: Assume a gallon of paint formulation is 3/4 full of paint and 1/4 full of other ingredients, including TiO2. Assume the density of TiO2 is 4 g/cc.
- **Calculations**: Calculate the volume of a gallon of paint formulation, then multiply by 1/4 to get the volume of TiO2. Convert the volume to cc and then calculate the mass of TiO2 using its density. 
- **Estimated Value**: The estimated value is in the order of magnitude of 10^3 cc of TiO2 in a gallon of paint formulation.</t>
  </si>
  <si>
    <t>How tall would a bacteria be on the surface of the skin, if it were like a tree on the surface of the earth?</t>
  </si>
  <si>
    <t>- **Assumptions**: Assume the surface area of the skin is about 2 square meters. Assume the average height of a tree is 20 meters. Assume the average size of a bacteria is 1 micrometer.
- **Calculations**: Calculate the ratio of the surface area of the skin to the surface area of the earth, which is about 5.1 x 10^14. Then, calculate the ratio of the height of a tree to the diameter of the earth, which is about 1.2 x 10^-8. Multiply these ratios by the size of a bacteria to get the estimated height.
- **Estimated Value**: The estimated value is in the order of magnitude of 10^-2 micrometers.</t>
  </si>
  <si>
    <t>How many coats of paint would have to be applied to the walls of a room if a coat of paint is 1/1000 of an inch, and the room is 10 cubic feet.</t>
  </si>
  <si>
    <t>- **Assumptions**: Assume the room is a rectangular prism with dimensions of 10ft x 10ft x 1ft. Assume that the paint is applied evenly and without any waste.
- **Calculations**: Calculate the surface area of the walls of the room, which is 2(10ft x 10ft) + 2(10ft x 1ft) + 2(1ft x 10ft) = 400 square feet. Convert this to square inches (1 square foot = 144 square inches) and divide by the thickness of a coat of paint in inches to get the total number of coats needed. 
- **Estimated Value**: The estimated value is in the order of magnitude of 10^8 coats of paint.</t>
  </si>
  <si>
    <t>How many softballs are produced annually?</t>
  </si>
  <si>
    <t>- **Assumptions**: Assume that softballs are produced worldwide. Assume that the world population is 7.9 billion and that 1 in 100 people play softball. Assume that a softball has a diameter of 10cm and a volume of 4/3*?€r??.
- **Calculations**: Calculate the number of people who play softball by multiplying the world population by the ratio of softball players. Then, calculate the number of softballs produced per player per year. Multiply these two values to get the total number of softballs produced annually.
- **Estimated Value**: The estimated value is in the order of magnitude of 10^9 softballs.</t>
  </si>
  <si>
    <t>How big a block of chocolate could you make using all the chocolate eaten by the class in a year?</t>
  </si>
  <si>
    <t>E1. True
E2. Physical quantity with unit (volume)
E3. cubic centimeters (cm**3)</t>
  </si>
  <si>
    <t>{'E1': 'True', 'E2': 'Physical quantity with unit (volume)', 'E3': 'cubic centimeters (cm**3)'}</t>
  </si>
  <si>
    <t>cubic centimeters (cm**3)</t>
  </si>
  <si>
    <t>- **Assumptions**: Assume the class has 30 students and each student eats one chocolate bar per week, which is about 50g. Assume a standard chocolate bar has dimensions of 10cm x 5cm x 1cm.
- **Calculations**: Calculate the total amount of chocolate consumed by the class in a year by multiplying the amount consumed per week by the number of weeks in a year. Then, calculate the volume of a single chocolate bar and multiply it by the total number of chocolate bars consumed in a year. 
- **Estimated Value**: The estimated value is in the order of magnitude of 10^2 cubic meters of chocolate.</t>
  </si>
  <si>
    <t>What is the volume of the Moon in cubic meters?</t>
  </si>
  <si>
    <t>- **Assumptions**: Assume the Moon is a perfect sphere with a radius of 1737.1 km. 
- **Calculations**: Calculate the volume of the Moon using the formula for the volume of a sphere, 4/3*?€r??. 
- **Estimated Value**: The estimated value is in the order of magnitude of 10^19 cubic meters.</t>
  </si>
  <si>
    <t>How many cigarettes have been smoked throughout history?</t>
  </si>
  <si>
    <t>- **Assumptions**: Assume that smoking has been around for 5000 years. Assume that the global population has been steadily increasing over time, with an estimated 7 billion people alive today. Assume that the average smoker smokes 10 cigarettes per day.
- **Calculations**: Calculate the total number of cigarettes smoked per day by multiplying the number of smokers by the number of cigarettes smoked per day. Then, calculate the total number of cigarettes smoked over 5000 years by multiplying the daily total by the number of days in 5000 years. Compensate for the fact that smoking became more popular in recent history, so the daily total may have been lower in the past.
- **Estimated Value**: The estimated value is in the order of magnitude of 10^18 cigarettes.</t>
  </si>
  <si>
    <t>If all of the cars in the U.S. got at least 25 miles per gallon, how many gallons of gas would be saved this year?</t>
  </si>
  <si>
    <t>E1. True
E2. Physical quantity with unit (volume)
E3. gallons</t>
  </si>
  <si>
    <t>{'E1': 'True', 'E2': 'Physical quantity with unit (volume)', 'E3': 'gallons'}</t>
  </si>
  <si>
    <t>gallons</t>
  </si>
  <si>
    <t>- **Assumptions**: Assume there are 280 million cars in the U.S. Assume the average car drives 12,000 miles per year. Assume the average price of gas is $3 per gallon.
- **Calculations**: Calculate the total number of gallons of gas used by all cars in the U.S. by dividing the total miles driven by the average miles per gallon. Then, calculate the total number of gallons of gas that would be saved if all cars got at least 25 miles per gallon. Finally, calculate the cost savings by multiplying the gallons saved by the average price of gas.
- **Estimated Value**: The estimated value is in the order of magnitude of 10^10 gallons of gas saved, which translates to a cost savings of around 10^11 dollars.</t>
  </si>
  <si>
    <t>How many nerd ropes would it take to go around the Earth?</t>
  </si>
  <si>
    <t>- **Assumptions**: Assume the Earth's circumference is 40,000 km. Assume a standard nerd rope has a length of 25cm and a diameter of 1cm.
- **Calculations**: Calculate the total length of nerd ropes needed to go around the Earth by dividing the Earth's circumference by the length of a single nerd rope. Then, calculate the number of nerd ropes needed by dividing the total length by the length of a single nerd rope.
- **Estimated Value**: The estimated value is in the order of magnitude of 10^11 nerd ropes.</t>
  </si>
  <si>
    <t>What is the average depth (cm) of the earth's oceans?</t>
  </si>
  <si>
    <t>- **Assumptions**: Assume the earth's oceans cover about 71% of the planet's surface. Assume the average depth of the oceans is about 4km. Assume the earth's radius is about 6,371km.
- **Calculations**: Calculate the volume of the oceans by multiplying the surface area of the earth by the percentage covered by oceans and the average depth of the oceans. Then, divide the volume by the surface area of the oceans to get the average depth.
- **Estimated Value**: The estimated value is in the order of magnitude of 10^2 cm, or 100 meters.</t>
  </si>
  <si>
    <t>How fast would deceased U.S. Presidents need to spin in their graves to meet the energy demands of the entire United States?</t>
  </si>
  <si>
    <t>E1. True
E2. Physical quantity with unit (angular velocity)
E3. rotations per minute (rpm) or radians per second (rad/s) or Not Given (unit not specified in question)</t>
  </si>
  <si>
    <t>{'E1': 'True', 'E2': 'Physical quantity with unit (angular velocity)', 'E3': 'rotations per minute (rpm) or radians per second (rad/s) or Not Given (unit not specified in question)'}</t>
  </si>
  <si>
    <t>Physical quantity with unit (angular velocity)</t>
  </si>
  <si>
    <t>rotations per minute (rpm) or radians per second (rad/s) or Not Given (unit not specified in question)</t>
  </si>
  <si>
    <t>- **Assumptions**: Assume there are 45 deceased U.S. Presidents. Assume the energy demand of the United States is 4.1 trillion kilowatt-hours per year. Assume the average weight of a deceased U.S. President is 80kg and the average height is 1.8m.
- **Calculations**: Calculate the total energy output of spinning a single deceased U.S. President using the formula for rotational kinetic energy, 1/2*I*????, where I is the moment of inertia and ?? is the angular velocity. Assume the moment of inertia is that of a solid cylinder with a radius of 0.5m and a height of 1.8m. Assume the angular velocity needed to meet the energy demand of the United States is 1 revolution per second. Calculate the total energy output of all 45 deceased U.S. Presidents spinning simultaneously. Compare this to the energy demand of the United States.
- **Estimated Value**: The estimated value is in the order of magnitude of 10^11 revolutions per second.</t>
  </si>
  <si>
    <t>How many pages are there in all books that are read by children in our school in one year?</t>
  </si>
  <si>
    <t>- **Assumptions**: Assume there are 1000 students in the school, and each student reads an average of 10 books per year. Assume the average length of a children's book is 100 pages.
- **Calculations**: Calculate the total number of books read in a year by multiplying the number of students by the number of books per student. Then, calculate the total number of pages by multiplying the number of books by the average length of a book.
- **Estimated Value**: The estimated value is in the order of magnitude of 10^6 pages.</t>
  </si>
  <si>
    <t>If $1 was deposited in a savings account on the day of American Independence at a guaranteed rate of 5% and no money was withdrawn, how many dollars are in the account today?</t>
  </si>
  <si>
    <t>- **Assumptions**: Assume American Independence Day was on July 4, 1776. Assume the savings account has compounded interest annually. Assume no fees or taxes were applied to the account.
- **Calculations**: Calculate the number of years since 1776 to the present year. Use the formula A=P(1+r/n)^(nt), where A is the final amount, P is the initial deposit, r is the interest rate, n is the number of times compounded per year, and t is the number of years. Plug in the values and solve for A.
- **Estimated Value**: The estimated value is in the order of magnitude of 10^13 dollars.</t>
  </si>
  <si>
    <t>Under ideal conditions, the bacterium eNSO can reproduce in 10 minutes. eNSO is rodlike with a diameter of 1 ??m and a length of 5 ??m. If eNSO eats only onions as its food source, how many minutes elapse before it consumes an amount equal to the onion mass consumed in the US in a year?</t>
  </si>
  <si>
    <t>RESPONSE:
- **Assumptions**: Assume the average mass of an onion is 100g. Assume the US population is 330 million and each person consumes one onion per week. Assume the density of onions is similar to that of water, which is 1g/cm??. Assume the volume of an eNSO bacterium is a cylinder with a diameter of 1 ??m and a length of 5 ??m.
- **Calculations**: Calculate the total mass of onions consumed in the US in a year by multiplying the population by the number of onions consumed per person per year. Convert this to volume using the density of onions. Calculate the volume of a single eNSO bacterium and divide the total onion volume by this to get the number of eNSO bacteria needed to consume the same amount of onion. Multiply this by the reproduction time of eNSO to get the total time needed.
- **Estimated Value**: The estimated value is in the order of magnitude of 10^12 minutes.</t>
  </si>
  <si>
    <t>If all the people in Australia joined hands and stretched themselves out in a straight line, how long would it reach?</t>
  </si>
  <si>
    <t>- **Assumptions**: Assume the population of Australia is 25 million. Assume the average arm span of a person is 1.5 meters.
- **Calculations**: Calculate the total length of all the people in Australia by multiplying the population by the average arm span. Compensate for the fact that people cannot stand shoulder to shoulder and need some space in between, typically around 0.7. 
- **Estimated Value**: The estimated value is in the order of magnitude of 10^4 kilometers.</t>
  </si>
  <si>
    <t>How long would it take for an STI with no symptoms and a 100% transmission rate to infect 99% of the world population?</t>
  </si>
  <si>
    <t>- **Assumptions**: Assume the world population is 7.8 billion. Assume the STI has a 100% transmission rate and that it takes 1 week for the infection to spread from one person to another. Assume that people are randomly mixing and that there are no preventive measures taken.
- **Calculations**: Calculate the number of people infected after each week by multiplying the number of infected people from the previous week by the transmission rate. Keep doing this until 99% of the world population is infected. 
- **Estimated Value**: The estimated value is in the order of magnitude of 10^3 weeks or 20 years.</t>
  </si>
  <si>
    <t>On average and to be approximate, how much carbon emissions will be averted if 30,000 to 50,000 violent gang members were to be suddenly eliminated?</t>
  </si>
  <si>
    <t>E1. True
E2. Physical quantity with unit (mass)
E3. tons</t>
  </si>
  <si>
    <t>{'E1': 'True', 'E2': 'Physical quantity with unit (mass)', 'E3': 'tons'}</t>
  </si>
  <si>
    <t>tons</t>
  </si>
  <si>
    <t>RESPONSE:
- **Assumptions**: Assume that each violent gang member drives a car that emits an average of 4.6 metric tons of CO2 per year, which is the average for a passenger vehicle in the US. Assume that eliminating a gang member would result in the elimination of their car and its emissions.
- **Calculations**: Calculate the total amount of CO2 emissions that would be eliminated by multiplying the number of gang members by the average emissions per car. Use the midpoint of the given range (40,000) for the estimation.
- **Estimated Value**: The estimated value is in the order of magnitude of 10^5 metric tons of CO2 emissions averted.</t>
  </si>
  <si>
    <t>If I were to take an English penny, melt it down, then somehow stretch it out into a perfect hollow sphere 1 atom thick, how large would this sphere be?</t>
  </si>
  <si>
    <t>E1. True
E2. Physical quantity with unit (area)
E3. square inches</t>
  </si>
  <si>
    <t>{'E1': 'True', 'E2': 'Physical quantity with unit (area)', 'E3': 'square inches'}</t>
  </si>
  <si>
    <t>Physical quantity with unit (area)</t>
  </si>
  <si>
    <t>square inches</t>
  </si>
  <si>
    <t>- **Assumptions**: Assume the English penny is made of pure copper. Assume the atomic radius of copper is 128 pm. Assume the density of copper remains constant when melted and stretched.
- **Calculations**: Calculate the volume of the penny using its diameter and thickness. Calculate the number of atoms in the penny using the density of copper and the atomic weight of copper. Calculate the radius of a sphere with the same number of atoms as the penny, assuming the atoms are arranged in a perfect lattice. Multiply this radius by 2 to get the diameter of the sphere.
- **Estimated Value**: The estimated value is in the order of magnitude of 10^-7 meters, or 0.1 nanometers.</t>
  </si>
  <si>
    <t>How many tenured professors are there in the world?</t>
  </si>
  <si>
    <t>- **Assumptions**: Assume there are approximately 10,000 universities in the world, each with an average of 500 faculty members. Assume that 20% of faculty members are tenured professors.
- **Calculations**: Calculate the total number of faculty members in the world by multiplying the number of universities by the average number of faculty members per university. Then, calculate the number of tenured professors by multiplying the total number of faculty members by the percentage of tenured professors.
- **Estimated Value**: The estimated value is in the order of magnitude of 10^6 tenured professors in the world.</t>
  </si>
  <si>
    <t>How long does it take to sail around Antarctica?</t>
  </si>
  <si>
    <t>E1. True
E2. Physical quantity with unit (time)
E3. hours</t>
  </si>
  <si>
    <t>{'E1': 'True', 'E2': 'Physical quantity with unit (time)', 'E3': 'hours'}</t>
  </si>
  <si>
    <t>hours</t>
  </si>
  <si>
    <t>- **Assumptions**: Assume the distance around Antarctica is approximately 22,000 km. Assume a typical sailing speed is around 10 knots (18.5 km/h). Assume there are no major obstacles or weather conditions that would significantly slow down the sailing.
- **Calculations**: Divide the distance around Antarctica by the sailing speed to get the total time it would take to sail around Antarctica.
- **Estimated Value**: The estimated value is in the order of magnitude of 10^3 hours, or approximately 42 days.</t>
  </si>
  <si>
    <t>How many water molecules are present in the earth's oceans?</t>
  </si>
  <si>
    <t>- **Assumptions**: Assume the earth's oceans have a total volume of 1.332 billion cubic kilometers. Assume the average depth of the oceans is 3.7 kilometers. Assume the molecular weight of water is 18 grams per mole.
- **Calculations**: Calculate the total number of liters in the oceans by multiplying the volume by 10^12. Then, calculate the total number of moles of water by dividing the liters by 18. Finally, multiply the total number of moles by Avogadro's number (6.022 x 10^23) to get the total number of water molecules.
- **Estimated Value**: The estimated value is in the order of magnitude of 10^46 water molecules.</t>
  </si>
  <si>
    <t>If the top 10 Forbes businesses donated 10% of their annual proceeds to schools, how much money would each school in the US receive?</t>
  </si>
  <si>
    <t>- **Assumptions**: Assume there are approximately 130,000 schools in the US. Assume the top 10 Forbes businesses have a combined annual revenue of $2 trillion.
- **Calculations**: Calculate 10% of the annual revenue of the top 10 Forbes businesses, which is $200 billion. Divide this by the number of schools in the US to get the amount each school would receive.
- **Estimated Value**: The estimated value is in the order of magnitude of 10^6 dollars per school.</t>
  </si>
  <si>
    <t>How much does it cost to leave a light on for an entire year?</t>
  </si>
  <si>
    <t>E1. True
E2. Physical quantity with unit (energy)
E3. Not Given</t>
  </si>
  <si>
    <t>{'E1': 'True', 'E2': 'Physical quantity with unit (energy)', 'E3': 'Not Given'}</t>
  </si>
  <si>
    <t>- **Assumptions**: Assume the lightbulb is a standard LED bulb with a power consumption of 10 watts. Assume the cost of electricity is $0.15 per kilowatt-hour. Assume there are 8760 hours in a year.
- **Calculations**: Calculate the total energy consumption of the lightbulb in a year by multiplying the power consumption by the number of hours in a year. Convert this to kilowatt-hours and multiply by the cost of electricity per kilowatt-hour.
- **Estimated Value**: The estimated value is in the order of magnitude of 10^1 dollars, or $10.</t>
  </si>
  <si>
    <t>How much could a human lift before the bones start to break?</t>
  </si>
  <si>
    <t>RESPONSE:
- **Assumptions**: Assume the average weight of a human is 70kg. Assume the bones can withstand a pressure of 100 megapascals before breaking. Assume the bones are cylindrical with a diameter of 2cm and a length of 30cm.
- **Calculations**: Calculate the cross-sectional area of the bone using the formula for the area of a circle, ?€r??. Then, calculate the maximum force the bone can withstand using the formula for pressure, force/area. Finally, calculate the weight that corresponds to this force, assuming a gravitational acceleration of 9.8m/s??.
- **Estimated Value**: The estimated value is in the order of magnitude of 10^3kg.</t>
  </si>
  <si>
    <t>If I donate a pint of blood, how many days will it take for my red cell count to return to normal?</t>
  </si>
  <si>
    <t>E1. True
E2. Physical quantity with unit (time)
E3. days</t>
  </si>
  <si>
    <t>{'E1': 'True', 'E2': 'Physical quantity with unit (time)', 'E3': 'days'}</t>
  </si>
  <si>
    <t>days</t>
  </si>
  <si>
    <t>- **Assumptions**: Assume a pint of blood is approximately 10% of the total blood volume in the body. Assume the average adult has a blood volume of 5 liters. Assume the body produces approximately 2 million red blood cells per second.
- **Calculations**: Calculate the number of red blood cells in a pint of blood by multiplying the total blood volume by the percentage of blood donated and the concentration of red blood cells in the blood. Then, calculate the number of seconds it takes for the body to produce the same number of red blood cells. Divide this by the number of seconds in a day to get the estimated number of days for the red cell count to return to normal.
- **Estimated Value**: The estimated value is in the order of magnitude of 10^1 days, or approximately 1 week.</t>
  </si>
  <si>
    <t>Estimate the kinetic energy the earth has as a result of its orbiting the sun.</t>
  </si>
  <si>
    <t>- **Assumptions**: Assume the mass of the earth is 6 x 10^24 kg. Assume the average distance between the earth and the sun is 150 million km. Assume the earth's orbit around the sun is circular.
- **Calculations**: Calculate the velocity of the earth in its orbit using the formula v = 2?€r/T, where r is the distance between the earth and the sun and T is the time it takes for the earth to complete one orbit (1 year). Then, calculate the kinetic energy of the earth using the formula KE = 1/2mv??.
- **Estimated Value**: The estimated value is in the order of magnitude of 10^33 joules of kinetic energy.</t>
  </si>
  <si>
    <t>How many years of university and training would Barbie need to qualify for all of the jobs she's had over the years?</t>
  </si>
  <si>
    <t>RESPONSE:
- **Assumptions**: Assume Barbie has had 200 different careers over the years. Assume each career requires an average of 4 years of university education and 2 years of on-the-job training.
- **Calculations**: Multiply the number of careers by the total number of years of education and training required for each career. 
- **Estimated Value**: The estimated value is in the order of magnitude of 10^3 years of university and training.</t>
  </si>
  <si>
    <t>Under ideal conditions, the bacterium eNSO can reproduce in 10 minutes. How many eNSO can claim the same ancestor after 24 hours?</t>
  </si>
  <si>
    <t>RESPONSE:
- **Assumptions**: Assume that the reproduction rate of eNSO is constant and that there are no limiting factors. Assume that one eNSO can reproduce into two every 10 minutes.
- **Calculations**: Calculate the number of 10-minute intervals in 24 hours (1440 minutes). Then, calculate the number of eNSO after each interval by multiplying the previous number by 2. 
- **Estimated Value**: The estimated value is in the order of magnitude of 10^216 eNSO.</t>
  </si>
  <si>
    <t>How many molecules are in a grain of beach sand?</t>
  </si>
  <si>
    <t>- **Assumptions**: Assume a grain of beach sand has a volume of 0.5mm??. Assume the density of beach sand is 2g/cm??. Assume the molecular weight of SiO???, the main component of beach sand, is 60g/mol.
- **Calculations**: Calculate the mass of a grain of beach sand by multiplying its volume by its density. Then, calculate the number of moles of SiO??? in a grain of beach sand by dividing the mass by the molecular weight. Finally, calculate the number of molecules by multiplying the number of moles by Avogadro's number.
- **Estimated Value**: The estimated value is in the order of magnitude of 10^20 molecules.</t>
  </si>
  <si>
    <t>How many new telephone numbers became available when the three digit area code system was installed?</t>
  </si>
  <si>
    <t>- **Assumptions**: Assume that the three digit area code system was implemented in the United States. Assume that each area code has 10,000 possible combinations of numbers (excluding the reserved numbers like 911). Assume that the previous system had only one or two digit area codes with seven digit phone numbers.
- **Calculations**: Calculate the total number of possible phone numbers in the previous system by multiplying the number of possible area codes (100 or less) by the number of possible seven digit phone numbers (10 million or less). Then, calculate the total number of possible phone numbers in the new system by multiplying the number of possible area codes (1000 or less) by the number of possible seven digit phone numbers (10,000 or less). Subtract the total number of possible phone numbers in the previous system from the total number of possible phone numbers in the new system to get the number of new telephone numbers.
- **Estimated Value**: The estimated value is in the order of magnitude of 10^10 new telephone numbers.</t>
  </si>
  <si>
    <t>How many leaves in Central Park?</t>
  </si>
  <si>
    <t>RESPONSE:
- **Assumptions**: Assume Central Park is 4km?? in area. Assume an average tree has 1000 leaves. Assume there are 20 trees per acre in Central Park.
- **Calculations**: Calculate the total number of trees in Central Park by multiplying the area by the density of trees. Then, calculate the total number of leaves by multiplying the number of trees by the average number of leaves per tree.
- **Estimated Value**: The estimated value is in the order of magnitude of 10^8 leaves in Central Park.</t>
  </si>
  <si>
    <t>For the United States, how many cars would have their fuel needs met for one year by the fat contained by all obese people?</t>
  </si>
  <si>
    <t>- **Assumptions**: Assume the population of the United States is 330 million. Assume the average weight of an obese person is 100 pounds (45 kg) and that 80% of their body weight is fat. Assume the average car in the US gets 25 miles per gallon and travels 12,000 miles per year. Assume that the energy content of fat is 9 calories per gram and that 1 gallon of gasoline contains 31,000 calories.
- **Calculations**: Calculate the total amount of fat in all obese people in the US by multiplying the number of obese people by their average weight and fat percentage. Convert this to grams and then to gallons of gasoline equivalent. Calculate the total number of gallons of gasoline needed to meet the fuel needs of one car for a year. Divide the total gallons of gasoline equivalent by the gallons of gasoline needed per car per year.
- **Estimated Value**: The estimated value is in the order of magnitude of 10^6 cars.</t>
  </si>
  <si>
    <t>How tall would a monolith/structure/mountain have to be to be seen from the opposite end of the US?</t>
  </si>
  <si>
    <t>- **Assumptions**: Assume the opposite ends of the US are from Maine to California, a distance of approximately 5000km. Assume the average height of a person's eyes is 1.7m. Assume the curvature of the Earth limits visibility to about 5km.
- **Calculations**: Calculate the angle of elevation needed for a structure to be visible from 5000km away using trigonometry. Then, calculate the height of the structure using the tangent of the angle of elevation and the distance from the observer to the structure. 
- **Estimated Value**: The estimated value is in the order of magnitude of 10^6 meters, or 1000 kilometers. This is significantly taller than any existing structure or mountain on Earth.</t>
  </si>
  <si>
    <t>How many cubic metres of salt are in the oceans?</t>
  </si>
  <si>
    <t>E1. True
E2. Physical quantity with unit (volume)
E3. cubic metres</t>
  </si>
  <si>
    <t>{'E1': 'True', 'E2': 'Physical quantity with unit (volume)', 'E3': 'cubic metres'}</t>
  </si>
  <si>
    <t>cubic metres</t>
  </si>
  <si>
    <t>- **Assumptions**: Assume the total volume of the oceans is 1.3 billion cubic kilometres. Assume the average salinity of the oceans is 35 grams of salt per kilogram of seawater.
- **Calculations**: Convert the total volume of the oceans to cubic metres. Then, calculate the total mass of salt in the oceans by multiplying the volume by the salinity. Finally, convert the mass to cubic metres by dividing by the density of salt, which is approximately 2.16 grams per cubic centimetre.
- **Estimated Value**: The estimated value is in the order of magnitude of 10^19 cubic metres of salt.</t>
  </si>
  <si>
    <t>How long would a year be if we orbited the sun at 100 km/sec?</t>
  </si>
  <si>
    <t>E1. True
E2. Physical quantity with unit (time)
E3. Not Given</t>
  </si>
  <si>
    <t>{'E1': 'True', 'E2': 'Physical quantity with unit (time)', 'E3': 'Not Given'}</t>
  </si>
  <si>
    <t>- **Assumptions**: Assume a circular orbit around the sun with a radius of 1 astronomical unit (AU) or 150 million km. Assume a constant speed of 100 km/sec.
- **Calculations**: Calculate the circumference of the orbit using the formula 2?€r. Divide the circumference by the speed to get the time it takes to complete one orbit.
- **Estimated Value**: The estimated value is in the order of magnitude of 10^7 seconds, or approximately 4 months.</t>
  </si>
  <si>
    <t>What is the mass of air in a room?</t>
  </si>
  <si>
    <t>- **Assumptions**: Assume the room is a cube with dimensions of 4m x 4m x 3m. Assume the air in the room is at standard temperature and pressure (STP), which is 1 atm and 273 K. Assume the average molecular weight of air is 29 g/mol.
- **Calculations**: Calculate the volume of the room and convert it to cubic meters. Then, calculate the number of moles of air in the room using the ideal gas law, PV = nRT, where P is pressure, V is volume, n is the number of moles, R is the gas constant, and T is temperature. Finally, multiply the number of moles by the molecular weight of air to get the mass of air in the room.
- **Estimated Value**: The estimated value is in the order of magnitude of 10^2 grams (or 0.1 kilograms) of air.</t>
  </si>
  <si>
    <t>If you drop a pumpkin from the top of a ten story building what is the farthest a single pumpkin seed can land from the point of impact?</t>
  </si>
  <si>
    <t>- **Assumptions**: Assume the height of a ten-story building is around 100 feet or 30 meters. Assume the pumpkin is a standard size and weighs around 5 kilograms. Assume a pumpkin has around 500 seeds. Assume the seeds are evenly distributed within the pumpkin and will scatter in all directions when the pumpkin hits the ground.
- **Calculations**: Calculate the potential energy of the pumpkin at the moment of impact using the formula mgh, where m is the mass of the pumpkin, g is the acceleration due to gravity, and h is the height of the building. Then, calculate the kinetic energy of the pumpkin at the moment of impact using the formula 1/2mv??, where v is the velocity of the pumpkin just before it hits the ground. Assume that the kinetic energy is evenly distributed among all the pumpkin seeds, and calculate the velocity of a single seed using the formula v = ???(2KE/m), where KE is the kinetic energy and m is the mass of a single seed. Finally, calculate the distance a single seed can travel using the formula d = vt, where t is the time it takes for the seed to hit the ground. Assume a seed will take around 10 seconds to hit the ground.
- **Estimated Value**: The estimated value is in the order of magnitude of 10^1 meters, or around 10 meters.</t>
  </si>
  <si>
    <t>How many people are involved in delivering and preparing the food consumed by Chicago in a day?</t>
  </si>
  <si>
    <t>- **Assumptions**: Assume the population of Chicago is 2.7 million. Assume each person consumes an average of 3 meals a day. Assume each meal requires the involvement of at least 5 people, including farmers, truck drivers, chefs, and servers.
- **Calculations**: Calculate the total number of meals consumed in Chicago in a day by multiplying the population by 3. Then, calculate the total number of people involved in each meal by multiplying the number of meals by 5. 
- **Estimated Value**: The estimated value is in the order of magnitude of 10^7 people involved in delivering and preparing the food consumed by Chicago in a day.</t>
  </si>
  <si>
    <t>How many apples are there in the world at any one time?</t>
  </si>
  <si>
    <t>- **Assumptions**: Assume there are approximately 7.8 billion people in the world. Assume that on average, each person consumes one apple per week. Assume that an apple tree produces an average of 200 apples per year and that there are approximately 10,000 apple varieties in the world.
- **Calculations**: Calculate the total number of apples consumed in a year by multiplying the number of people in the world by the number of apples consumed per week. Then, calculate the total number of apple trees needed to produce this amount of apples by dividing the total number of apples by the average number of apples produced per tree per year. Finally, estimate the total number of apple trees in the world by assuming that each apple variety has an equal number of trees and multiplying the number of apple varieties by the estimated number of trees per variety.
- **Estimated Value**: The estimated value is in the order of magnitude of 10^13 apples.</t>
  </si>
  <si>
    <t>How many shrimps do I need to get 10g of Chitin?</t>
  </si>
  <si>
    <t>E1. True
E2. Physical quantity with unit (mass)
E3. grams</t>
  </si>
  <si>
    <t>{'E1': 'True', 'E2': 'Physical quantity with unit (mass)', 'E3': 'grams'}</t>
  </si>
  <si>
    <t>grams</t>
  </si>
  <si>
    <t>RESPONSE:
- **Assumptions**: Assume that the chitin content in shrimp shells is about 15% of the dry weight. Assume that the average weight of a shrimp is 10g and that the dry weight is about 20% of the total weight.
- **Calculations**: Calculate the dry weight of a single shrimp by multiplying the total weight by 0.2. Then, calculate the chitin content in a single shrimp by multiplying the dry weight by 0.15. Divide 10g by the chitin content in a single shrimp to get the number of shrimps needed.
- **Estimated Value**: The estimated value is in the order of magnitude of 10^2 shrimps.</t>
  </si>
  <si>
    <t>NaN</t>
  </si>
  <si>
    <t>Score</t>
  </si>
  <si>
    <t>Performance Score</t>
  </si>
  <si>
    <t>Validity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</si>
</sst>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7" fillId="3" borderId="0" xfId="7" applyAlignment="1">
      <alignment wrapText="1"/>
    </xf>
    <xf numFmtId="0" fontId="0" fillId="33"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3"/>
  <sheetViews>
    <sheetView tabSelected="1" topLeftCell="A99" workbookViewId="0">
      <selection activeCell="J102" sqref="J102"/>
    </sheetView>
  </sheetViews>
  <sheetFormatPr defaultRowHeight="15" x14ac:dyDescent="0.25"/>
  <cols>
    <col min="1" max="1" width="37.5703125" style="1" customWidth="1"/>
    <col min="2" max="7" width="9.140625" style="1"/>
    <col min="8" max="8" width="98.140625" style="1" customWidth="1"/>
    <col min="9" max="9" width="9.140625" style="1"/>
    <col min="11" max="16384" width="9.140625" style="1"/>
  </cols>
  <sheetData>
    <row r="1" spans="1:10" ht="30" x14ac:dyDescent="0.25">
      <c r="A1" s="1" t="s">
        <v>0</v>
      </c>
      <c r="B1" s="1" t="s">
        <v>1</v>
      </c>
      <c r="C1" s="1" t="s">
        <v>2</v>
      </c>
      <c r="D1" s="1" t="s">
        <v>3</v>
      </c>
      <c r="E1" s="1" t="s">
        <v>4</v>
      </c>
      <c r="F1" s="1" t="s">
        <v>5</v>
      </c>
      <c r="G1" s="1" t="s">
        <v>6</v>
      </c>
      <c r="H1" s="1" t="s">
        <v>7</v>
      </c>
      <c r="I1" s="1" t="s">
        <v>7</v>
      </c>
      <c r="J1" t="s">
        <v>328</v>
      </c>
    </row>
    <row r="2" spans="1:10" ht="105" x14ac:dyDescent="0.25">
      <c r="A2" s="1" t="s">
        <v>8</v>
      </c>
      <c r="B2" s="1">
        <v>4</v>
      </c>
      <c r="C2" s="1" t="s">
        <v>9</v>
      </c>
      <c r="D2" s="1" t="s">
        <v>10</v>
      </c>
      <c r="E2" s="1" t="b">
        <v>1</v>
      </c>
      <c r="F2" s="1" t="s">
        <v>11</v>
      </c>
      <c r="G2" s="1" t="s">
        <v>12</v>
      </c>
      <c r="H2" s="1" t="s">
        <v>13</v>
      </c>
      <c r="I2" s="1">
        <v>4</v>
      </c>
      <c r="J2">
        <f>MAX(0, 1-ABS((I2-$B2))/3)</f>
        <v>1</v>
      </c>
    </row>
    <row r="3" spans="1:10" ht="120" x14ac:dyDescent="0.25">
      <c r="A3" s="1" t="s">
        <v>14</v>
      </c>
      <c r="B3" s="1">
        <v>4</v>
      </c>
      <c r="C3" s="1" t="s">
        <v>9</v>
      </c>
      <c r="D3" s="1" t="s">
        <v>10</v>
      </c>
      <c r="E3" s="1" t="b">
        <v>1</v>
      </c>
      <c r="F3" s="1" t="s">
        <v>11</v>
      </c>
      <c r="G3" s="1" t="s">
        <v>12</v>
      </c>
      <c r="H3" s="1" t="s">
        <v>15</v>
      </c>
      <c r="I3" s="1">
        <v>4</v>
      </c>
      <c r="J3">
        <f t="shared" ref="J3:J66" si="0">MAX(0, 1-ABS((I3-$B3))/3)</f>
        <v>1</v>
      </c>
    </row>
    <row r="4" spans="1:10" ht="120" x14ac:dyDescent="0.25">
      <c r="A4" s="2" t="s">
        <v>16</v>
      </c>
      <c r="B4" s="2">
        <v>-1</v>
      </c>
      <c r="C4" s="1" t="s">
        <v>17</v>
      </c>
      <c r="D4" s="1" t="s">
        <v>18</v>
      </c>
      <c r="E4" s="1" t="b">
        <v>1</v>
      </c>
      <c r="F4" s="1" t="s">
        <v>19</v>
      </c>
      <c r="G4" s="1" t="s">
        <v>20</v>
      </c>
      <c r="H4" s="1" t="s">
        <v>21</v>
      </c>
      <c r="I4" s="1">
        <v>-3</v>
      </c>
      <c r="J4">
        <f t="shared" si="0"/>
        <v>0.33333333333333337</v>
      </c>
    </row>
    <row r="5" spans="1:10" ht="150" x14ac:dyDescent="0.25">
      <c r="A5" s="1" t="s">
        <v>22</v>
      </c>
      <c r="B5" s="1">
        <v>5</v>
      </c>
      <c r="C5" s="1" t="s">
        <v>23</v>
      </c>
      <c r="D5" s="1" t="s">
        <v>24</v>
      </c>
      <c r="E5" s="1" t="b">
        <v>1</v>
      </c>
      <c r="F5" s="1" t="s">
        <v>25</v>
      </c>
      <c r="G5" s="1" t="s">
        <v>26</v>
      </c>
      <c r="H5" s="3" t="s">
        <v>27</v>
      </c>
      <c r="I5" s="1">
        <v>16</v>
      </c>
      <c r="J5">
        <f t="shared" si="0"/>
        <v>0</v>
      </c>
    </row>
    <row r="6" spans="1:10" ht="105" x14ac:dyDescent="0.25">
      <c r="A6" s="1" t="s">
        <v>28</v>
      </c>
      <c r="B6" s="1">
        <v>5</v>
      </c>
      <c r="C6" s="1" t="s">
        <v>9</v>
      </c>
      <c r="D6" s="1" t="s">
        <v>10</v>
      </c>
      <c r="E6" s="1" t="b">
        <v>1</v>
      </c>
      <c r="F6" s="1" t="s">
        <v>11</v>
      </c>
      <c r="G6" s="1" t="s">
        <v>12</v>
      </c>
      <c r="H6" s="1" t="s">
        <v>29</v>
      </c>
      <c r="I6" s="1">
        <v>7</v>
      </c>
      <c r="J6">
        <f t="shared" si="0"/>
        <v>0.33333333333333337</v>
      </c>
    </row>
    <row r="7" spans="1:10" ht="150" x14ac:dyDescent="0.25">
      <c r="A7" s="1" t="s">
        <v>30</v>
      </c>
      <c r="B7" s="1">
        <v>16</v>
      </c>
      <c r="C7" s="1" t="s">
        <v>9</v>
      </c>
      <c r="D7" s="1" t="s">
        <v>10</v>
      </c>
      <c r="E7" s="1" t="b">
        <v>1</v>
      </c>
      <c r="F7" s="1" t="s">
        <v>11</v>
      </c>
      <c r="G7" s="1" t="s">
        <v>12</v>
      </c>
      <c r="H7" s="1" t="s">
        <v>31</v>
      </c>
      <c r="I7" s="1">
        <v>12</v>
      </c>
      <c r="J7">
        <f t="shared" si="0"/>
        <v>0</v>
      </c>
    </row>
    <row r="8" spans="1:10" ht="120" x14ac:dyDescent="0.25">
      <c r="A8" s="2" t="s">
        <v>32</v>
      </c>
      <c r="B8" s="2">
        <v>2</v>
      </c>
      <c r="C8" s="1" t="s">
        <v>17</v>
      </c>
      <c r="D8" s="1" t="s">
        <v>18</v>
      </c>
      <c r="E8" s="1" t="b">
        <v>1</v>
      </c>
      <c r="F8" s="1" t="s">
        <v>19</v>
      </c>
      <c r="G8" s="1" t="s">
        <v>20</v>
      </c>
      <c r="H8" s="1" t="s">
        <v>33</v>
      </c>
      <c r="I8" s="1">
        <v>-2</v>
      </c>
      <c r="J8">
        <f t="shared" si="0"/>
        <v>0</v>
      </c>
    </row>
    <row r="9" spans="1:10" ht="90" x14ac:dyDescent="0.25">
      <c r="A9" s="1" t="s">
        <v>34</v>
      </c>
      <c r="B9" s="1">
        <v>2</v>
      </c>
      <c r="C9" s="1" t="s">
        <v>35</v>
      </c>
      <c r="D9" s="1" t="s">
        <v>36</v>
      </c>
      <c r="E9" s="1" t="b">
        <v>1</v>
      </c>
      <c r="F9" s="1" t="s">
        <v>19</v>
      </c>
      <c r="G9" s="1" t="s">
        <v>12</v>
      </c>
      <c r="H9" s="1" t="s">
        <v>37</v>
      </c>
      <c r="I9" s="1">
        <v>-4</v>
      </c>
      <c r="J9">
        <f t="shared" si="0"/>
        <v>0</v>
      </c>
    </row>
    <row r="10" spans="1:10" ht="105" x14ac:dyDescent="0.25">
      <c r="A10" s="1" t="s">
        <v>38</v>
      </c>
      <c r="B10" s="1">
        <v>5</v>
      </c>
      <c r="C10" s="1" t="s">
        <v>9</v>
      </c>
      <c r="D10" s="1" t="s">
        <v>10</v>
      </c>
      <c r="E10" s="1" t="b">
        <v>1</v>
      </c>
      <c r="F10" s="1" t="s">
        <v>11</v>
      </c>
      <c r="G10" s="1" t="s">
        <v>12</v>
      </c>
      <c r="H10" s="1" t="s">
        <v>39</v>
      </c>
      <c r="I10" s="1">
        <v>4</v>
      </c>
      <c r="J10">
        <f t="shared" si="0"/>
        <v>0.66666666666666674</v>
      </c>
    </row>
    <row r="11" spans="1:10" ht="150" x14ac:dyDescent="0.25">
      <c r="A11" s="1" t="s">
        <v>40</v>
      </c>
      <c r="B11" s="1">
        <v>18</v>
      </c>
      <c r="C11" s="1" t="s">
        <v>41</v>
      </c>
      <c r="D11" s="1" t="s">
        <v>42</v>
      </c>
      <c r="E11" s="1" t="b">
        <v>1</v>
      </c>
      <c r="F11" s="1" t="s">
        <v>43</v>
      </c>
      <c r="G11" s="1" t="s">
        <v>44</v>
      </c>
      <c r="H11" s="1" t="s">
        <v>45</v>
      </c>
      <c r="I11" s="1">
        <v>18</v>
      </c>
      <c r="J11">
        <f t="shared" si="0"/>
        <v>1</v>
      </c>
    </row>
    <row r="12" spans="1:10" ht="150" x14ac:dyDescent="0.25">
      <c r="A12" s="1" t="s">
        <v>46</v>
      </c>
      <c r="B12" s="1">
        <v>3</v>
      </c>
      <c r="C12" s="1" t="s">
        <v>9</v>
      </c>
      <c r="D12" s="1" t="s">
        <v>10</v>
      </c>
      <c r="E12" s="1" t="b">
        <v>1</v>
      </c>
      <c r="F12" s="1" t="s">
        <v>11</v>
      </c>
      <c r="G12" s="1" t="s">
        <v>12</v>
      </c>
      <c r="H12" s="1" t="s">
        <v>47</v>
      </c>
      <c r="I12" s="1">
        <v>4</v>
      </c>
      <c r="J12">
        <f t="shared" si="0"/>
        <v>0.66666666666666674</v>
      </c>
    </row>
    <row r="13" spans="1:10" ht="150" x14ac:dyDescent="0.25">
      <c r="A13" s="2" t="s">
        <v>48</v>
      </c>
      <c r="B13" s="2">
        <v>-4</v>
      </c>
      <c r="C13" s="1" t="s">
        <v>49</v>
      </c>
      <c r="D13" s="1" t="s">
        <v>50</v>
      </c>
      <c r="E13" s="1" t="b">
        <v>1</v>
      </c>
      <c r="F13" s="1" t="s">
        <v>43</v>
      </c>
      <c r="G13" s="1" t="s">
        <v>51</v>
      </c>
      <c r="H13" s="1" t="s">
        <v>52</v>
      </c>
      <c r="I13" s="1">
        <v>4</v>
      </c>
      <c r="J13">
        <f t="shared" si="0"/>
        <v>0</v>
      </c>
    </row>
    <row r="14" spans="1:10" ht="135" x14ac:dyDescent="0.25">
      <c r="A14" s="1" t="s">
        <v>53</v>
      </c>
      <c r="B14" s="1">
        <v>15</v>
      </c>
      <c r="C14" s="1" t="s">
        <v>9</v>
      </c>
      <c r="D14" s="1" t="s">
        <v>10</v>
      </c>
      <c r="E14" s="1" t="b">
        <v>1</v>
      </c>
      <c r="F14" s="1" t="s">
        <v>11</v>
      </c>
      <c r="G14" s="1" t="s">
        <v>12</v>
      </c>
      <c r="H14" s="1" t="s">
        <v>54</v>
      </c>
      <c r="I14" s="1">
        <v>-4</v>
      </c>
      <c r="J14">
        <f t="shared" si="0"/>
        <v>0</v>
      </c>
    </row>
    <row r="15" spans="1:10" ht="105" x14ac:dyDescent="0.25">
      <c r="A15" s="1" t="s">
        <v>55</v>
      </c>
      <c r="B15" s="1">
        <v>3</v>
      </c>
      <c r="C15" s="1" t="s">
        <v>9</v>
      </c>
      <c r="D15" s="1" t="s">
        <v>10</v>
      </c>
      <c r="E15" s="1" t="b">
        <v>1</v>
      </c>
      <c r="F15" s="1" t="s">
        <v>11</v>
      </c>
      <c r="G15" s="1" t="s">
        <v>12</v>
      </c>
      <c r="H15" s="1" t="s">
        <v>56</v>
      </c>
      <c r="I15" s="1">
        <v>10</v>
      </c>
      <c r="J15">
        <f t="shared" si="0"/>
        <v>0</v>
      </c>
    </row>
    <row r="16" spans="1:10" ht="180" x14ac:dyDescent="0.25">
      <c r="A16" s="1" t="s">
        <v>57</v>
      </c>
      <c r="B16" s="1">
        <v>3</v>
      </c>
      <c r="C16" s="1" t="s">
        <v>58</v>
      </c>
      <c r="D16" s="1" t="s">
        <v>59</v>
      </c>
      <c r="E16" s="1" t="b">
        <v>1</v>
      </c>
      <c r="F16" s="1" t="s">
        <v>25</v>
      </c>
      <c r="G16" s="1" t="s">
        <v>60</v>
      </c>
      <c r="H16" s="1" t="s">
        <v>61</v>
      </c>
      <c r="I16" s="1">
        <v>0</v>
      </c>
      <c r="J16">
        <f t="shared" si="0"/>
        <v>0</v>
      </c>
    </row>
    <row r="17" spans="1:10" ht="150" x14ac:dyDescent="0.25">
      <c r="A17" s="2" t="s">
        <v>62</v>
      </c>
      <c r="B17" s="2">
        <v>10</v>
      </c>
      <c r="C17" s="1" t="s">
        <v>58</v>
      </c>
      <c r="D17" s="1" t="s">
        <v>59</v>
      </c>
      <c r="E17" s="1" t="b">
        <v>1</v>
      </c>
      <c r="F17" s="1" t="s">
        <v>25</v>
      </c>
      <c r="G17" s="1" t="s">
        <v>60</v>
      </c>
      <c r="H17" s="1" t="s">
        <v>63</v>
      </c>
      <c r="I17" s="1">
        <v>3</v>
      </c>
      <c r="J17">
        <f t="shared" si="0"/>
        <v>0</v>
      </c>
    </row>
    <row r="18" spans="1:10" ht="105" x14ac:dyDescent="0.25">
      <c r="A18" s="1" t="s">
        <v>64</v>
      </c>
      <c r="B18" s="1">
        <v>12</v>
      </c>
      <c r="C18" s="1" t="s">
        <v>9</v>
      </c>
      <c r="D18" s="1" t="s">
        <v>10</v>
      </c>
      <c r="E18" s="1" t="b">
        <v>1</v>
      </c>
      <c r="F18" s="1" t="s">
        <v>11</v>
      </c>
      <c r="G18" s="1" t="s">
        <v>12</v>
      </c>
      <c r="H18" s="1" t="s">
        <v>65</v>
      </c>
      <c r="I18" s="1">
        <v>16</v>
      </c>
      <c r="J18">
        <f t="shared" si="0"/>
        <v>0</v>
      </c>
    </row>
    <row r="19" spans="1:10" ht="165" x14ac:dyDescent="0.25">
      <c r="A19" s="1" t="s">
        <v>66</v>
      </c>
      <c r="B19" s="1">
        <v>2</v>
      </c>
      <c r="C19" s="1" t="s">
        <v>67</v>
      </c>
      <c r="D19" s="1" t="s">
        <v>68</v>
      </c>
      <c r="E19" s="1" t="b">
        <v>1</v>
      </c>
      <c r="F19" s="1" t="s">
        <v>69</v>
      </c>
      <c r="G19" s="1" t="s">
        <v>70</v>
      </c>
      <c r="H19" s="1" t="s">
        <v>71</v>
      </c>
      <c r="I19" s="1">
        <v>2</v>
      </c>
      <c r="J19">
        <f t="shared" si="0"/>
        <v>1</v>
      </c>
    </row>
    <row r="20" spans="1:10" ht="150" x14ac:dyDescent="0.25">
      <c r="A20" s="1" t="s">
        <v>72</v>
      </c>
      <c r="B20" s="1">
        <v>1</v>
      </c>
      <c r="C20" s="1" t="s">
        <v>73</v>
      </c>
      <c r="D20" s="1" t="s">
        <v>74</v>
      </c>
      <c r="E20" s="1" t="b">
        <v>1</v>
      </c>
      <c r="F20" s="1" t="s">
        <v>75</v>
      </c>
      <c r="G20" s="1" t="s">
        <v>76</v>
      </c>
      <c r="H20" s="1" t="s">
        <v>77</v>
      </c>
      <c r="I20" s="1">
        <v>1</v>
      </c>
      <c r="J20">
        <f t="shared" si="0"/>
        <v>1</v>
      </c>
    </row>
    <row r="21" spans="1:10" ht="150" x14ac:dyDescent="0.25">
      <c r="A21" s="1" t="s">
        <v>78</v>
      </c>
      <c r="B21" s="1">
        <v>2</v>
      </c>
      <c r="C21" s="1" t="s">
        <v>79</v>
      </c>
      <c r="D21" s="1" t="s">
        <v>80</v>
      </c>
      <c r="E21" s="1" t="b">
        <v>1</v>
      </c>
      <c r="F21" s="1" t="s">
        <v>81</v>
      </c>
      <c r="G21" s="1" t="s">
        <v>82</v>
      </c>
      <c r="H21" s="1" t="s">
        <v>83</v>
      </c>
      <c r="I21" s="1">
        <v>4</v>
      </c>
      <c r="J21">
        <f t="shared" si="0"/>
        <v>0.33333333333333337</v>
      </c>
    </row>
    <row r="22" spans="1:10" ht="120" x14ac:dyDescent="0.25">
      <c r="A22" s="1" t="s">
        <v>84</v>
      </c>
      <c r="B22" s="1">
        <v>10</v>
      </c>
      <c r="C22" s="1" t="s">
        <v>9</v>
      </c>
      <c r="D22" s="1" t="s">
        <v>10</v>
      </c>
      <c r="E22" s="1" t="b">
        <v>1</v>
      </c>
      <c r="F22" s="1" t="s">
        <v>11</v>
      </c>
      <c r="G22" s="1" t="s">
        <v>12</v>
      </c>
      <c r="H22" s="1" t="s">
        <v>85</v>
      </c>
      <c r="I22" s="1">
        <v>8</v>
      </c>
      <c r="J22">
        <f t="shared" si="0"/>
        <v>0.33333333333333337</v>
      </c>
    </row>
    <row r="23" spans="1:10" ht="135" x14ac:dyDescent="0.25">
      <c r="A23" s="1" t="s">
        <v>86</v>
      </c>
      <c r="B23" s="1">
        <v>30</v>
      </c>
      <c r="C23" s="1" t="s">
        <v>9</v>
      </c>
      <c r="D23" s="1" t="s">
        <v>10</v>
      </c>
      <c r="E23" s="1" t="b">
        <v>1</v>
      </c>
      <c r="F23" s="1" t="s">
        <v>11</v>
      </c>
      <c r="G23" s="1" t="s">
        <v>12</v>
      </c>
      <c r="H23" s="1" t="s">
        <v>87</v>
      </c>
      <c r="I23" s="1">
        <v>32</v>
      </c>
      <c r="J23">
        <f t="shared" si="0"/>
        <v>0.33333333333333337</v>
      </c>
    </row>
    <row r="24" spans="1:10" ht="90" x14ac:dyDescent="0.25">
      <c r="A24" s="1" t="s">
        <v>88</v>
      </c>
      <c r="B24" s="1">
        <v>-1</v>
      </c>
      <c r="C24" s="1" t="s">
        <v>17</v>
      </c>
      <c r="D24" s="1" t="s">
        <v>18</v>
      </c>
      <c r="E24" s="1" t="b">
        <v>1</v>
      </c>
      <c r="F24" s="1" t="s">
        <v>19</v>
      </c>
      <c r="G24" s="1" t="s">
        <v>20</v>
      </c>
      <c r="H24" s="1" t="s">
        <v>89</v>
      </c>
      <c r="I24" s="1">
        <v>-4</v>
      </c>
      <c r="J24">
        <f t="shared" si="0"/>
        <v>0</v>
      </c>
    </row>
    <row r="25" spans="1:10" ht="135" x14ac:dyDescent="0.25">
      <c r="A25" s="1" t="s">
        <v>90</v>
      </c>
      <c r="B25" s="1">
        <v>-2</v>
      </c>
      <c r="C25" s="1" t="s">
        <v>91</v>
      </c>
      <c r="D25" s="1" t="s">
        <v>92</v>
      </c>
      <c r="E25" s="1" t="b">
        <v>1</v>
      </c>
      <c r="F25" s="1" t="s">
        <v>43</v>
      </c>
      <c r="G25" s="1" t="s">
        <v>93</v>
      </c>
      <c r="H25" s="1" t="s">
        <v>94</v>
      </c>
      <c r="I25" s="1">
        <v>14</v>
      </c>
      <c r="J25">
        <f t="shared" si="0"/>
        <v>0</v>
      </c>
    </row>
    <row r="26" spans="1:10" ht="150" x14ac:dyDescent="0.25">
      <c r="A26" s="1" t="s">
        <v>95</v>
      </c>
      <c r="B26" s="1">
        <v>6</v>
      </c>
      <c r="C26" s="1" t="s">
        <v>96</v>
      </c>
      <c r="D26" s="1" t="s">
        <v>97</v>
      </c>
      <c r="E26" s="1" t="b">
        <v>1</v>
      </c>
      <c r="F26" s="1" t="s">
        <v>98</v>
      </c>
      <c r="G26" s="1" t="s">
        <v>99</v>
      </c>
      <c r="H26" s="1" t="s">
        <v>100</v>
      </c>
      <c r="I26" s="1">
        <v>7</v>
      </c>
      <c r="J26">
        <f t="shared" si="0"/>
        <v>0.66666666666666674</v>
      </c>
    </row>
    <row r="27" spans="1:10" ht="135" x14ac:dyDescent="0.25">
      <c r="A27" s="1" t="s">
        <v>101</v>
      </c>
      <c r="B27" s="1">
        <v>5</v>
      </c>
      <c r="C27" s="1" t="s">
        <v>102</v>
      </c>
      <c r="D27" s="1" t="s">
        <v>103</v>
      </c>
      <c r="E27" s="1" t="b">
        <v>1</v>
      </c>
      <c r="F27" s="1" t="s">
        <v>81</v>
      </c>
      <c r="G27" s="1" t="s">
        <v>20</v>
      </c>
      <c r="H27" s="1" t="s">
        <v>104</v>
      </c>
      <c r="I27" s="1">
        <v>3</v>
      </c>
      <c r="J27">
        <f t="shared" si="0"/>
        <v>0.33333333333333337</v>
      </c>
    </row>
    <row r="28" spans="1:10" ht="135" x14ac:dyDescent="0.25">
      <c r="A28" s="1" t="s">
        <v>105</v>
      </c>
      <c r="B28" s="1">
        <v>12</v>
      </c>
      <c r="C28" s="1" t="s">
        <v>9</v>
      </c>
      <c r="D28" s="1" t="s">
        <v>10</v>
      </c>
      <c r="E28" s="1" t="b">
        <v>1</v>
      </c>
      <c r="F28" s="1" t="s">
        <v>11</v>
      </c>
      <c r="G28" s="1" t="s">
        <v>12</v>
      </c>
      <c r="H28" s="1" t="s">
        <v>106</v>
      </c>
      <c r="I28" s="1">
        <v>8</v>
      </c>
      <c r="J28">
        <f t="shared" si="0"/>
        <v>0</v>
      </c>
    </row>
    <row r="29" spans="1:10" ht="150" x14ac:dyDescent="0.25">
      <c r="A29" s="1" t="s">
        <v>107</v>
      </c>
      <c r="B29" s="1">
        <v>-2</v>
      </c>
      <c r="C29" s="1" t="s">
        <v>108</v>
      </c>
      <c r="D29" s="1" t="s">
        <v>109</v>
      </c>
      <c r="E29" s="1" t="b">
        <v>1</v>
      </c>
      <c r="F29" s="1" t="s">
        <v>110</v>
      </c>
      <c r="G29" s="1" t="s">
        <v>99</v>
      </c>
      <c r="H29" s="1" t="s">
        <v>111</v>
      </c>
      <c r="I29" s="1">
        <v>-12</v>
      </c>
      <c r="J29">
        <f t="shared" si="0"/>
        <v>0</v>
      </c>
    </row>
    <row r="30" spans="1:10" ht="105" x14ac:dyDescent="0.25">
      <c r="A30" s="1" t="s">
        <v>112</v>
      </c>
      <c r="B30" s="1">
        <v>4</v>
      </c>
      <c r="C30" s="1" t="s">
        <v>9</v>
      </c>
      <c r="D30" s="1" t="s">
        <v>10</v>
      </c>
      <c r="E30" s="1" t="b">
        <v>1</v>
      </c>
      <c r="F30" s="1" t="s">
        <v>11</v>
      </c>
      <c r="G30" s="1" t="s">
        <v>12</v>
      </c>
      <c r="H30" s="1" t="s">
        <v>113</v>
      </c>
      <c r="I30" s="1">
        <v>5</v>
      </c>
      <c r="J30">
        <f t="shared" si="0"/>
        <v>0.66666666666666674</v>
      </c>
    </row>
    <row r="31" spans="1:10" ht="135" x14ac:dyDescent="0.25">
      <c r="A31" s="1" t="s">
        <v>114</v>
      </c>
      <c r="B31" s="1">
        <v>5</v>
      </c>
      <c r="C31" s="1" t="s">
        <v>115</v>
      </c>
      <c r="D31" s="1" t="s">
        <v>116</v>
      </c>
      <c r="E31" s="1" t="b">
        <v>1</v>
      </c>
      <c r="F31" s="1" t="s">
        <v>110</v>
      </c>
      <c r="G31" s="1" t="s">
        <v>117</v>
      </c>
      <c r="H31" s="1" t="s">
        <v>118</v>
      </c>
      <c r="I31" s="1">
        <v>2</v>
      </c>
      <c r="J31">
        <f t="shared" si="0"/>
        <v>0</v>
      </c>
    </row>
    <row r="32" spans="1:10" ht="150" x14ac:dyDescent="0.25">
      <c r="A32" s="1" t="s">
        <v>119</v>
      </c>
      <c r="B32" s="1">
        <v>-17</v>
      </c>
      <c r="C32" s="1" t="s">
        <v>108</v>
      </c>
      <c r="D32" s="1" t="s">
        <v>109</v>
      </c>
      <c r="E32" s="1" t="b">
        <v>1</v>
      </c>
      <c r="F32" s="1" t="s">
        <v>110</v>
      </c>
      <c r="G32" s="1" t="s">
        <v>99</v>
      </c>
      <c r="H32" s="1" t="s">
        <v>120</v>
      </c>
      <c r="I32" s="1">
        <v>-3</v>
      </c>
      <c r="J32">
        <f t="shared" si="0"/>
        <v>0</v>
      </c>
    </row>
    <row r="33" spans="1:10" ht="150" x14ac:dyDescent="0.25">
      <c r="A33" s="1" t="s">
        <v>121</v>
      </c>
      <c r="B33" s="1">
        <v>4</v>
      </c>
      <c r="C33" s="1" t="s">
        <v>108</v>
      </c>
      <c r="D33" s="1" t="s">
        <v>109</v>
      </c>
      <c r="E33" s="1" t="b">
        <v>1</v>
      </c>
      <c r="F33" s="1" t="s">
        <v>110</v>
      </c>
      <c r="G33" s="1" t="s">
        <v>99</v>
      </c>
      <c r="H33" s="1" t="s">
        <v>122</v>
      </c>
      <c r="I33" s="1">
        <v>3</v>
      </c>
      <c r="J33">
        <f t="shared" si="0"/>
        <v>0.66666666666666674</v>
      </c>
    </row>
    <row r="34" spans="1:10" ht="105" x14ac:dyDescent="0.25">
      <c r="A34" s="1" t="s">
        <v>123</v>
      </c>
      <c r="B34" s="1">
        <v>2</v>
      </c>
      <c r="C34" s="1" t="s">
        <v>9</v>
      </c>
      <c r="D34" s="1" t="s">
        <v>10</v>
      </c>
      <c r="E34" s="1" t="b">
        <v>1</v>
      </c>
      <c r="F34" s="1" t="s">
        <v>11</v>
      </c>
      <c r="G34" s="1" t="s">
        <v>12</v>
      </c>
      <c r="H34" s="1" t="s">
        <v>124</v>
      </c>
      <c r="I34" s="1">
        <v>4</v>
      </c>
      <c r="J34">
        <f t="shared" si="0"/>
        <v>0.33333333333333337</v>
      </c>
    </row>
    <row r="35" spans="1:10" ht="135" x14ac:dyDescent="0.25">
      <c r="A35" s="1" t="s">
        <v>125</v>
      </c>
      <c r="B35" s="1">
        <v>24</v>
      </c>
      <c r="C35" s="1" t="s">
        <v>126</v>
      </c>
      <c r="D35" s="1" t="s">
        <v>127</v>
      </c>
      <c r="E35" s="1" t="b">
        <v>1</v>
      </c>
      <c r="F35" s="1" t="s">
        <v>43</v>
      </c>
      <c r="G35" s="1" t="s">
        <v>128</v>
      </c>
      <c r="H35" s="1" t="s">
        <v>129</v>
      </c>
      <c r="I35" s="1" t="s">
        <v>327</v>
      </c>
      <c r="J35" t="e">
        <f t="shared" si="0"/>
        <v>#VALUE!</v>
      </c>
    </row>
    <row r="36" spans="1:10" ht="150" x14ac:dyDescent="0.25">
      <c r="A36" s="1" t="s">
        <v>130</v>
      </c>
      <c r="B36" s="1">
        <v>0</v>
      </c>
      <c r="C36" s="1" t="s">
        <v>131</v>
      </c>
      <c r="D36" s="1" t="s">
        <v>132</v>
      </c>
      <c r="E36" s="1" t="b">
        <v>1</v>
      </c>
      <c r="F36" s="1" t="s">
        <v>110</v>
      </c>
      <c r="G36" s="1" t="s">
        <v>20</v>
      </c>
      <c r="H36" s="1" t="s">
        <v>133</v>
      </c>
      <c r="I36" s="1">
        <v>4</v>
      </c>
      <c r="J36">
        <f t="shared" si="0"/>
        <v>0</v>
      </c>
    </row>
    <row r="37" spans="1:10" ht="135" x14ac:dyDescent="0.25">
      <c r="A37" s="1" t="s">
        <v>134</v>
      </c>
      <c r="B37" s="1">
        <v>5</v>
      </c>
      <c r="C37" s="1" t="s">
        <v>9</v>
      </c>
      <c r="D37" s="1" t="s">
        <v>10</v>
      </c>
      <c r="E37" s="1" t="b">
        <v>1</v>
      </c>
      <c r="F37" s="1" t="s">
        <v>11</v>
      </c>
      <c r="G37" s="1" t="s">
        <v>12</v>
      </c>
      <c r="H37" s="3" t="s">
        <v>135</v>
      </c>
      <c r="I37" s="1">
        <v>-7</v>
      </c>
      <c r="J37">
        <f t="shared" si="0"/>
        <v>0</v>
      </c>
    </row>
    <row r="38" spans="1:10" ht="135" x14ac:dyDescent="0.25">
      <c r="A38" s="1" t="s">
        <v>136</v>
      </c>
      <c r="B38" s="1">
        <v>5</v>
      </c>
      <c r="C38" s="1" t="s">
        <v>9</v>
      </c>
      <c r="D38" s="1" t="s">
        <v>10</v>
      </c>
      <c r="E38" s="1" t="b">
        <v>1</v>
      </c>
      <c r="F38" s="1" t="s">
        <v>11</v>
      </c>
      <c r="G38" s="1" t="s">
        <v>12</v>
      </c>
      <c r="H38" s="3" t="s">
        <v>137</v>
      </c>
      <c r="I38" s="1">
        <v>7</v>
      </c>
      <c r="J38">
        <f t="shared" si="0"/>
        <v>0.33333333333333337</v>
      </c>
    </row>
    <row r="39" spans="1:10" ht="135" x14ac:dyDescent="0.25">
      <c r="A39" s="1" t="s">
        <v>138</v>
      </c>
      <c r="B39" s="1">
        <v>1</v>
      </c>
      <c r="C39" s="1" t="s">
        <v>9</v>
      </c>
      <c r="D39" s="1" t="s">
        <v>10</v>
      </c>
      <c r="E39" s="1" t="b">
        <v>1</v>
      </c>
      <c r="F39" s="1" t="s">
        <v>11</v>
      </c>
      <c r="G39" s="1" t="s">
        <v>12</v>
      </c>
      <c r="H39" s="1" t="s">
        <v>139</v>
      </c>
      <c r="I39" s="1">
        <v>6</v>
      </c>
      <c r="J39">
        <f t="shared" si="0"/>
        <v>0</v>
      </c>
    </row>
    <row r="40" spans="1:10" ht="135" x14ac:dyDescent="0.25">
      <c r="A40" s="1" t="s">
        <v>140</v>
      </c>
      <c r="B40" s="1">
        <v>9</v>
      </c>
      <c r="C40" s="1" t="s">
        <v>9</v>
      </c>
      <c r="D40" s="1" t="s">
        <v>10</v>
      </c>
      <c r="E40" s="1" t="b">
        <v>1</v>
      </c>
      <c r="F40" s="1" t="s">
        <v>11</v>
      </c>
      <c r="G40" s="1" t="s">
        <v>12</v>
      </c>
      <c r="H40" s="1" t="s">
        <v>141</v>
      </c>
      <c r="I40" s="1">
        <v>9</v>
      </c>
      <c r="J40">
        <f t="shared" si="0"/>
        <v>1</v>
      </c>
    </row>
    <row r="41" spans="1:10" ht="105" x14ac:dyDescent="0.25">
      <c r="A41" s="1" t="s">
        <v>142</v>
      </c>
      <c r="B41" s="1">
        <v>90</v>
      </c>
      <c r="C41" s="1" t="s">
        <v>9</v>
      </c>
      <c r="D41" s="1" t="s">
        <v>10</v>
      </c>
      <c r="E41" s="1" t="b">
        <v>1</v>
      </c>
      <c r="F41" s="1" t="s">
        <v>11</v>
      </c>
      <c r="G41" s="1" t="s">
        <v>12</v>
      </c>
      <c r="H41" s="1" t="s">
        <v>143</v>
      </c>
      <c r="I41" s="1">
        <v>14</v>
      </c>
      <c r="J41">
        <f t="shared" si="0"/>
        <v>0</v>
      </c>
    </row>
    <row r="42" spans="1:10" ht="105" x14ac:dyDescent="0.25">
      <c r="A42" s="1" t="s">
        <v>144</v>
      </c>
      <c r="B42" s="1">
        <v>5</v>
      </c>
      <c r="C42" s="1" t="s">
        <v>9</v>
      </c>
      <c r="D42" s="1" t="s">
        <v>10</v>
      </c>
      <c r="E42" s="1" t="b">
        <v>1</v>
      </c>
      <c r="F42" s="1" t="s">
        <v>11</v>
      </c>
      <c r="G42" s="1" t="s">
        <v>12</v>
      </c>
      <c r="H42" s="1" t="s">
        <v>145</v>
      </c>
      <c r="I42" s="1">
        <v>5</v>
      </c>
      <c r="J42">
        <f t="shared" si="0"/>
        <v>1</v>
      </c>
    </row>
    <row r="43" spans="1:10" ht="150" x14ac:dyDescent="0.25">
      <c r="A43" s="1" t="s">
        <v>146</v>
      </c>
      <c r="B43" s="1">
        <v>8</v>
      </c>
      <c r="C43" s="1" t="s">
        <v>147</v>
      </c>
      <c r="D43" s="1" t="s">
        <v>148</v>
      </c>
      <c r="E43" s="1" t="b">
        <v>1</v>
      </c>
      <c r="F43" s="1" t="s">
        <v>110</v>
      </c>
      <c r="G43" s="1" t="s">
        <v>149</v>
      </c>
      <c r="H43" s="3" t="s">
        <v>150</v>
      </c>
      <c r="I43" s="1" t="s">
        <v>327</v>
      </c>
      <c r="J43" t="e">
        <f t="shared" si="0"/>
        <v>#VALUE!</v>
      </c>
    </row>
    <row r="44" spans="1:10" ht="135" x14ac:dyDescent="0.25">
      <c r="A44" s="1" t="s">
        <v>151</v>
      </c>
      <c r="B44" s="1">
        <v>19</v>
      </c>
      <c r="C44" s="1" t="s">
        <v>9</v>
      </c>
      <c r="D44" s="1" t="s">
        <v>10</v>
      </c>
      <c r="E44" s="1" t="b">
        <v>1</v>
      </c>
      <c r="F44" s="1" t="s">
        <v>11</v>
      </c>
      <c r="G44" s="1" t="s">
        <v>12</v>
      </c>
      <c r="H44" s="1" t="s">
        <v>152</v>
      </c>
      <c r="I44" s="1">
        <v>22</v>
      </c>
      <c r="J44">
        <f t="shared" si="0"/>
        <v>0</v>
      </c>
    </row>
    <row r="45" spans="1:10" ht="150" x14ac:dyDescent="0.25">
      <c r="A45" s="1" t="s">
        <v>153</v>
      </c>
      <c r="B45" s="1">
        <v>4</v>
      </c>
      <c r="C45" s="1" t="s">
        <v>9</v>
      </c>
      <c r="D45" s="1" t="s">
        <v>10</v>
      </c>
      <c r="E45" s="1" t="b">
        <v>1</v>
      </c>
      <c r="F45" s="1" t="s">
        <v>11</v>
      </c>
      <c r="G45" s="1" t="s">
        <v>12</v>
      </c>
      <c r="H45" s="1" t="s">
        <v>154</v>
      </c>
      <c r="I45" s="1">
        <v>7</v>
      </c>
      <c r="J45">
        <f t="shared" si="0"/>
        <v>0</v>
      </c>
    </row>
    <row r="46" spans="1:10" ht="150" x14ac:dyDescent="0.25">
      <c r="A46" s="1" t="s">
        <v>155</v>
      </c>
      <c r="B46" s="1">
        <v>7</v>
      </c>
      <c r="C46" s="1" t="s">
        <v>156</v>
      </c>
      <c r="D46" s="1" t="s">
        <v>157</v>
      </c>
      <c r="E46" s="1" t="b">
        <v>1</v>
      </c>
      <c r="F46" s="1" t="s">
        <v>43</v>
      </c>
      <c r="G46" s="1" t="s">
        <v>20</v>
      </c>
      <c r="H46" s="1" t="s">
        <v>158</v>
      </c>
      <c r="I46" s="1">
        <v>6</v>
      </c>
      <c r="J46">
        <f t="shared" si="0"/>
        <v>0.66666666666666674</v>
      </c>
    </row>
    <row r="47" spans="1:10" ht="150" x14ac:dyDescent="0.25">
      <c r="A47" s="2" t="s">
        <v>159</v>
      </c>
      <c r="B47" s="2">
        <v>0</v>
      </c>
      <c r="C47" s="1" t="s">
        <v>160</v>
      </c>
      <c r="D47" s="1" t="s">
        <v>161</v>
      </c>
      <c r="E47" s="1" t="b">
        <v>1</v>
      </c>
      <c r="F47" s="1" t="s">
        <v>162</v>
      </c>
      <c r="G47" s="1" t="s">
        <v>82</v>
      </c>
      <c r="H47" s="1" t="s">
        <v>163</v>
      </c>
      <c r="I47" s="1">
        <v>-4</v>
      </c>
      <c r="J47">
        <f t="shared" si="0"/>
        <v>0</v>
      </c>
    </row>
    <row r="48" spans="1:10" ht="135" x14ac:dyDescent="0.25">
      <c r="A48" s="1" t="s">
        <v>164</v>
      </c>
      <c r="B48" s="1">
        <v>3</v>
      </c>
      <c r="C48" s="1" t="s">
        <v>165</v>
      </c>
      <c r="D48" s="1" t="s">
        <v>166</v>
      </c>
      <c r="E48" s="1" t="b">
        <v>1</v>
      </c>
      <c r="F48" s="1" t="s">
        <v>98</v>
      </c>
      <c r="G48" s="1" t="s">
        <v>117</v>
      </c>
      <c r="H48" s="1" t="s">
        <v>167</v>
      </c>
      <c r="I48" s="1">
        <v>4</v>
      </c>
      <c r="J48">
        <f t="shared" si="0"/>
        <v>0.66666666666666674</v>
      </c>
    </row>
    <row r="49" spans="1:10" ht="150" x14ac:dyDescent="0.25">
      <c r="A49" s="1" t="s">
        <v>168</v>
      </c>
      <c r="B49" s="1">
        <v>2</v>
      </c>
      <c r="C49" s="1" t="s">
        <v>147</v>
      </c>
      <c r="D49" s="1" t="s">
        <v>148</v>
      </c>
      <c r="E49" s="1" t="b">
        <v>1</v>
      </c>
      <c r="F49" s="1" t="s">
        <v>110</v>
      </c>
      <c r="G49" s="1" t="s">
        <v>149</v>
      </c>
      <c r="H49" s="1" t="s">
        <v>169</v>
      </c>
      <c r="I49" s="1">
        <v>2</v>
      </c>
      <c r="J49">
        <f t="shared" si="0"/>
        <v>1</v>
      </c>
    </row>
    <row r="50" spans="1:10" ht="150" x14ac:dyDescent="0.25">
      <c r="A50" s="1" t="s">
        <v>170</v>
      </c>
      <c r="B50" s="1">
        <v>9</v>
      </c>
      <c r="C50" s="1" t="s">
        <v>156</v>
      </c>
      <c r="D50" s="1" t="s">
        <v>157</v>
      </c>
      <c r="E50" s="1" t="b">
        <v>1</v>
      </c>
      <c r="F50" s="1" t="s">
        <v>43</v>
      </c>
      <c r="G50" s="1" t="s">
        <v>20</v>
      </c>
      <c r="H50" s="1" t="s">
        <v>171</v>
      </c>
      <c r="I50" s="1">
        <v>8</v>
      </c>
      <c r="J50">
        <f t="shared" si="0"/>
        <v>0.66666666666666674</v>
      </c>
    </row>
    <row r="51" spans="1:10" ht="105" x14ac:dyDescent="0.25">
      <c r="A51" s="1" t="s">
        <v>172</v>
      </c>
      <c r="B51" s="1">
        <v>9</v>
      </c>
      <c r="C51" s="1" t="s">
        <v>9</v>
      </c>
      <c r="D51" s="1" t="s">
        <v>10</v>
      </c>
      <c r="E51" s="1" t="b">
        <v>1</v>
      </c>
      <c r="F51" s="1" t="s">
        <v>11</v>
      </c>
      <c r="G51" s="1" t="s">
        <v>12</v>
      </c>
      <c r="H51" s="1" t="s">
        <v>173</v>
      </c>
      <c r="I51" s="1">
        <v>11</v>
      </c>
      <c r="J51">
        <f t="shared" si="0"/>
        <v>0.33333333333333337</v>
      </c>
    </row>
    <row r="52" spans="1:10" ht="150" x14ac:dyDescent="0.25">
      <c r="A52" s="1" t="s">
        <v>174</v>
      </c>
      <c r="B52" s="1">
        <v>11</v>
      </c>
      <c r="C52" s="1" t="s">
        <v>175</v>
      </c>
      <c r="D52" s="1" t="s">
        <v>176</v>
      </c>
      <c r="E52" s="1" t="b">
        <v>1</v>
      </c>
      <c r="F52" s="1" t="s">
        <v>177</v>
      </c>
      <c r="G52" s="1" t="s">
        <v>20</v>
      </c>
      <c r="H52" s="1" t="s">
        <v>178</v>
      </c>
      <c r="I52" s="1">
        <v>11</v>
      </c>
      <c r="J52">
        <f t="shared" si="0"/>
        <v>1</v>
      </c>
    </row>
    <row r="53" spans="1:10" ht="105" x14ac:dyDescent="0.25">
      <c r="A53" s="1" t="s">
        <v>179</v>
      </c>
      <c r="B53" s="1">
        <v>2</v>
      </c>
      <c r="C53" s="1" t="s">
        <v>9</v>
      </c>
      <c r="D53" s="1" t="s">
        <v>10</v>
      </c>
      <c r="E53" s="1" t="b">
        <v>1</v>
      </c>
      <c r="F53" s="1" t="s">
        <v>11</v>
      </c>
      <c r="G53" s="1" t="s">
        <v>12</v>
      </c>
      <c r="H53" s="1" t="s">
        <v>180</v>
      </c>
      <c r="I53" s="1">
        <v>2</v>
      </c>
      <c r="J53">
        <f t="shared" si="0"/>
        <v>1</v>
      </c>
    </row>
    <row r="54" spans="1:10" ht="105" x14ac:dyDescent="0.25">
      <c r="A54" s="1" t="s">
        <v>181</v>
      </c>
      <c r="B54" s="1">
        <v>8</v>
      </c>
      <c r="C54" s="1" t="s">
        <v>9</v>
      </c>
      <c r="D54" s="1" t="s">
        <v>10</v>
      </c>
      <c r="E54" s="1" t="b">
        <v>1</v>
      </c>
      <c r="F54" s="1" t="s">
        <v>11</v>
      </c>
      <c r="G54" s="1" t="s">
        <v>12</v>
      </c>
      <c r="H54" s="1" t="s">
        <v>182</v>
      </c>
      <c r="I54" s="1">
        <v>8</v>
      </c>
      <c r="J54">
        <f t="shared" si="0"/>
        <v>1</v>
      </c>
    </row>
    <row r="55" spans="1:10" ht="150" x14ac:dyDescent="0.25">
      <c r="A55" s="1" t="s">
        <v>183</v>
      </c>
      <c r="B55" s="1">
        <v>-19</v>
      </c>
      <c r="C55" s="1" t="s">
        <v>79</v>
      </c>
      <c r="D55" s="1" t="s">
        <v>80</v>
      </c>
      <c r="E55" s="1" t="b">
        <v>1</v>
      </c>
      <c r="F55" s="1" t="s">
        <v>81</v>
      </c>
      <c r="G55" s="1" t="s">
        <v>82</v>
      </c>
      <c r="H55" s="1" t="s">
        <v>184</v>
      </c>
      <c r="I55" s="1">
        <v>-14</v>
      </c>
      <c r="J55">
        <f t="shared" si="0"/>
        <v>0</v>
      </c>
    </row>
    <row r="56" spans="1:10" ht="150" x14ac:dyDescent="0.25">
      <c r="A56" s="1" t="s">
        <v>185</v>
      </c>
      <c r="B56" s="1">
        <v>27</v>
      </c>
      <c r="C56" s="1" t="s">
        <v>186</v>
      </c>
      <c r="D56" s="1" t="s">
        <v>187</v>
      </c>
      <c r="E56" s="1" t="b">
        <v>1</v>
      </c>
      <c r="F56" s="1" t="s">
        <v>188</v>
      </c>
      <c r="G56" s="1" t="s">
        <v>189</v>
      </c>
      <c r="H56" s="1" t="s">
        <v>190</v>
      </c>
      <c r="I56" s="1">
        <v>26</v>
      </c>
      <c r="J56">
        <f t="shared" si="0"/>
        <v>0.66666666666666674</v>
      </c>
    </row>
    <row r="57" spans="1:10" ht="150" x14ac:dyDescent="0.25">
      <c r="A57" s="2" t="s">
        <v>191</v>
      </c>
      <c r="B57" s="2">
        <v>13</v>
      </c>
      <c r="C57" s="1" t="s">
        <v>23</v>
      </c>
      <c r="D57" s="1" t="s">
        <v>24</v>
      </c>
      <c r="E57" s="1" t="b">
        <v>1</v>
      </c>
      <c r="F57" s="1" t="s">
        <v>25</v>
      </c>
      <c r="G57" s="1" t="s">
        <v>26</v>
      </c>
      <c r="H57" s="1" t="s">
        <v>192</v>
      </c>
      <c r="I57" s="1">
        <v>5</v>
      </c>
      <c r="J57">
        <f t="shared" si="0"/>
        <v>0</v>
      </c>
    </row>
    <row r="58" spans="1:10" ht="120" x14ac:dyDescent="0.25">
      <c r="A58" s="1" t="s">
        <v>193</v>
      </c>
      <c r="B58" s="1">
        <v>23</v>
      </c>
      <c r="C58" s="1" t="s">
        <v>194</v>
      </c>
      <c r="D58" s="1" t="s">
        <v>195</v>
      </c>
      <c r="E58" s="1" t="b">
        <v>1</v>
      </c>
      <c r="F58" s="1" t="s">
        <v>81</v>
      </c>
      <c r="G58" s="1" t="s">
        <v>196</v>
      </c>
      <c r="H58" s="1" t="s">
        <v>197</v>
      </c>
      <c r="I58" s="1">
        <v>23</v>
      </c>
      <c r="J58">
        <f t="shared" si="0"/>
        <v>1</v>
      </c>
    </row>
    <row r="59" spans="1:10" ht="120" x14ac:dyDescent="0.25">
      <c r="A59" s="1" t="s">
        <v>198</v>
      </c>
      <c r="B59" s="1">
        <v>5</v>
      </c>
      <c r="C59" s="1" t="s">
        <v>9</v>
      </c>
      <c r="D59" s="1" t="s">
        <v>10</v>
      </c>
      <c r="E59" s="1" t="b">
        <v>1</v>
      </c>
      <c r="F59" s="1" t="s">
        <v>11</v>
      </c>
      <c r="G59" s="1" t="s">
        <v>12</v>
      </c>
      <c r="H59" s="1" t="s">
        <v>199</v>
      </c>
      <c r="I59" s="1">
        <v>4</v>
      </c>
      <c r="J59">
        <f t="shared" si="0"/>
        <v>0.66666666666666674</v>
      </c>
    </row>
    <row r="60" spans="1:10" ht="345" x14ac:dyDescent="0.25">
      <c r="A60" s="1" t="s">
        <v>200</v>
      </c>
      <c r="B60" s="1">
        <v>-2</v>
      </c>
      <c r="C60" s="1" t="s">
        <v>201</v>
      </c>
      <c r="D60" s="1" t="s">
        <v>202</v>
      </c>
      <c r="E60" s="1" t="b">
        <v>1</v>
      </c>
      <c r="F60" s="1" t="s">
        <v>25</v>
      </c>
      <c r="G60" s="1" t="s">
        <v>203</v>
      </c>
      <c r="H60" s="1" t="s">
        <v>204</v>
      </c>
      <c r="I60" s="1">
        <v>-1</v>
      </c>
      <c r="J60">
        <f t="shared" si="0"/>
        <v>0.66666666666666674</v>
      </c>
    </row>
    <row r="61" spans="1:10" ht="150" x14ac:dyDescent="0.25">
      <c r="A61" s="3" t="s">
        <v>205</v>
      </c>
      <c r="B61" s="3">
        <v>2</v>
      </c>
      <c r="C61" s="1" t="s">
        <v>206</v>
      </c>
      <c r="D61" s="1" t="s">
        <v>207</v>
      </c>
      <c r="E61" s="1" t="b">
        <v>1</v>
      </c>
      <c r="F61" s="1" t="s">
        <v>208</v>
      </c>
      <c r="G61" s="1" t="s">
        <v>209</v>
      </c>
      <c r="H61" s="1" t="s">
        <v>210</v>
      </c>
      <c r="I61" s="1">
        <v>-6</v>
      </c>
      <c r="J61">
        <f t="shared" si="0"/>
        <v>0</v>
      </c>
    </row>
    <row r="62" spans="1:10" ht="135" x14ac:dyDescent="0.25">
      <c r="A62" s="1" t="s">
        <v>211</v>
      </c>
      <c r="B62" s="1">
        <v>3</v>
      </c>
      <c r="C62" s="1" t="s">
        <v>212</v>
      </c>
      <c r="D62" s="1" t="s">
        <v>213</v>
      </c>
      <c r="E62" s="1" t="b">
        <v>1</v>
      </c>
      <c r="F62" s="1" t="s">
        <v>43</v>
      </c>
      <c r="G62" s="1" t="s">
        <v>214</v>
      </c>
      <c r="H62" s="1" t="s">
        <v>215</v>
      </c>
      <c r="I62" s="1">
        <v>3</v>
      </c>
      <c r="J62">
        <f t="shared" si="0"/>
        <v>1</v>
      </c>
    </row>
    <row r="63" spans="1:10" ht="135" x14ac:dyDescent="0.25">
      <c r="A63" s="1" t="s">
        <v>216</v>
      </c>
      <c r="B63" s="1">
        <v>-2</v>
      </c>
      <c r="C63" s="1" t="s">
        <v>131</v>
      </c>
      <c r="D63" s="1" t="s">
        <v>132</v>
      </c>
      <c r="E63" s="1" t="b">
        <v>1</v>
      </c>
      <c r="F63" s="1" t="s">
        <v>110</v>
      </c>
      <c r="G63" s="1" t="s">
        <v>20</v>
      </c>
      <c r="H63" s="1" t="s">
        <v>217</v>
      </c>
      <c r="I63" s="1">
        <v>-2</v>
      </c>
      <c r="J63">
        <f t="shared" si="0"/>
        <v>1</v>
      </c>
    </row>
    <row r="64" spans="1:10" ht="105" x14ac:dyDescent="0.25">
      <c r="A64" s="1" t="s">
        <v>218</v>
      </c>
      <c r="B64" s="1">
        <v>4</v>
      </c>
      <c r="C64" s="1" t="s">
        <v>9</v>
      </c>
      <c r="D64" s="1" t="s">
        <v>10</v>
      </c>
      <c r="E64" s="1" t="b">
        <v>1</v>
      </c>
      <c r="F64" s="1" t="s">
        <v>11</v>
      </c>
      <c r="G64" s="1" t="s">
        <v>12</v>
      </c>
      <c r="H64" s="1" t="s">
        <v>219</v>
      </c>
      <c r="I64" s="1">
        <v>8</v>
      </c>
      <c r="J64">
        <f t="shared" si="0"/>
        <v>0</v>
      </c>
    </row>
    <row r="65" spans="1:10" ht="105" x14ac:dyDescent="0.25">
      <c r="A65" s="1" t="s">
        <v>220</v>
      </c>
      <c r="B65" s="1">
        <v>6</v>
      </c>
      <c r="C65" s="1" t="s">
        <v>9</v>
      </c>
      <c r="D65" s="1" t="s">
        <v>10</v>
      </c>
      <c r="E65" s="1" t="b">
        <v>1</v>
      </c>
      <c r="F65" s="1" t="s">
        <v>11</v>
      </c>
      <c r="G65" s="1" t="s">
        <v>12</v>
      </c>
      <c r="H65" s="1" t="s">
        <v>221</v>
      </c>
      <c r="I65" s="1">
        <v>9</v>
      </c>
      <c r="J65">
        <f t="shared" si="0"/>
        <v>0</v>
      </c>
    </row>
    <row r="66" spans="1:10" ht="180" x14ac:dyDescent="0.25">
      <c r="A66" s="1" t="s">
        <v>222</v>
      </c>
      <c r="B66" s="1">
        <v>6</v>
      </c>
      <c r="C66" s="1" t="s">
        <v>223</v>
      </c>
      <c r="D66" s="1" t="s">
        <v>224</v>
      </c>
      <c r="E66" s="1" t="b">
        <v>1</v>
      </c>
      <c r="F66" s="1" t="s">
        <v>43</v>
      </c>
      <c r="G66" s="1" t="s">
        <v>225</v>
      </c>
      <c r="H66" s="1" t="s">
        <v>226</v>
      </c>
      <c r="I66" s="1">
        <v>2</v>
      </c>
      <c r="J66">
        <f t="shared" si="0"/>
        <v>0</v>
      </c>
    </row>
    <row r="67" spans="1:10" ht="150" x14ac:dyDescent="0.25">
      <c r="A67" s="1" t="s">
        <v>227</v>
      </c>
      <c r="B67" s="1">
        <v>25</v>
      </c>
      <c r="C67" s="1" t="s">
        <v>41</v>
      </c>
      <c r="D67" s="1" t="s">
        <v>42</v>
      </c>
      <c r="E67" s="1" t="b">
        <v>1</v>
      </c>
      <c r="F67" s="1" t="s">
        <v>43</v>
      </c>
      <c r="G67" s="1" t="s">
        <v>44</v>
      </c>
      <c r="H67" s="1" t="s">
        <v>228</v>
      </c>
      <c r="I67" s="1">
        <v>19</v>
      </c>
      <c r="J67">
        <f t="shared" ref="J67:J101" si="1">MAX(0, 1-ABS((I67-$B67))/3)</f>
        <v>0</v>
      </c>
    </row>
    <row r="68" spans="1:10" ht="135" x14ac:dyDescent="0.25">
      <c r="A68" s="1" t="s">
        <v>229</v>
      </c>
      <c r="B68" s="1">
        <v>15</v>
      </c>
      <c r="C68" s="1" t="s">
        <v>9</v>
      </c>
      <c r="D68" s="1" t="s">
        <v>10</v>
      </c>
      <c r="E68" s="1" t="b">
        <v>1</v>
      </c>
      <c r="F68" s="1" t="s">
        <v>11</v>
      </c>
      <c r="G68" s="1" t="s">
        <v>12</v>
      </c>
      <c r="H68" s="1" t="s">
        <v>230</v>
      </c>
      <c r="I68" s="1">
        <v>18</v>
      </c>
      <c r="J68">
        <f t="shared" si="1"/>
        <v>0</v>
      </c>
    </row>
    <row r="69" spans="1:10" ht="135" x14ac:dyDescent="0.25">
      <c r="A69" s="1" t="s">
        <v>231</v>
      </c>
      <c r="B69" s="1">
        <v>6</v>
      </c>
      <c r="C69" s="1" t="s">
        <v>232</v>
      </c>
      <c r="D69" s="1" t="s">
        <v>233</v>
      </c>
      <c r="E69" s="1" t="b">
        <v>1</v>
      </c>
      <c r="F69" s="1" t="s">
        <v>43</v>
      </c>
      <c r="G69" s="1" t="s">
        <v>234</v>
      </c>
      <c r="H69" s="1" t="s">
        <v>235</v>
      </c>
      <c r="I69" s="1">
        <v>11</v>
      </c>
      <c r="J69">
        <f t="shared" si="1"/>
        <v>0</v>
      </c>
    </row>
    <row r="70" spans="1:10" ht="105" x14ac:dyDescent="0.25">
      <c r="A70" s="1" t="s">
        <v>236</v>
      </c>
      <c r="B70" s="1">
        <v>8</v>
      </c>
      <c r="C70" s="1" t="s">
        <v>9</v>
      </c>
      <c r="D70" s="1" t="s">
        <v>10</v>
      </c>
      <c r="E70" s="1" t="b">
        <v>1</v>
      </c>
      <c r="F70" s="1" t="s">
        <v>11</v>
      </c>
      <c r="G70" s="1" t="s">
        <v>12</v>
      </c>
      <c r="H70" s="1" t="s">
        <v>237</v>
      </c>
      <c r="I70" s="1">
        <v>11</v>
      </c>
      <c r="J70">
        <f t="shared" si="1"/>
        <v>0</v>
      </c>
    </row>
    <row r="71" spans="1:10" ht="135" x14ac:dyDescent="0.25">
      <c r="A71" s="1" t="s">
        <v>238</v>
      </c>
      <c r="B71" s="1">
        <v>0</v>
      </c>
      <c r="C71" s="1" t="s">
        <v>131</v>
      </c>
      <c r="D71" s="1" t="s">
        <v>132</v>
      </c>
      <c r="E71" s="1" t="b">
        <v>1</v>
      </c>
      <c r="F71" s="1" t="s">
        <v>110</v>
      </c>
      <c r="G71" s="1" t="s">
        <v>20</v>
      </c>
      <c r="H71" s="3" t="s">
        <v>239</v>
      </c>
      <c r="I71" s="1" t="s">
        <v>327</v>
      </c>
      <c r="J71" t="e">
        <f t="shared" si="1"/>
        <v>#VALUE!</v>
      </c>
    </row>
    <row r="72" spans="1:10" ht="360" x14ac:dyDescent="0.25">
      <c r="A72" s="1" t="s">
        <v>240</v>
      </c>
      <c r="B72" s="1">
        <v>6</v>
      </c>
      <c r="C72" s="1" t="s">
        <v>241</v>
      </c>
      <c r="D72" s="1" t="s">
        <v>242</v>
      </c>
      <c r="E72" s="1" t="b">
        <v>1</v>
      </c>
      <c r="F72" s="1" t="s">
        <v>243</v>
      </c>
      <c r="G72" s="1" t="s">
        <v>244</v>
      </c>
      <c r="H72" s="1" t="s">
        <v>245</v>
      </c>
      <c r="I72" s="1">
        <v>11</v>
      </c>
      <c r="J72">
        <f t="shared" si="1"/>
        <v>0</v>
      </c>
    </row>
    <row r="73" spans="1:10" ht="105" x14ac:dyDescent="0.25">
      <c r="A73" s="1" t="s">
        <v>246</v>
      </c>
      <c r="B73" s="1">
        <v>6</v>
      </c>
      <c r="C73" s="1" t="s">
        <v>9</v>
      </c>
      <c r="D73" s="1" t="s">
        <v>10</v>
      </c>
      <c r="E73" s="1" t="b">
        <v>1</v>
      </c>
      <c r="F73" s="1" t="s">
        <v>11</v>
      </c>
      <c r="G73" s="1" t="s">
        <v>12</v>
      </c>
      <c r="H73" s="1" t="s">
        <v>247</v>
      </c>
      <c r="I73" s="1">
        <v>6</v>
      </c>
      <c r="J73">
        <f t="shared" si="1"/>
        <v>1</v>
      </c>
    </row>
    <row r="74" spans="1:10" ht="105" x14ac:dyDescent="0.25">
      <c r="A74" s="1" t="s">
        <v>248</v>
      </c>
      <c r="B74" s="1">
        <v>5</v>
      </c>
      <c r="C74" s="1" t="s">
        <v>9</v>
      </c>
      <c r="D74" s="1" t="s">
        <v>10</v>
      </c>
      <c r="E74" s="1" t="b">
        <v>1</v>
      </c>
      <c r="F74" s="1" t="s">
        <v>11</v>
      </c>
      <c r="G74" s="1" t="s">
        <v>12</v>
      </c>
      <c r="H74" s="1" t="s">
        <v>249</v>
      </c>
      <c r="I74" s="1">
        <v>13</v>
      </c>
      <c r="J74">
        <f t="shared" si="1"/>
        <v>0</v>
      </c>
    </row>
    <row r="75" spans="1:10" ht="165" x14ac:dyDescent="0.25">
      <c r="A75" s="1" t="s">
        <v>250</v>
      </c>
      <c r="B75" s="1">
        <v>-29</v>
      </c>
      <c r="C75" s="1" t="s">
        <v>23</v>
      </c>
      <c r="D75" s="1" t="s">
        <v>24</v>
      </c>
      <c r="E75" s="1" t="b">
        <v>1</v>
      </c>
      <c r="F75" s="1" t="s">
        <v>25</v>
      </c>
      <c r="G75" s="1" t="s">
        <v>26</v>
      </c>
      <c r="H75" s="1" t="s">
        <v>251</v>
      </c>
      <c r="I75" s="1">
        <v>12</v>
      </c>
      <c r="J75">
        <f t="shared" si="1"/>
        <v>0</v>
      </c>
    </row>
    <row r="76" spans="1:10" ht="135" x14ac:dyDescent="0.25">
      <c r="A76" s="1" t="s">
        <v>252</v>
      </c>
      <c r="B76" s="1">
        <v>8</v>
      </c>
      <c r="C76" s="1" t="s">
        <v>115</v>
      </c>
      <c r="D76" s="1" t="s">
        <v>116</v>
      </c>
      <c r="E76" s="1" t="b">
        <v>1</v>
      </c>
      <c r="F76" s="1" t="s">
        <v>110</v>
      </c>
      <c r="G76" s="1" t="s">
        <v>117</v>
      </c>
      <c r="H76" s="1" t="s">
        <v>253</v>
      </c>
      <c r="I76" s="1">
        <v>4</v>
      </c>
      <c r="J76">
        <f t="shared" si="1"/>
        <v>0</v>
      </c>
    </row>
    <row r="77" spans="1:10" ht="105" x14ac:dyDescent="0.25">
      <c r="A77" s="2" t="s">
        <v>254</v>
      </c>
      <c r="B77" s="2">
        <v>2</v>
      </c>
      <c r="C77" s="1" t="s">
        <v>35</v>
      </c>
      <c r="D77" s="1" t="s">
        <v>36</v>
      </c>
      <c r="E77" s="1" t="b">
        <v>1</v>
      </c>
      <c r="F77" s="1" t="s">
        <v>19</v>
      </c>
      <c r="G77" s="1" t="s">
        <v>12</v>
      </c>
      <c r="H77" s="1" t="s">
        <v>255</v>
      </c>
      <c r="I77" s="1">
        <v>3</v>
      </c>
      <c r="J77">
        <f t="shared" si="1"/>
        <v>0.66666666666666674</v>
      </c>
    </row>
    <row r="78" spans="1:10" ht="135" x14ac:dyDescent="0.25">
      <c r="A78" s="1" t="s">
        <v>256</v>
      </c>
      <c r="B78" s="1">
        <v>6</v>
      </c>
      <c r="C78" s="1" t="s">
        <v>257</v>
      </c>
      <c r="D78" s="1" t="s">
        <v>258</v>
      </c>
      <c r="E78" s="1" t="b">
        <v>1</v>
      </c>
      <c r="F78" s="1" t="s">
        <v>81</v>
      </c>
      <c r="G78" s="1" t="s">
        <v>259</v>
      </c>
      <c r="H78" s="1" t="s">
        <v>260</v>
      </c>
      <c r="I78" s="1">
        <v>5</v>
      </c>
      <c r="J78">
        <f t="shared" si="1"/>
        <v>0.66666666666666674</v>
      </c>
    </row>
    <row r="79" spans="1:10" ht="150" x14ac:dyDescent="0.25">
      <c r="A79" s="1" t="s">
        <v>261</v>
      </c>
      <c r="B79" s="1">
        <v>8</v>
      </c>
      <c r="C79" s="1" t="s">
        <v>262</v>
      </c>
      <c r="D79" s="1" t="s">
        <v>263</v>
      </c>
      <c r="E79" s="1" t="b">
        <v>1</v>
      </c>
      <c r="F79" s="1" t="s">
        <v>264</v>
      </c>
      <c r="G79" s="1" t="s">
        <v>265</v>
      </c>
      <c r="H79" s="1" t="s">
        <v>266</v>
      </c>
      <c r="I79" s="1">
        <v>-7</v>
      </c>
      <c r="J79">
        <f t="shared" si="1"/>
        <v>0</v>
      </c>
    </row>
    <row r="80" spans="1:10" ht="120" x14ac:dyDescent="0.25">
      <c r="A80" s="1" t="s">
        <v>267</v>
      </c>
      <c r="B80" s="1">
        <v>6</v>
      </c>
      <c r="C80" s="1" t="s">
        <v>9</v>
      </c>
      <c r="D80" s="1" t="s">
        <v>10</v>
      </c>
      <c r="E80" s="1" t="b">
        <v>1</v>
      </c>
      <c r="F80" s="1" t="s">
        <v>11</v>
      </c>
      <c r="G80" s="1" t="s">
        <v>12</v>
      </c>
      <c r="H80" s="1" t="s">
        <v>268</v>
      </c>
      <c r="I80" s="1">
        <v>6</v>
      </c>
      <c r="J80">
        <f t="shared" si="1"/>
        <v>1</v>
      </c>
    </row>
    <row r="81" spans="1:10" ht="135" x14ac:dyDescent="0.25">
      <c r="A81" s="1" t="s">
        <v>269</v>
      </c>
      <c r="B81" s="1">
        <v>3</v>
      </c>
      <c r="C81" s="1" t="s">
        <v>270</v>
      </c>
      <c r="D81" s="1" t="s">
        <v>271</v>
      </c>
      <c r="E81" s="1" t="b">
        <v>1</v>
      </c>
      <c r="F81" s="1" t="s">
        <v>25</v>
      </c>
      <c r="G81" s="1" t="s">
        <v>272</v>
      </c>
      <c r="H81" s="1" t="s">
        <v>273</v>
      </c>
      <c r="I81" s="1">
        <v>3</v>
      </c>
      <c r="J81">
        <f t="shared" si="1"/>
        <v>1</v>
      </c>
    </row>
    <row r="82" spans="1:10" ht="105" x14ac:dyDescent="0.25">
      <c r="A82" s="1" t="s">
        <v>274</v>
      </c>
      <c r="B82" s="1">
        <v>47</v>
      </c>
      <c r="C82" s="1" t="s">
        <v>9</v>
      </c>
      <c r="D82" s="1" t="s">
        <v>10</v>
      </c>
      <c r="E82" s="1" t="b">
        <v>1</v>
      </c>
      <c r="F82" s="1" t="s">
        <v>11</v>
      </c>
      <c r="G82" s="1" t="s">
        <v>12</v>
      </c>
      <c r="H82" s="1" t="s">
        <v>275</v>
      </c>
      <c r="I82" s="1">
        <v>46</v>
      </c>
      <c r="J82">
        <f t="shared" si="1"/>
        <v>0.66666666666666674</v>
      </c>
    </row>
    <row r="83" spans="1:10" ht="150" x14ac:dyDescent="0.25">
      <c r="A83" s="1" t="s">
        <v>276</v>
      </c>
      <c r="B83" s="1">
        <v>6</v>
      </c>
      <c r="C83" s="1" t="s">
        <v>175</v>
      </c>
      <c r="D83" s="1" t="s">
        <v>176</v>
      </c>
      <c r="E83" s="1" t="b">
        <v>1</v>
      </c>
      <c r="F83" s="1" t="s">
        <v>177</v>
      </c>
      <c r="G83" s="1" t="s">
        <v>20</v>
      </c>
      <c r="H83" s="1" t="s">
        <v>277</v>
      </c>
      <c r="I83" s="1">
        <v>6</v>
      </c>
      <c r="J83">
        <f t="shared" si="1"/>
        <v>1</v>
      </c>
    </row>
    <row r="84" spans="1:10" ht="150" x14ac:dyDescent="0.25">
      <c r="A84" s="2" t="s">
        <v>278</v>
      </c>
      <c r="B84" s="2">
        <v>0</v>
      </c>
      <c r="C84" s="1" t="s">
        <v>279</v>
      </c>
      <c r="D84" s="1" t="s">
        <v>280</v>
      </c>
      <c r="E84" s="1" t="b">
        <v>1</v>
      </c>
      <c r="F84" s="1" t="s">
        <v>188</v>
      </c>
      <c r="G84" s="1" t="s">
        <v>20</v>
      </c>
      <c r="H84" s="1" t="s">
        <v>281</v>
      </c>
      <c r="I84" s="1">
        <v>1</v>
      </c>
      <c r="J84">
        <f t="shared" si="1"/>
        <v>0.66666666666666674</v>
      </c>
    </row>
    <row r="85" spans="1:10" ht="150" x14ac:dyDescent="0.25">
      <c r="A85" s="1" t="s">
        <v>282</v>
      </c>
      <c r="B85" s="1">
        <v>7</v>
      </c>
      <c r="C85" s="1" t="s">
        <v>160</v>
      </c>
      <c r="D85" s="1" t="s">
        <v>161</v>
      </c>
      <c r="E85" s="1" t="b">
        <v>1</v>
      </c>
      <c r="F85" s="1" t="s">
        <v>162</v>
      </c>
      <c r="G85" s="1" t="s">
        <v>82</v>
      </c>
      <c r="H85" s="1" t="s">
        <v>283</v>
      </c>
      <c r="I85" s="1">
        <v>3</v>
      </c>
      <c r="J85">
        <f t="shared" si="1"/>
        <v>0</v>
      </c>
    </row>
    <row r="86" spans="1:10" ht="150" x14ac:dyDescent="0.25">
      <c r="A86" s="1" t="s">
        <v>284</v>
      </c>
      <c r="B86" s="1">
        <v>0</v>
      </c>
      <c r="C86" s="1" t="s">
        <v>285</v>
      </c>
      <c r="D86" s="1" t="s">
        <v>286</v>
      </c>
      <c r="E86" s="1" t="b">
        <v>1</v>
      </c>
      <c r="F86" s="1" t="s">
        <v>25</v>
      </c>
      <c r="G86" s="1" t="s">
        <v>287</v>
      </c>
      <c r="H86" s="1" t="s">
        <v>288</v>
      </c>
      <c r="I86" s="1">
        <v>1</v>
      </c>
      <c r="J86">
        <f t="shared" si="1"/>
        <v>0.66666666666666674</v>
      </c>
    </row>
    <row r="87" spans="1:10" ht="150" x14ac:dyDescent="0.25">
      <c r="A87" s="1" t="s">
        <v>289</v>
      </c>
      <c r="B87" s="1">
        <v>27</v>
      </c>
      <c r="C87" s="1" t="s">
        <v>279</v>
      </c>
      <c r="D87" s="1" t="s">
        <v>280</v>
      </c>
      <c r="E87" s="1" t="b">
        <v>1</v>
      </c>
      <c r="F87" s="1" t="s">
        <v>188</v>
      </c>
      <c r="G87" s="1" t="s">
        <v>20</v>
      </c>
      <c r="H87" s="1" t="s">
        <v>290</v>
      </c>
      <c r="I87" s="1">
        <v>33</v>
      </c>
      <c r="J87">
        <f t="shared" si="1"/>
        <v>0</v>
      </c>
    </row>
    <row r="88" spans="1:10" ht="105" x14ac:dyDescent="0.25">
      <c r="A88" s="1" t="s">
        <v>291</v>
      </c>
      <c r="B88" s="1">
        <v>3</v>
      </c>
      <c r="C88" s="1" t="s">
        <v>9</v>
      </c>
      <c r="D88" s="1" t="s">
        <v>10</v>
      </c>
      <c r="E88" s="1" t="b">
        <v>1</v>
      </c>
      <c r="F88" s="1" t="s">
        <v>11</v>
      </c>
      <c r="G88" s="1" t="s">
        <v>12</v>
      </c>
      <c r="H88" s="1" t="s">
        <v>292</v>
      </c>
      <c r="I88" s="1">
        <v>3</v>
      </c>
      <c r="J88">
        <f t="shared" si="1"/>
        <v>1</v>
      </c>
    </row>
    <row r="89" spans="1:10" ht="105" x14ac:dyDescent="0.25">
      <c r="A89" s="1" t="s">
        <v>293</v>
      </c>
      <c r="B89" s="1">
        <v>43</v>
      </c>
      <c r="C89" s="1" t="s">
        <v>9</v>
      </c>
      <c r="D89" s="1" t="s">
        <v>10</v>
      </c>
      <c r="E89" s="1" t="b">
        <v>1</v>
      </c>
      <c r="F89" s="1" t="s">
        <v>11</v>
      </c>
      <c r="G89" s="1" t="s">
        <v>12</v>
      </c>
      <c r="H89" s="1" t="s">
        <v>294</v>
      </c>
      <c r="I89" s="1">
        <v>216</v>
      </c>
      <c r="J89">
        <f t="shared" si="1"/>
        <v>0</v>
      </c>
    </row>
    <row r="90" spans="1:10" ht="105" x14ac:dyDescent="0.25">
      <c r="A90" s="1" t="s">
        <v>295</v>
      </c>
      <c r="B90" s="1">
        <v>15</v>
      </c>
      <c r="C90" s="1" t="s">
        <v>9</v>
      </c>
      <c r="D90" s="1" t="s">
        <v>10</v>
      </c>
      <c r="E90" s="1" t="b">
        <v>1</v>
      </c>
      <c r="F90" s="1" t="s">
        <v>11</v>
      </c>
      <c r="G90" s="1" t="s">
        <v>12</v>
      </c>
      <c r="H90" s="1" t="s">
        <v>296</v>
      </c>
      <c r="I90" s="1">
        <v>20</v>
      </c>
      <c r="J90">
        <f t="shared" si="1"/>
        <v>0</v>
      </c>
    </row>
    <row r="91" spans="1:10" ht="180" x14ac:dyDescent="0.25">
      <c r="A91" s="1" t="s">
        <v>297</v>
      </c>
      <c r="B91" s="1">
        <v>10</v>
      </c>
      <c r="C91" s="1" t="s">
        <v>9</v>
      </c>
      <c r="D91" s="1" t="s">
        <v>10</v>
      </c>
      <c r="E91" s="1" t="b">
        <v>1</v>
      </c>
      <c r="F91" s="1" t="s">
        <v>11</v>
      </c>
      <c r="G91" s="1" t="s">
        <v>12</v>
      </c>
      <c r="H91" s="1" t="s">
        <v>298</v>
      </c>
      <c r="I91" s="1">
        <v>10</v>
      </c>
      <c r="J91">
        <f t="shared" si="1"/>
        <v>1</v>
      </c>
    </row>
    <row r="92" spans="1:10" ht="105" x14ac:dyDescent="0.25">
      <c r="A92" s="1" t="s">
        <v>299</v>
      </c>
      <c r="B92" s="1">
        <v>9</v>
      </c>
      <c r="C92" s="1" t="s">
        <v>9</v>
      </c>
      <c r="D92" s="1" t="s">
        <v>10</v>
      </c>
      <c r="E92" s="1" t="b">
        <v>1</v>
      </c>
      <c r="F92" s="1" t="s">
        <v>11</v>
      </c>
      <c r="G92" s="1" t="s">
        <v>12</v>
      </c>
      <c r="H92" s="1" t="s">
        <v>300</v>
      </c>
      <c r="I92" s="1">
        <v>8</v>
      </c>
      <c r="J92">
        <f t="shared" si="1"/>
        <v>0.66666666666666674</v>
      </c>
    </row>
    <row r="93" spans="1:10" ht="150" x14ac:dyDescent="0.25">
      <c r="A93" s="1" t="s">
        <v>301</v>
      </c>
      <c r="B93" s="1">
        <v>6</v>
      </c>
      <c r="C93" s="1" t="s">
        <v>9</v>
      </c>
      <c r="D93" s="1" t="s">
        <v>10</v>
      </c>
      <c r="E93" s="1" t="b">
        <v>1</v>
      </c>
      <c r="F93" s="1" t="s">
        <v>11</v>
      </c>
      <c r="G93" s="1" t="s">
        <v>12</v>
      </c>
      <c r="H93" s="1" t="s">
        <v>302</v>
      </c>
      <c r="I93" s="1">
        <v>6</v>
      </c>
      <c r="J93">
        <f t="shared" si="1"/>
        <v>1</v>
      </c>
    </row>
    <row r="94" spans="1:10" ht="135" x14ac:dyDescent="0.25">
      <c r="A94" s="1" t="s">
        <v>303</v>
      </c>
      <c r="B94" s="1">
        <v>5</v>
      </c>
      <c r="C94" s="1" t="s">
        <v>115</v>
      </c>
      <c r="D94" s="1" t="s">
        <v>116</v>
      </c>
      <c r="E94" s="1" t="b">
        <v>1</v>
      </c>
      <c r="F94" s="1" t="s">
        <v>110</v>
      </c>
      <c r="G94" s="1" t="s">
        <v>117</v>
      </c>
      <c r="H94" s="1" t="s">
        <v>304</v>
      </c>
      <c r="I94" s="1">
        <v>6</v>
      </c>
      <c r="J94">
        <f t="shared" si="1"/>
        <v>0.66666666666666674</v>
      </c>
    </row>
    <row r="95" spans="1:10" ht="150" x14ac:dyDescent="0.25">
      <c r="A95" s="1" t="s">
        <v>305</v>
      </c>
      <c r="B95" s="1">
        <v>17</v>
      </c>
      <c r="C95" s="1" t="s">
        <v>306</v>
      </c>
      <c r="D95" s="1" t="s">
        <v>307</v>
      </c>
      <c r="E95" s="1" t="b">
        <v>1</v>
      </c>
      <c r="F95" s="1" t="s">
        <v>43</v>
      </c>
      <c r="G95" s="1" t="s">
        <v>308</v>
      </c>
      <c r="H95" s="1" t="s">
        <v>309</v>
      </c>
      <c r="I95" s="1">
        <v>19</v>
      </c>
      <c r="J95">
        <f t="shared" si="1"/>
        <v>0.33333333333333337</v>
      </c>
    </row>
    <row r="96" spans="1:10" ht="135" x14ac:dyDescent="0.25">
      <c r="A96" s="2" t="s">
        <v>310</v>
      </c>
      <c r="B96" s="2">
        <v>3</v>
      </c>
      <c r="C96" s="1" t="s">
        <v>311</v>
      </c>
      <c r="D96" s="1" t="s">
        <v>312</v>
      </c>
      <c r="E96" s="1" t="b">
        <v>1</v>
      </c>
      <c r="F96" s="1" t="s">
        <v>25</v>
      </c>
      <c r="G96" s="1" t="s">
        <v>20</v>
      </c>
      <c r="H96" s="1" t="s">
        <v>313</v>
      </c>
      <c r="I96" s="1">
        <v>7</v>
      </c>
      <c r="J96">
        <f t="shared" si="1"/>
        <v>0</v>
      </c>
    </row>
    <row r="97" spans="1:10" ht="135" x14ac:dyDescent="0.25">
      <c r="A97" s="1" t="s">
        <v>314</v>
      </c>
      <c r="B97" s="1">
        <v>2</v>
      </c>
      <c r="C97" s="1" t="s">
        <v>102</v>
      </c>
      <c r="D97" s="1" t="s">
        <v>103</v>
      </c>
      <c r="E97" s="1" t="b">
        <v>1</v>
      </c>
      <c r="F97" s="1" t="s">
        <v>81</v>
      </c>
      <c r="G97" s="1" t="s">
        <v>20</v>
      </c>
      <c r="H97" s="1" t="s">
        <v>315</v>
      </c>
      <c r="I97" s="1">
        <v>2</v>
      </c>
      <c r="J97">
        <f t="shared" si="1"/>
        <v>1</v>
      </c>
    </row>
    <row r="98" spans="1:10" ht="210" x14ac:dyDescent="0.25">
      <c r="A98" s="1" t="s">
        <v>316</v>
      </c>
      <c r="B98" s="1">
        <v>2</v>
      </c>
      <c r="C98" s="1" t="s">
        <v>165</v>
      </c>
      <c r="D98" s="1" t="s">
        <v>166</v>
      </c>
      <c r="E98" s="1" t="b">
        <v>1</v>
      </c>
      <c r="F98" s="1" t="s">
        <v>98</v>
      </c>
      <c r="G98" s="1" t="s">
        <v>117</v>
      </c>
      <c r="H98" s="1" t="s">
        <v>317</v>
      </c>
      <c r="I98" s="1">
        <v>1</v>
      </c>
      <c r="J98">
        <f t="shared" si="1"/>
        <v>0.66666666666666674</v>
      </c>
    </row>
    <row r="99" spans="1:10" ht="120" x14ac:dyDescent="0.25">
      <c r="A99" s="1" t="s">
        <v>318</v>
      </c>
      <c r="B99" s="1">
        <v>5</v>
      </c>
      <c r="C99" s="1" t="s">
        <v>9</v>
      </c>
      <c r="D99" s="1" t="s">
        <v>10</v>
      </c>
      <c r="E99" s="1" t="b">
        <v>1</v>
      </c>
      <c r="F99" s="1" t="s">
        <v>11</v>
      </c>
      <c r="G99" s="1" t="s">
        <v>12</v>
      </c>
      <c r="H99" s="1" t="s">
        <v>319</v>
      </c>
      <c r="I99" s="1">
        <v>7</v>
      </c>
      <c r="J99">
        <f t="shared" si="1"/>
        <v>0.33333333333333337</v>
      </c>
    </row>
    <row r="100" spans="1:10" ht="150" x14ac:dyDescent="0.25">
      <c r="A100" s="1" t="s">
        <v>320</v>
      </c>
      <c r="B100" s="1">
        <v>9</v>
      </c>
      <c r="C100" s="1" t="s">
        <v>9</v>
      </c>
      <c r="D100" s="1" t="s">
        <v>10</v>
      </c>
      <c r="E100" s="1" t="b">
        <v>1</v>
      </c>
      <c r="F100" s="1" t="s">
        <v>11</v>
      </c>
      <c r="G100" s="1" t="s">
        <v>12</v>
      </c>
      <c r="H100" s="1" t="s">
        <v>321</v>
      </c>
      <c r="I100" s="1">
        <v>13</v>
      </c>
      <c r="J100">
        <f t="shared" si="1"/>
        <v>0</v>
      </c>
    </row>
    <row r="101" spans="1:10" ht="135" x14ac:dyDescent="0.25">
      <c r="A101" s="1" t="s">
        <v>322</v>
      </c>
      <c r="B101" s="1">
        <v>2</v>
      </c>
      <c r="C101" s="1" t="s">
        <v>323</v>
      </c>
      <c r="D101" s="1" t="s">
        <v>324</v>
      </c>
      <c r="E101" s="1" t="b">
        <v>1</v>
      </c>
      <c r="F101" s="1" t="s">
        <v>81</v>
      </c>
      <c r="G101" s="1" t="s">
        <v>325</v>
      </c>
      <c r="H101" s="1" t="s">
        <v>326</v>
      </c>
      <c r="I101" s="1">
        <v>2</v>
      </c>
      <c r="J101">
        <f t="shared" si="1"/>
        <v>1</v>
      </c>
    </row>
    <row r="102" spans="1:10" x14ac:dyDescent="0.25">
      <c r="I102" t="s">
        <v>329</v>
      </c>
      <c r="J102" cm="1">
        <f t="array" ref="J102">AVERAGE(IF(ISERROR(J2:J101),"",J2:J101))</f>
        <v>0.40549828178694158</v>
      </c>
    </row>
    <row r="103" spans="1:10" x14ac:dyDescent="0.25">
      <c r="I103" t="s">
        <v>330</v>
      </c>
      <c r="J103">
        <f>1-(COUNTIF(J2:J101, "=#VALUE!"))/COUNT(B2:B101)</f>
        <v>0.97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est_out_prompt_4_20230530-13545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王天啸</dc:creator>
  <cp:lastModifiedBy>王天啸</cp:lastModifiedBy>
  <dcterms:created xsi:type="dcterms:W3CDTF">2023-05-30T14:51:11Z</dcterms:created>
  <dcterms:modified xsi:type="dcterms:W3CDTF">2023-05-30T15:37:05Z</dcterms:modified>
</cp:coreProperties>
</file>