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t/Documents/R/MBR_Ecology/Barplots_Tables/"/>
    </mc:Choice>
  </mc:AlternateContent>
  <xr:revisionPtr revIDLastSave="0" documentId="13_ncr:1_{B84976E6-A2F3-AB4F-AC5E-457C675F058C}" xr6:coauthVersionLast="44" xr6:coauthVersionMax="44" xr10:uidLastSave="{00000000-0000-0000-0000-000000000000}"/>
  <bookViews>
    <workbookView xWindow="380" yWindow="440" windowWidth="28040" windowHeight="17060" xr2:uid="{96B8BC2B-37DA-E94D-8B71-38FB759A15F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59" i="2" l="1"/>
  <c r="V58" i="2"/>
  <c r="V57" i="2"/>
  <c r="V56" i="2"/>
  <c r="V55" i="2"/>
  <c r="V54" i="2"/>
  <c r="V53" i="2"/>
  <c r="V52" i="2"/>
  <c r="V51" i="2"/>
  <c r="V50" i="2"/>
  <c r="V49" i="2"/>
  <c r="V48" i="2"/>
  <c r="V60" i="2" s="1"/>
  <c r="R59" i="2"/>
  <c r="R58" i="2"/>
  <c r="R57" i="2"/>
  <c r="R56" i="2"/>
  <c r="R55" i="2"/>
  <c r="R54" i="2"/>
  <c r="R53" i="2"/>
  <c r="R52" i="2"/>
  <c r="R51" i="2"/>
  <c r="R50" i="2"/>
  <c r="R49" i="2"/>
  <c r="R48" i="2"/>
  <c r="R60" i="2" s="1"/>
  <c r="N59" i="2"/>
  <c r="N58" i="2"/>
  <c r="N57" i="2"/>
  <c r="N56" i="2"/>
  <c r="N55" i="2"/>
  <c r="N54" i="2"/>
  <c r="N53" i="2"/>
  <c r="N52" i="2"/>
  <c r="N51" i="2"/>
  <c r="N50" i="2"/>
  <c r="N49" i="2"/>
  <c r="N48" i="2"/>
  <c r="N60" i="2" s="1"/>
  <c r="J59" i="2"/>
  <c r="J58" i="2"/>
  <c r="J57" i="2"/>
  <c r="J56" i="2"/>
  <c r="J55" i="2"/>
  <c r="J54" i="2"/>
  <c r="J53" i="2"/>
  <c r="J52" i="2"/>
  <c r="J51" i="2"/>
  <c r="J50" i="2"/>
  <c r="J49" i="2"/>
  <c r="J48" i="2"/>
  <c r="J60" i="2" s="1"/>
  <c r="F50" i="2"/>
  <c r="F51" i="2"/>
  <c r="F52" i="2"/>
  <c r="F53" i="2"/>
  <c r="F54" i="2"/>
  <c r="F55" i="2"/>
  <c r="F56" i="2"/>
  <c r="F57" i="2"/>
  <c r="F58" i="2"/>
  <c r="F59" i="2"/>
  <c r="F49" i="2"/>
  <c r="F48" i="2"/>
  <c r="V44" i="2"/>
  <c r="V43" i="2"/>
  <c r="V42" i="2"/>
  <c r="V41" i="2"/>
  <c r="V40" i="2"/>
  <c r="V39" i="2"/>
  <c r="V38" i="2"/>
  <c r="V37" i="2"/>
  <c r="V45" i="2" s="1"/>
  <c r="V36" i="2"/>
  <c r="V35" i="2"/>
  <c r="V34" i="2"/>
  <c r="V33" i="2"/>
  <c r="R44" i="2"/>
  <c r="R43" i="2"/>
  <c r="R42" i="2"/>
  <c r="R41" i="2"/>
  <c r="R40" i="2"/>
  <c r="R39" i="2"/>
  <c r="R38" i="2"/>
  <c r="R37" i="2"/>
  <c r="R36" i="2"/>
  <c r="R35" i="2"/>
  <c r="R34" i="2"/>
  <c r="R33" i="2"/>
  <c r="R45" i="2" s="1"/>
  <c r="N44" i="2"/>
  <c r="N43" i="2"/>
  <c r="N42" i="2"/>
  <c r="N41" i="2"/>
  <c r="N40" i="2"/>
  <c r="N39" i="2"/>
  <c r="N38" i="2"/>
  <c r="N37" i="2"/>
  <c r="N36" i="2"/>
  <c r="N35" i="2"/>
  <c r="N34" i="2"/>
  <c r="N33" i="2"/>
  <c r="N45" i="2" s="1"/>
  <c r="J44" i="2"/>
  <c r="J43" i="2"/>
  <c r="J42" i="2"/>
  <c r="J41" i="2"/>
  <c r="J40" i="2"/>
  <c r="J39" i="2"/>
  <c r="J38" i="2"/>
  <c r="J37" i="2"/>
  <c r="J36" i="2"/>
  <c r="J35" i="2"/>
  <c r="J34" i="2"/>
  <c r="J33" i="2"/>
  <c r="J45" i="2" s="1"/>
  <c r="F35" i="2"/>
  <c r="F36" i="2"/>
  <c r="F37" i="2"/>
  <c r="F38" i="2"/>
  <c r="F39" i="2"/>
  <c r="F45" i="2" s="1"/>
  <c r="F40" i="2"/>
  <c r="F41" i="2"/>
  <c r="F42" i="2"/>
  <c r="F43" i="2"/>
  <c r="F44" i="2"/>
  <c r="F34" i="2"/>
  <c r="V29" i="2"/>
  <c r="V28" i="2"/>
  <c r="V27" i="2"/>
  <c r="V26" i="2"/>
  <c r="V25" i="2"/>
  <c r="V24" i="2"/>
  <c r="V23" i="2"/>
  <c r="V22" i="2"/>
  <c r="V21" i="2"/>
  <c r="V20" i="2"/>
  <c r="V19" i="2"/>
  <c r="V30" i="2" s="1"/>
  <c r="R29" i="2"/>
  <c r="R28" i="2"/>
  <c r="R27" i="2"/>
  <c r="R26" i="2"/>
  <c r="R25" i="2"/>
  <c r="R24" i="2"/>
  <c r="R23" i="2"/>
  <c r="R22" i="2"/>
  <c r="R21" i="2"/>
  <c r="R20" i="2"/>
  <c r="R19" i="2"/>
  <c r="R30" i="2" s="1"/>
  <c r="N29" i="2"/>
  <c r="N30" i="2" s="1"/>
  <c r="N28" i="2"/>
  <c r="N27" i="2"/>
  <c r="N26" i="2"/>
  <c r="N25" i="2"/>
  <c r="N24" i="2"/>
  <c r="N23" i="2"/>
  <c r="N22" i="2"/>
  <c r="N21" i="2"/>
  <c r="N20" i="2"/>
  <c r="N19" i="2"/>
  <c r="J29" i="2"/>
  <c r="J28" i="2"/>
  <c r="J27" i="2"/>
  <c r="J26" i="2"/>
  <c r="J25" i="2"/>
  <c r="J24" i="2"/>
  <c r="J23" i="2"/>
  <c r="J22" i="2"/>
  <c r="J21" i="2"/>
  <c r="J20" i="2"/>
  <c r="J19" i="2"/>
  <c r="J30" i="2" s="1"/>
  <c r="F30" i="2"/>
  <c r="F19" i="2"/>
  <c r="F20" i="2"/>
  <c r="F21" i="2"/>
  <c r="F22" i="2"/>
  <c r="F23" i="2"/>
  <c r="F24" i="2"/>
  <c r="F25" i="2"/>
  <c r="F26" i="2"/>
  <c r="F27" i="2"/>
  <c r="F28" i="2"/>
  <c r="F29" i="2"/>
  <c r="F18" i="2"/>
  <c r="V14" i="2"/>
  <c r="V13" i="2"/>
  <c r="V12" i="2"/>
  <c r="V11" i="2"/>
  <c r="V10" i="2"/>
  <c r="V9" i="2"/>
  <c r="V8" i="2"/>
  <c r="V7" i="2"/>
  <c r="V6" i="2"/>
  <c r="V5" i="2"/>
  <c r="V4" i="2"/>
  <c r="V15" i="2" s="1"/>
  <c r="R14" i="2"/>
  <c r="R13" i="2"/>
  <c r="R12" i="2"/>
  <c r="R11" i="2"/>
  <c r="R10" i="2"/>
  <c r="R9" i="2"/>
  <c r="R8" i="2"/>
  <c r="R7" i="2"/>
  <c r="R6" i="2"/>
  <c r="R5" i="2"/>
  <c r="R4" i="2"/>
  <c r="R15" i="2" s="1"/>
  <c r="N14" i="2"/>
  <c r="N13" i="2"/>
  <c r="N12" i="2"/>
  <c r="N11" i="2"/>
  <c r="N10" i="2"/>
  <c r="N9" i="2"/>
  <c r="N8" i="2"/>
  <c r="N7" i="2"/>
  <c r="N6" i="2"/>
  <c r="N5" i="2"/>
  <c r="N4" i="2"/>
  <c r="N15" i="2" s="1"/>
  <c r="J14" i="2"/>
  <c r="J13" i="2"/>
  <c r="J12" i="2"/>
  <c r="J11" i="2"/>
  <c r="J10" i="2"/>
  <c r="J9" i="2"/>
  <c r="J8" i="2"/>
  <c r="J7" i="2"/>
  <c r="J6" i="2"/>
  <c r="J5" i="2"/>
  <c r="J4" i="2"/>
  <c r="J15" i="2" s="1"/>
  <c r="F15" i="2"/>
  <c r="F5" i="2"/>
  <c r="F6" i="2"/>
  <c r="F7" i="2"/>
  <c r="F8" i="2"/>
  <c r="F9" i="2"/>
  <c r="F10" i="2"/>
  <c r="F11" i="2"/>
  <c r="F12" i="2"/>
  <c r="F13" i="2"/>
  <c r="F14" i="2"/>
  <c r="F4" i="2"/>
  <c r="F33" i="2"/>
  <c r="V18" i="2"/>
  <c r="R18" i="2"/>
  <c r="N18" i="2"/>
  <c r="J18" i="2"/>
  <c r="V3" i="2"/>
  <c r="R3" i="2"/>
  <c r="N3" i="2"/>
  <c r="J3" i="2"/>
  <c r="F3" i="2"/>
  <c r="F60" i="2" l="1"/>
</calcChain>
</file>

<file path=xl/sharedStrings.xml><?xml version="1.0" encoding="utf-8"?>
<sst xmlns="http://schemas.openxmlformats.org/spreadsheetml/2006/main" count="184" uniqueCount="69">
  <si>
    <t>Phylum</t>
  </si>
  <si>
    <t>p__Acidobacteria</t>
  </si>
  <si>
    <t>p__Actinobacteria</t>
  </si>
  <si>
    <t>p__Bacteroidetes</t>
  </si>
  <si>
    <t>p__Chlorobi</t>
  </si>
  <si>
    <t>p__Chloroflexi</t>
  </si>
  <si>
    <t>p__Cyanobacteria</t>
  </si>
  <si>
    <t>p__Deinococcus-Thermus</t>
  </si>
  <si>
    <t>p__Gemmatimonadetes</t>
  </si>
  <si>
    <t>p__Planctomycetes</t>
  </si>
  <si>
    <t>p__Proteobacteria</t>
  </si>
  <si>
    <t>p__Verrucomicrobia</t>
  </si>
  <si>
    <t>Other</t>
  </si>
  <si>
    <t>Ref</t>
  </si>
  <si>
    <t>A1</t>
  </si>
  <si>
    <t>B1</t>
  </si>
  <si>
    <t>B2</t>
  </si>
  <si>
    <t>A2</t>
  </si>
  <si>
    <t>f__Microbacteriaceae</t>
  </si>
  <si>
    <t>f__Propionibacteriaceae</t>
  </si>
  <si>
    <t>f__OPB56</t>
  </si>
  <si>
    <t>f__Deinococcaceae</t>
  </si>
  <si>
    <t>f__Hyphomicrobiaceae</t>
  </si>
  <si>
    <t>f__Phyllobacteriaceae</t>
  </si>
  <si>
    <t>f__Rhizobiaceae</t>
  </si>
  <si>
    <t>f__Rhodospirillales Incertae Sedis</t>
  </si>
  <si>
    <t>f__Comamonadaceae</t>
  </si>
  <si>
    <t>f__Oxalobacteraceae</t>
  </si>
  <si>
    <t>c__Actinobacteria</t>
  </si>
  <si>
    <t>c__Cytophagia</t>
  </si>
  <si>
    <t>c__Sphingobacteriia</t>
  </si>
  <si>
    <t>c__Chlorobia</t>
  </si>
  <si>
    <t>c__Thermomicrobia</t>
  </si>
  <si>
    <t>c__Deinococci</t>
  </si>
  <si>
    <t>c__Phycisphaerae</t>
  </si>
  <si>
    <t>c__Planctomycetacia</t>
  </si>
  <si>
    <t>c__Alphaproteobacteria</t>
  </si>
  <si>
    <t>c__Betaproteobacteria</t>
  </si>
  <si>
    <t>o__Micrococcales</t>
  </si>
  <si>
    <t>o__Propionibacteriales</t>
  </si>
  <si>
    <t>o__Cytophagales</t>
  </si>
  <si>
    <t>o__Sphingobacteriales</t>
  </si>
  <si>
    <t>o__Chlorobiales</t>
  </si>
  <si>
    <t>o__Deinococcales</t>
  </si>
  <si>
    <t>o__Rhizobiales</t>
  </si>
  <si>
    <t>o__Rhodospirillales</t>
  </si>
  <si>
    <t>o__Burkholderiales</t>
  </si>
  <si>
    <t>o__Rhodocyclales</t>
  </si>
  <si>
    <t>Class</t>
  </si>
  <si>
    <t>Order</t>
  </si>
  <si>
    <t>Family</t>
  </si>
  <si>
    <t>Ref_MQ181108_123</t>
  </si>
  <si>
    <t>Ref_MQ181108_121</t>
  </si>
  <si>
    <t>Ref_MQ181108_122</t>
  </si>
  <si>
    <t>A1_MQ181108_127</t>
  </si>
  <si>
    <t>A1_MQ181108_128</t>
  </si>
  <si>
    <t>A1_MQ181108_129</t>
  </si>
  <si>
    <t>B1_MQ181108_130</t>
  </si>
  <si>
    <t>B1_MQ181108_131</t>
  </si>
  <si>
    <t>B1_MQ181108_132</t>
  </si>
  <si>
    <t>B2_MQ181221_114</t>
  </si>
  <si>
    <t>B2_MQ181221_115</t>
  </si>
  <si>
    <t>B2_MQ181221_116</t>
  </si>
  <si>
    <t>A2_MQ181221_117</t>
  </si>
  <si>
    <t>A2_MQ181221_118</t>
  </si>
  <si>
    <t>A2_MQ181221_119</t>
  </si>
  <si>
    <t>c__Gemmatimonadetes</t>
  </si>
  <si>
    <t>o__JG30-KF-CM45</t>
  </si>
  <si>
    <t>f__Rhodocyclaceae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</si>
</sst>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2" fillId="2" borderId="0" xfId="1" applyNumberFormat="1" applyFont="1" applyFill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ACE4-86AA-EF41-A45A-3915377B1B8C}">
  <dimension ref="A2:V60"/>
  <sheetViews>
    <sheetView tabSelected="1" workbookViewId="0"/>
  </sheetViews>
  <sheetFormatPr baseColWidth="10" defaultRowHeight="16"/>
  <cols>
    <col min="2" max="2" width="29.33203125" bestFit="1" customWidth="1"/>
    <col min="6" max="6" width="10.83203125" style="1"/>
    <col min="10" max="10" width="10.83203125" style="1"/>
    <col min="14" max="14" width="10.83203125" style="1"/>
    <col min="18" max="18" width="10.83203125" style="1"/>
    <col min="22" max="22" width="10.83203125" style="1"/>
  </cols>
  <sheetData>
    <row r="2" spans="1:22">
      <c r="A2" s="2" t="s">
        <v>0</v>
      </c>
      <c r="B2" s="2" t="s">
        <v>0</v>
      </c>
      <c r="C2" s="2" t="s">
        <v>51</v>
      </c>
      <c r="D2" s="2" t="s">
        <v>52</v>
      </c>
      <c r="E2" s="2" t="s">
        <v>53</v>
      </c>
      <c r="F2" s="1" t="s">
        <v>13</v>
      </c>
      <c r="G2" s="2" t="s">
        <v>54</v>
      </c>
      <c r="H2" s="2" t="s">
        <v>55</v>
      </c>
      <c r="I2" s="2" t="s">
        <v>56</v>
      </c>
      <c r="J2" s="1" t="s">
        <v>14</v>
      </c>
      <c r="K2" s="2" t="s">
        <v>57</v>
      </c>
      <c r="L2" s="2" t="s">
        <v>58</v>
      </c>
      <c r="M2" s="2" t="s">
        <v>59</v>
      </c>
      <c r="N2" s="1" t="s">
        <v>15</v>
      </c>
      <c r="O2" s="2" t="s">
        <v>60</v>
      </c>
      <c r="P2" s="2" t="s">
        <v>61</v>
      </c>
      <c r="Q2" s="2" t="s">
        <v>62</v>
      </c>
      <c r="R2" s="1" t="s">
        <v>16</v>
      </c>
      <c r="S2" s="2" t="s">
        <v>63</v>
      </c>
      <c r="T2" s="2" t="s">
        <v>64</v>
      </c>
      <c r="U2" s="2" t="s">
        <v>65</v>
      </c>
      <c r="V2" s="1" t="s">
        <v>17</v>
      </c>
    </row>
    <row r="3" spans="1:22">
      <c r="A3" t="s">
        <v>1</v>
      </c>
      <c r="B3" t="s">
        <v>1</v>
      </c>
      <c r="C3">
        <v>832</v>
      </c>
      <c r="D3">
        <v>856</v>
      </c>
      <c r="E3">
        <v>642</v>
      </c>
      <c r="F3" s="1">
        <f>SUM(C3:E3)/SUM(C3:E14)</f>
        <v>1.6066417051088449E-2</v>
      </c>
      <c r="G3">
        <v>455</v>
      </c>
      <c r="H3">
        <v>688</v>
      </c>
      <c r="I3">
        <v>413</v>
      </c>
      <c r="J3" s="1">
        <f>SUM(G3:I3)/SUM(G3:I14)</f>
        <v>1.0173192721852096E-2</v>
      </c>
      <c r="K3">
        <v>222</v>
      </c>
      <c r="L3">
        <v>247</v>
      </c>
      <c r="M3">
        <v>359</v>
      </c>
      <c r="N3" s="1">
        <f>SUM(K3:M3)/SUM(K3:M14)</f>
        <v>5.6707279488812639E-3</v>
      </c>
      <c r="O3">
        <v>229</v>
      </c>
      <c r="P3">
        <v>227</v>
      </c>
      <c r="Q3">
        <v>261</v>
      </c>
      <c r="R3" s="1">
        <f>SUM(O3:Q3)/SUM(O3:Q14)</f>
        <v>4.1105314452789081E-3</v>
      </c>
      <c r="S3">
        <v>231</v>
      </c>
      <c r="T3">
        <v>222</v>
      </c>
      <c r="U3">
        <v>164</v>
      </c>
      <c r="V3" s="1">
        <f>SUM(S3:U3)/SUM(S3:U14)</f>
        <v>3.3086658086658085E-3</v>
      </c>
    </row>
    <row r="4" spans="1:22">
      <c r="A4" t="s">
        <v>2</v>
      </c>
      <c r="B4" t="s">
        <v>2</v>
      </c>
      <c r="C4">
        <v>3332</v>
      </c>
      <c r="D4">
        <v>3407</v>
      </c>
      <c r="E4">
        <v>2809</v>
      </c>
      <c r="F4" s="1">
        <f>SUM(C4:E4)/SUM(C$3:E$14)</f>
        <v>6.5837832619653439E-2</v>
      </c>
      <c r="G4">
        <v>7250</v>
      </c>
      <c r="H4">
        <v>11258</v>
      </c>
      <c r="I4">
        <v>8356</v>
      </c>
      <c r="J4" s="1">
        <f>SUM(G4:I4)/SUM(G$3:I$14)</f>
        <v>0.17563794940863414</v>
      </c>
      <c r="K4">
        <v>5809</v>
      </c>
      <c r="L4">
        <v>6789</v>
      </c>
      <c r="M4">
        <v>8914</v>
      </c>
      <c r="N4" s="1">
        <f>SUM(K4:M4)/SUM(K$3:M$14)</f>
        <v>0.1473293473868765</v>
      </c>
      <c r="O4">
        <v>10012</v>
      </c>
      <c r="P4">
        <v>7214</v>
      </c>
      <c r="Q4">
        <v>6652</v>
      </c>
      <c r="R4" s="1">
        <f>SUM(O4:Q4)/SUM(O$3:Q$14)</f>
        <v>0.13689158974946969</v>
      </c>
      <c r="S4">
        <v>7759</v>
      </c>
      <c r="T4">
        <v>6638</v>
      </c>
      <c r="U4">
        <v>7299</v>
      </c>
      <c r="V4" s="1">
        <f>SUM(S4:U4)/SUM(S$3:U$14)</f>
        <v>0.11634491634491634</v>
      </c>
    </row>
    <row r="5" spans="1:22">
      <c r="A5" t="s">
        <v>3</v>
      </c>
      <c r="B5" t="s">
        <v>3</v>
      </c>
      <c r="C5">
        <v>3996</v>
      </c>
      <c r="D5">
        <v>4012</v>
      </c>
      <c r="E5">
        <v>2542</v>
      </c>
      <c r="F5" s="1">
        <f t="shared" ref="F5:F14" si="0">SUM(C5:E5)/SUM(C$3:E$14)</f>
        <v>7.2747081497417654E-2</v>
      </c>
      <c r="G5">
        <v>1561</v>
      </c>
      <c r="H5">
        <v>2163</v>
      </c>
      <c r="I5">
        <v>1578</v>
      </c>
      <c r="J5" s="1">
        <f t="shared" ref="J5:J14" si="1">SUM(G5:I5)/SUM(G$3:I$14)</f>
        <v>3.4664696536799364E-2</v>
      </c>
      <c r="K5">
        <v>2998</v>
      </c>
      <c r="L5">
        <v>3329</v>
      </c>
      <c r="M5">
        <v>4296</v>
      </c>
      <c r="N5" s="1">
        <f t="shared" ref="N5:N14" si="2">SUM(K5:M5)/SUM(K$3:M$14)</f>
        <v>7.2753795894886078E-2</v>
      </c>
      <c r="O5">
        <v>4388</v>
      </c>
      <c r="P5">
        <v>4094</v>
      </c>
      <c r="Q5">
        <v>4700</v>
      </c>
      <c r="R5" s="1">
        <f t="shared" ref="R5:R14" si="3">SUM(O5:Q5)/SUM(O$3:Q$14)</f>
        <v>7.5571862638307633E-2</v>
      </c>
      <c r="S5">
        <v>3320</v>
      </c>
      <c r="T5">
        <v>2286</v>
      </c>
      <c r="U5">
        <v>2347</v>
      </c>
      <c r="V5" s="1">
        <f t="shared" ref="V5:V14" si="4">SUM(S5:U5)/SUM(S$3:U$14)</f>
        <v>4.2648005148005146E-2</v>
      </c>
    </row>
    <row r="6" spans="1:22">
      <c r="A6" t="s">
        <v>4</v>
      </c>
      <c r="B6" t="s">
        <v>4</v>
      </c>
      <c r="C6">
        <v>3038</v>
      </c>
      <c r="D6">
        <v>3366</v>
      </c>
      <c r="E6">
        <v>4299</v>
      </c>
      <c r="F6" s="1">
        <f t="shared" si="0"/>
        <v>7.3802086565579253E-2</v>
      </c>
      <c r="G6">
        <v>1294</v>
      </c>
      <c r="H6">
        <v>1981</v>
      </c>
      <c r="I6">
        <v>1507</v>
      </c>
      <c r="J6" s="1">
        <f t="shared" si="1"/>
        <v>3.1264914907388641E-2</v>
      </c>
      <c r="K6">
        <v>2905</v>
      </c>
      <c r="L6">
        <v>2795</v>
      </c>
      <c r="M6">
        <v>4130</v>
      </c>
      <c r="N6" s="1">
        <f t="shared" si="2"/>
        <v>6.7322772629834327E-2</v>
      </c>
      <c r="O6">
        <v>5920</v>
      </c>
      <c r="P6">
        <v>5029</v>
      </c>
      <c r="Q6">
        <v>5935</v>
      </c>
      <c r="R6" s="1">
        <f t="shared" si="3"/>
        <v>9.6795276041965264E-2</v>
      </c>
      <c r="S6">
        <v>5823</v>
      </c>
      <c r="T6">
        <v>5320</v>
      </c>
      <c r="U6">
        <v>5236</v>
      </c>
      <c r="V6" s="1">
        <f t="shared" si="4"/>
        <v>8.7832475332475332E-2</v>
      </c>
    </row>
    <row r="7" spans="1:22">
      <c r="A7" t="s">
        <v>5</v>
      </c>
      <c r="B7" t="s">
        <v>5</v>
      </c>
      <c r="C7">
        <v>393</v>
      </c>
      <c r="D7">
        <v>382</v>
      </c>
      <c r="E7">
        <v>238</v>
      </c>
      <c r="F7" s="1">
        <f t="shared" si="0"/>
        <v>6.9850989153444629E-3</v>
      </c>
      <c r="G7">
        <v>345</v>
      </c>
      <c r="H7">
        <v>622</v>
      </c>
      <c r="I7">
        <v>456</v>
      </c>
      <c r="J7" s="1">
        <f t="shared" si="1"/>
        <v>9.3036331897143523E-3</v>
      </c>
      <c r="K7">
        <v>610</v>
      </c>
      <c r="L7">
        <v>868</v>
      </c>
      <c r="M7">
        <v>1333</v>
      </c>
      <c r="N7" s="1">
        <f t="shared" si="2"/>
        <v>1.9251710464136755E-2</v>
      </c>
      <c r="O7">
        <v>988</v>
      </c>
      <c r="P7">
        <v>658</v>
      </c>
      <c r="Q7">
        <v>797</v>
      </c>
      <c r="R7" s="1">
        <f t="shared" si="3"/>
        <v>1.4005618299604426E-2</v>
      </c>
      <c r="S7">
        <v>557</v>
      </c>
      <c r="T7">
        <v>663</v>
      </c>
      <c r="U7">
        <v>598</v>
      </c>
      <c r="V7" s="1">
        <f t="shared" si="4"/>
        <v>9.7490347490347493E-3</v>
      </c>
    </row>
    <row r="8" spans="1:22">
      <c r="A8" t="s">
        <v>6</v>
      </c>
      <c r="B8" t="s">
        <v>6</v>
      </c>
      <c r="C8">
        <v>131</v>
      </c>
      <c r="D8">
        <v>172</v>
      </c>
      <c r="E8">
        <v>126</v>
      </c>
      <c r="F8" s="1">
        <f t="shared" si="0"/>
        <v>2.9581514656295896E-3</v>
      </c>
      <c r="G8">
        <v>31</v>
      </c>
      <c r="H8">
        <v>38</v>
      </c>
      <c r="I8">
        <v>44</v>
      </c>
      <c r="J8" s="1">
        <f t="shared" si="1"/>
        <v>7.3879870023733094E-4</v>
      </c>
      <c r="K8">
        <v>165</v>
      </c>
      <c r="L8">
        <v>209</v>
      </c>
      <c r="M8">
        <v>272</v>
      </c>
      <c r="N8" s="1">
        <f t="shared" si="2"/>
        <v>4.424263592967749E-3</v>
      </c>
      <c r="O8">
        <v>98</v>
      </c>
      <c r="P8">
        <v>111</v>
      </c>
      <c r="Q8">
        <v>114</v>
      </c>
      <c r="R8" s="1">
        <f t="shared" si="3"/>
        <v>1.8517456859485179E-3</v>
      </c>
      <c r="S8">
        <v>158</v>
      </c>
      <c r="T8">
        <v>107</v>
      </c>
      <c r="U8">
        <v>116</v>
      </c>
      <c r="V8" s="1">
        <f t="shared" si="4"/>
        <v>2.0431145431145433E-3</v>
      </c>
    </row>
    <row r="9" spans="1:22">
      <c r="A9" t="s">
        <v>7</v>
      </c>
      <c r="B9" t="s">
        <v>7</v>
      </c>
      <c r="C9">
        <v>0</v>
      </c>
      <c r="D9">
        <v>0</v>
      </c>
      <c r="E9">
        <v>0</v>
      </c>
      <c r="F9" s="1">
        <f t="shared" si="0"/>
        <v>0</v>
      </c>
      <c r="G9">
        <v>0</v>
      </c>
      <c r="H9">
        <v>0</v>
      </c>
      <c r="I9">
        <v>0</v>
      </c>
      <c r="J9" s="1">
        <f t="shared" si="1"/>
        <v>0</v>
      </c>
      <c r="K9">
        <v>0</v>
      </c>
      <c r="L9">
        <v>0</v>
      </c>
      <c r="M9">
        <v>0</v>
      </c>
      <c r="N9" s="1">
        <f t="shared" si="2"/>
        <v>0</v>
      </c>
      <c r="O9">
        <v>449</v>
      </c>
      <c r="P9">
        <v>393</v>
      </c>
      <c r="Q9">
        <v>590</v>
      </c>
      <c r="R9" s="1">
        <f t="shared" si="3"/>
        <v>8.2095969729977635E-3</v>
      </c>
      <c r="S9">
        <v>8948</v>
      </c>
      <c r="T9">
        <v>10208</v>
      </c>
      <c r="U9">
        <v>9412</v>
      </c>
      <c r="V9" s="1">
        <f t="shared" si="4"/>
        <v>0.1531960531960532</v>
      </c>
    </row>
    <row r="10" spans="1:22">
      <c r="A10" t="s">
        <v>8</v>
      </c>
      <c r="B10" t="s">
        <v>8</v>
      </c>
      <c r="C10">
        <v>252</v>
      </c>
      <c r="D10">
        <v>251</v>
      </c>
      <c r="E10">
        <v>305</v>
      </c>
      <c r="F10" s="1">
        <f t="shared" si="0"/>
        <v>5.5715300331671529E-3</v>
      </c>
      <c r="G10">
        <v>257</v>
      </c>
      <c r="H10">
        <v>397</v>
      </c>
      <c r="I10">
        <v>296</v>
      </c>
      <c r="J10" s="1">
        <f t="shared" si="1"/>
        <v>6.2111395152695962E-3</v>
      </c>
      <c r="K10">
        <v>280</v>
      </c>
      <c r="L10">
        <v>333</v>
      </c>
      <c r="M10">
        <v>457</v>
      </c>
      <c r="N10" s="1">
        <f t="shared" si="2"/>
        <v>7.3281146199311023E-3</v>
      </c>
      <c r="O10">
        <v>809</v>
      </c>
      <c r="P10">
        <v>782</v>
      </c>
      <c r="Q10">
        <v>880</v>
      </c>
      <c r="R10" s="1">
        <f t="shared" si="3"/>
        <v>1.4166141145445165E-2</v>
      </c>
      <c r="S10">
        <v>272</v>
      </c>
      <c r="T10">
        <v>205</v>
      </c>
      <c r="U10">
        <v>258</v>
      </c>
      <c r="V10" s="1">
        <f t="shared" si="4"/>
        <v>3.9414414414414411E-3</v>
      </c>
    </row>
    <row r="11" spans="1:22">
      <c r="A11" t="s">
        <v>9</v>
      </c>
      <c r="B11" t="s">
        <v>9</v>
      </c>
      <c r="C11">
        <v>909</v>
      </c>
      <c r="D11">
        <v>881</v>
      </c>
      <c r="E11">
        <v>770</v>
      </c>
      <c r="F11" s="1">
        <f t="shared" si="0"/>
        <v>1.7652372382311772E-2</v>
      </c>
      <c r="G11">
        <v>715</v>
      </c>
      <c r="H11">
        <v>981</v>
      </c>
      <c r="I11">
        <v>766</v>
      </c>
      <c r="J11" s="1">
        <f t="shared" si="1"/>
        <v>1.6096658406940786E-2</v>
      </c>
      <c r="K11">
        <v>966</v>
      </c>
      <c r="L11">
        <v>939</v>
      </c>
      <c r="M11">
        <v>1322</v>
      </c>
      <c r="N11" s="1">
        <f t="shared" si="2"/>
        <v>2.2100771849081931E-2</v>
      </c>
      <c r="O11">
        <v>1512</v>
      </c>
      <c r="P11">
        <v>1279</v>
      </c>
      <c r="Q11">
        <v>1510</v>
      </c>
      <c r="R11" s="1">
        <f t="shared" si="3"/>
        <v>2.4657455712893423E-2</v>
      </c>
      <c r="S11">
        <v>1892</v>
      </c>
      <c r="T11">
        <v>1741</v>
      </c>
      <c r="U11">
        <v>2046</v>
      </c>
      <c r="V11" s="1">
        <f t="shared" si="4"/>
        <v>3.0453667953667954E-2</v>
      </c>
    </row>
    <row r="12" spans="1:22">
      <c r="A12" t="s">
        <v>10</v>
      </c>
      <c r="B12" t="s">
        <v>10</v>
      </c>
      <c r="C12">
        <v>36760</v>
      </c>
      <c r="D12">
        <v>39158</v>
      </c>
      <c r="E12">
        <v>30396</v>
      </c>
      <c r="F12" s="1">
        <f t="shared" si="0"/>
        <v>0.73308371775511472</v>
      </c>
      <c r="G12">
        <v>27585</v>
      </c>
      <c r="H12">
        <v>47149</v>
      </c>
      <c r="I12">
        <v>33680</v>
      </c>
      <c r="J12" s="1">
        <f t="shared" si="1"/>
        <v>0.70881524148256636</v>
      </c>
      <c r="K12">
        <v>23583</v>
      </c>
      <c r="L12">
        <v>29457</v>
      </c>
      <c r="M12">
        <v>41327</v>
      </c>
      <c r="N12" s="1">
        <f t="shared" si="2"/>
        <v>0.64629176854115733</v>
      </c>
      <c r="O12">
        <v>38886</v>
      </c>
      <c r="P12">
        <v>33006</v>
      </c>
      <c r="Q12">
        <v>35776</v>
      </c>
      <c r="R12" s="1">
        <f t="shared" si="3"/>
        <v>0.61725620592787933</v>
      </c>
      <c r="S12">
        <v>36057</v>
      </c>
      <c r="T12">
        <v>32059</v>
      </c>
      <c r="U12">
        <v>33231</v>
      </c>
      <c r="V12" s="1">
        <f t="shared" si="4"/>
        <v>0.54347383097383095</v>
      </c>
    </row>
    <row r="13" spans="1:22">
      <c r="A13" t="s">
        <v>11</v>
      </c>
      <c r="B13" t="s">
        <v>11</v>
      </c>
      <c r="C13">
        <v>237</v>
      </c>
      <c r="D13">
        <v>279</v>
      </c>
      <c r="E13">
        <v>211</v>
      </c>
      <c r="F13" s="1">
        <f t="shared" si="0"/>
        <v>5.0129979382580693E-3</v>
      </c>
      <c r="G13">
        <v>298</v>
      </c>
      <c r="H13">
        <v>447</v>
      </c>
      <c r="I13">
        <v>288</v>
      </c>
      <c r="J13" s="1">
        <f t="shared" si="1"/>
        <v>6.7537969676563087E-3</v>
      </c>
      <c r="K13">
        <v>279</v>
      </c>
      <c r="L13">
        <v>252</v>
      </c>
      <c r="M13">
        <v>310</v>
      </c>
      <c r="N13" s="1">
        <f t="shared" si="2"/>
        <v>5.7597611171608006E-3</v>
      </c>
      <c r="O13">
        <v>138</v>
      </c>
      <c r="P13">
        <v>144</v>
      </c>
      <c r="Q13">
        <v>155</v>
      </c>
      <c r="R13" s="1">
        <f t="shared" si="3"/>
        <v>2.5053029868715242E-3</v>
      </c>
      <c r="S13">
        <v>273</v>
      </c>
      <c r="T13">
        <v>338</v>
      </c>
      <c r="U13">
        <v>437</v>
      </c>
      <c r="V13" s="1">
        <f t="shared" si="4"/>
        <v>5.6199056199056196E-3</v>
      </c>
    </row>
    <row r="14" spans="1:22">
      <c r="A14" t="s">
        <v>12</v>
      </c>
      <c r="B14" t="s">
        <v>12</v>
      </c>
      <c r="C14">
        <v>23</v>
      </c>
      <c r="D14">
        <v>11</v>
      </c>
      <c r="E14">
        <v>7</v>
      </c>
      <c r="F14" s="1">
        <f t="shared" si="0"/>
        <v>2.8271377643546196E-4</v>
      </c>
      <c r="G14">
        <v>9</v>
      </c>
      <c r="H14">
        <v>26</v>
      </c>
      <c r="I14">
        <v>17</v>
      </c>
      <c r="J14" s="1">
        <f t="shared" si="1"/>
        <v>3.3997816294107264E-4</v>
      </c>
      <c r="K14">
        <v>43</v>
      </c>
      <c r="L14">
        <v>54</v>
      </c>
      <c r="M14">
        <v>161</v>
      </c>
      <c r="N14" s="1">
        <f t="shared" si="2"/>
        <v>1.766965955086191E-3</v>
      </c>
      <c r="O14">
        <v>279</v>
      </c>
      <c r="P14">
        <v>133</v>
      </c>
      <c r="Q14">
        <v>282</v>
      </c>
      <c r="R14" s="1">
        <f t="shared" si="3"/>
        <v>3.9786733933383023E-3</v>
      </c>
      <c r="S14">
        <v>34</v>
      </c>
      <c r="T14">
        <v>170</v>
      </c>
      <c r="U14">
        <v>55</v>
      </c>
      <c r="V14" s="1">
        <f t="shared" si="4"/>
        <v>1.3888888888888889E-3</v>
      </c>
    </row>
    <row r="15" spans="1:22">
      <c r="F15" s="1">
        <f>SUM(F3:F14)</f>
        <v>1</v>
      </c>
      <c r="J15" s="1">
        <f>SUM(J3:J14)</f>
        <v>1.0000000000000002</v>
      </c>
      <c r="N15" s="1">
        <f>SUM(N3:N14)</f>
        <v>1</v>
      </c>
      <c r="R15" s="1">
        <f>SUM(R3:R14)</f>
        <v>1</v>
      </c>
      <c r="V15" s="1">
        <f>SUM(V3:V14)</f>
        <v>1</v>
      </c>
    </row>
    <row r="17" spans="1:22">
      <c r="A17" s="2" t="s">
        <v>48</v>
      </c>
      <c r="B17" s="2" t="s">
        <v>48</v>
      </c>
      <c r="C17" s="2" t="s">
        <v>51</v>
      </c>
      <c r="D17" s="2" t="s">
        <v>52</v>
      </c>
      <c r="E17" s="2" t="s">
        <v>53</v>
      </c>
      <c r="F17" s="1" t="s">
        <v>13</v>
      </c>
      <c r="G17" s="2" t="s">
        <v>54</v>
      </c>
      <c r="H17" s="2" t="s">
        <v>55</v>
      </c>
      <c r="I17" s="2" t="s">
        <v>56</v>
      </c>
      <c r="J17" s="1" t="s">
        <v>14</v>
      </c>
      <c r="K17" s="2" t="s">
        <v>57</v>
      </c>
      <c r="L17" s="2" t="s">
        <v>58</v>
      </c>
      <c r="M17" s="2" t="s">
        <v>59</v>
      </c>
      <c r="N17" s="1" t="s">
        <v>15</v>
      </c>
      <c r="O17" s="2" t="s">
        <v>60</v>
      </c>
      <c r="P17" s="2" t="s">
        <v>61</v>
      </c>
      <c r="Q17" s="2" t="s">
        <v>62</v>
      </c>
      <c r="R17" s="1" t="s">
        <v>16</v>
      </c>
      <c r="S17" s="2" t="s">
        <v>63</v>
      </c>
      <c r="T17" s="2" t="s">
        <v>64</v>
      </c>
      <c r="U17" s="2" t="s">
        <v>65</v>
      </c>
      <c r="V17" s="1" t="s">
        <v>17</v>
      </c>
    </row>
    <row r="18" spans="1:22">
      <c r="A18" t="s">
        <v>28</v>
      </c>
      <c r="B18" t="s">
        <v>28</v>
      </c>
      <c r="C18">
        <v>3283</v>
      </c>
      <c r="D18">
        <v>3372</v>
      </c>
      <c r="E18">
        <v>2769</v>
      </c>
      <c r="F18" s="1">
        <f>SUM(C18:E18)/SUM(C$18:E$29)</f>
        <v>6.4982795832385212E-2</v>
      </c>
      <c r="G18">
        <v>7226</v>
      </c>
      <c r="H18">
        <v>11223</v>
      </c>
      <c r="I18">
        <v>8313</v>
      </c>
      <c r="J18" s="1">
        <f>SUM(G18:I18)/SUM(G18:I29)</f>
        <v>0.17497106916594204</v>
      </c>
      <c r="K18">
        <v>5770</v>
      </c>
      <c r="L18">
        <v>6741</v>
      </c>
      <c r="M18">
        <v>8813</v>
      </c>
      <c r="N18" s="1">
        <f>SUM(K18:M18)/SUM(K18:M29)</f>
        <v>0.14604179079944937</v>
      </c>
      <c r="O18">
        <v>9713</v>
      </c>
      <c r="P18">
        <v>6981</v>
      </c>
      <c r="Q18">
        <v>6402</v>
      </c>
      <c r="R18" s="1">
        <f>SUM(O18:Q18)/SUM(O18:Q29)</f>
        <v>0.13240841598348907</v>
      </c>
      <c r="S18">
        <v>7554</v>
      </c>
      <c r="T18">
        <v>6396</v>
      </c>
      <c r="U18">
        <v>7103</v>
      </c>
      <c r="V18" s="1">
        <f>SUM(S18:U18)/SUM(S18:U29)</f>
        <v>0.1128968253968254</v>
      </c>
    </row>
    <row r="19" spans="1:22">
      <c r="A19" t="s">
        <v>29</v>
      </c>
      <c r="B19" t="s">
        <v>29</v>
      </c>
      <c r="C19">
        <v>2534</v>
      </c>
      <c r="D19">
        <v>2638</v>
      </c>
      <c r="E19">
        <v>1288</v>
      </c>
      <c r="F19" s="1">
        <f t="shared" ref="F19:F29" si="5">SUM(C19:E19)/SUM(C$18:E$29)</f>
        <v>4.4544658433489863E-2</v>
      </c>
      <c r="G19">
        <v>596</v>
      </c>
      <c r="H19">
        <v>716</v>
      </c>
      <c r="I19">
        <v>522</v>
      </c>
      <c r="J19" s="1">
        <f t="shared" ref="J19:J29" si="6">SUM(G19:I19)/SUM(G$18:I$29)</f>
        <v>1.1990768285267831E-2</v>
      </c>
      <c r="K19">
        <v>587</v>
      </c>
      <c r="L19">
        <v>649</v>
      </c>
      <c r="M19">
        <v>888</v>
      </c>
      <c r="N19" s="1">
        <f t="shared" ref="N19:N29" si="7">SUM(K19:M19)/SUM(K$18:M$29)</f>
        <v>1.4546649955825851E-2</v>
      </c>
      <c r="O19">
        <v>1030</v>
      </c>
      <c r="P19">
        <v>1020</v>
      </c>
      <c r="Q19">
        <v>977</v>
      </c>
      <c r="R19" s="1">
        <f t="shared" ref="R19:R29" si="8">SUM(O19:Q19)/SUM(O$18:Q$29)</f>
        <v>1.7353666227139828E-2</v>
      </c>
      <c r="S19">
        <v>616</v>
      </c>
      <c r="T19">
        <v>344</v>
      </c>
      <c r="U19">
        <v>309</v>
      </c>
      <c r="V19" s="1">
        <f t="shared" ref="V19:V29" si="9">SUM(S19:U19)/SUM(S$18:U$29)</f>
        <v>6.8050193050193048E-3</v>
      </c>
    </row>
    <row r="20" spans="1:22">
      <c r="A20" t="s">
        <v>30</v>
      </c>
      <c r="B20" t="s">
        <v>30</v>
      </c>
      <c r="C20">
        <v>1441</v>
      </c>
      <c r="D20">
        <v>1362</v>
      </c>
      <c r="E20">
        <v>1244</v>
      </c>
      <c r="F20" s="1">
        <f t="shared" si="5"/>
        <v>2.7905918371568649E-2</v>
      </c>
      <c r="G20">
        <v>870</v>
      </c>
      <c r="H20">
        <v>1293</v>
      </c>
      <c r="I20">
        <v>899</v>
      </c>
      <c r="J20" s="1">
        <f t="shared" si="6"/>
        <v>2.001948336395316E-2</v>
      </c>
      <c r="K20">
        <v>1831</v>
      </c>
      <c r="L20">
        <v>1917</v>
      </c>
      <c r="M20">
        <v>2376</v>
      </c>
      <c r="N20" s="1">
        <f t="shared" si="7"/>
        <v>4.1941470964914081E-2</v>
      </c>
      <c r="O20">
        <v>2497</v>
      </c>
      <c r="P20">
        <v>2247</v>
      </c>
      <c r="Q20">
        <v>2872</v>
      </c>
      <c r="R20" s="1">
        <f t="shared" si="8"/>
        <v>4.3662214068680844E-2</v>
      </c>
      <c r="S20">
        <v>2122</v>
      </c>
      <c r="T20">
        <v>1433</v>
      </c>
      <c r="U20">
        <v>1543</v>
      </c>
      <c r="V20" s="1">
        <f t="shared" si="9"/>
        <v>2.7338052338052338E-2</v>
      </c>
    </row>
    <row r="21" spans="1:22">
      <c r="A21" t="s">
        <v>31</v>
      </c>
      <c r="B21" t="s">
        <v>31</v>
      </c>
      <c r="C21">
        <v>3038</v>
      </c>
      <c r="D21">
        <v>3366</v>
      </c>
      <c r="E21">
        <v>4299</v>
      </c>
      <c r="F21" s="1">
        <f t="shared" si="5"/>
        <v>7.3802086565579253E-2</v>
      </c>
      <c r="G21">
        <v>1294</v>
      </c>
      <c r="H21">
        <v>1981</v>
      </c>
      <c r="I21">
        <v>1507</v>
      </c>
      <c r="J21" s="1">
        <f t="shared" si="6"/>
        <v>3.1264914907388641E-2</v>
      </c>
      <c r="K21">
        <v>2905</v>
      </c>
      <c r="L21">
        <v>2795</v>
      </c>
      <c r="M21">
        <v>4130</v>
      </c>
      <c r="N21" s="1">
        <f t="shared" si="7"/>
        <v>6.7322772629834327E-2</v>
      </c>
      <c r="O21">
        <v>5920</v>
      </c>
      <c r="P21">
        <v>5029</v>
      </c>
      <c r="Q21">
        <v>5935</v>
      </c>
      <c r="R21" s="1">
        <f t="shared" si="8"/>
        <v>9.6795276041965264E-2</v>
      </c>
      <c r="S21">
        <v>5815</v>
      </c>
      <c r="T21">
        <v>5315</v>
      </c>
      <c r="U21">
        <v>5234</v>
      </c>
      <c r="V21" s="1">
        <f t="shared" si="9"/>
        <v>8.7752037752037756E-2</v>
      </c>
    </row>
    <row r="22" spans="1:22">
      <c r="A22" t="s">
        <v>32</v>
      </c>
      <c r="B22" t="s">
        <v>32</v>
      </c>
      <c r="C22">
        <v>392</v>
      </c>
      <c r="D22">
        <v>382</v>
      </c>
      <c r="E22">
        <v>237</v>
      </c>
      <c r="F22" s="1">
        <f t="shared" si="5"/>
        <v>6.9713079994207817E-3</v>
      </c>
      <c r="G22">
        <v>345</v>
      </c>
      <c r="H22">
        <v>622</v>
      </c>
      <c r="I22">
        <v>456</v>
      </c>
      <c r="J22" s="1">
        <f t="shared" si="6"/>
        <v>9.3036331897143523E-3</v>
      </c>
      <c r="K22">
        <v>610</v>
      </c>
      <c r="L22">
        <v>865</v>
      </c>
      <c r="M22">
        <v>1248</v>
      </c>
      <c r="N22" s="1">
        <f t="shared" si="7"/>
        <v>1.8649024401936814E-2</v>
      </c>
      <c r="O22">
        <v>932</v>
      </c>
      <c r="P22">
        <v>608</v>
      </c>
      <c r="Q22">
        <v>786</v>
      </c>
      <c r="R22" s="1">
        <f t="shared" si="8"/>
        <v>1.333486212234134E-2</v>
      </c>
      <c r="S22">
        <v>542</v>
      </c>
      <c r="T22">
        <v>531</v>
      </c>
      <c r="U22">
        <v>571</v>
      </c>
      <c r="V22" s="1">
        <f t="shared" si="9"/>
        <v>8.8159588159588166E-3</v>
      </c>
    </row>
    <row r="23" spans="1:22">
      <c r="A23" t="s">
        <v>33</v>
      </c>
      <c r="B23" t="s">
        <v>33</v>
      </c>
      <c r="C23">
        <v>0</v>
      </c>
      <c r="D23">
        <v>0</v>
      </c>
      <c r="E23">
        <v>0</v>
      </c>
      <c r="F23" s="1">
        <f t="shared" si="5"/>
        <v>0</v>
      </c>
      <c r="G23">
        <v>0</v>
      </c>
      <c r="H23">
        <v>0</v>
      </c>
      <c r="I23">
        <v>0</v>
      </c>
      <c r="J23" s="1">
        <f t="shared" si="6"/>
        <v>0</v>
      </c>
      <c r="K23">
        <v>0</v>
      </c>
      <c r="L23">
        <v>0</v>
      </c>
      <c r="M23">
        <v>0</v>
      </c>
      <c r="N23" s="1">
        <f t="shared" si="7"/>
        <v>0</v>
      </c>
      <c r="O23">
        <v>449</v>
      </c>
      <c r="P23">
        <v>393</v>
      </c>
      <c r="Q23">
        <v>590</v>
      </c>
      <c r="R23" s="1">
        <f t="shared" si="8"/>
        <v>8.2095969729977635E-3</v>
      </c>
      <c r="S23">
        <v>8948</v>
      </c>
      <c r="T23">
        <v>10208</v>
      </c>
      <c r="U23">
        <v>9412</v>
      </c>
      <c r="V23" s="1">
        <f t="shared" si="9"/>
        <v>0.1531960531960532</v>
      </c>
    </row>
    <row r="24" spans="1:22">
      <c r="A24" t="s">
        <v>66</v>
      </c>
      <c r="B24" t="s">
        <v>66</v>
      </c>
      <c r="C24">
        <v>252</v>
      </c>
      <c r="D24">
        <v>251</v>
      </c>
      <c r="E24">
        <v>305</v>
      </c>
      <c r="F24" s="1">
        <f t="shared" si="5"/>
        <v>5.5715300331671529E-3</v>
      </c>
      <c r="G24">
        <v>257</v>
      </c>
      <c r="H24">
        <v>397</v>
      </c>
      <c r="I24">
        <v>296</v>
      </c>
      <c r="J24" s="1">
        <f t="shared" si="6"/>
        <v>6.2111395152695962E-3</v>
      </c>
      <c r="K24">
        <v>280</v>
      </c>
      <c r="L24">
        <v>333</v>
      </c>
      <c r="M24">
        <v>457</v>
      </c>
      <c r="N24" s="1">
        <f t="shared" si="7"/>
        <v>7.3281146199311023E-3</v>
      </c>
      <c r="O24">
        <v>809</v>
      </c>
      <c r="P24">
        <v>782</v>
      </c>
      <c r="Q24">
        <v>880</v>
      </c>
      <c r="R24" s="1">
        <f t="shared" si="8"/>
        <v>1.4166141145445165E-2</v>
      </c>
      <c r="S24">
        <v>272</v>
      </c>
      <c r="T24">
        <v>205</v>
      </c>
      <c r="U24">
        <v>258</v>
      </c>
      <c r="V24" s="1">
        <f t="shared" si="9"/>
        <v>3.9414414414414411E-3</v>
      </c>
    </row>
    <row r="25" spans="1:22">
      <c r="A25" t="s">
        <v>34</v>
      </c>
      <c r="B25" t="s">
        <v>34</v>
      </c>
      <c r="C25">
        <v>45</v>
      </c>
      <c r="D25">
        <v>30</v>
      </c>
      <c r="E25">
        <v>32</v>
      </c>
      <c r="F25" s="1">
        <f t="shared" si="5"/>
        <v>7.3781400191693736E-4</v>
      </c>
      <c r="G25">
        <v>11</v>
      </c>
      <c r="H25">
        <v>20</v>
      </c>
      <c r="I25">
        <v>13</v>
      </c>
      <c r="J25" s="1">
        <f t="shared" si="6"/>
        <v>2.8767383018090759E-4</v>
      </c>
      <c r="K25">
        <v>114</v>
      </c>
      <c r="L25">
        <v>130</v>
      </c>
      <c r="M25">
        <v>160</v>
      </c>
      <c r="N25" s="1">
        <f t="shared" si="7"/>
        <v>2.7668769219179115E-3</v>
      </c>
      <c r="O25">
        <v>944</v>
      </c>
      <c r="P25">
        <v>770</v>
      </c>
      <c r="Q25">
        <v>925</v>
      </c>
      <c r="R25" s="1">
        <f t="shared" si="8"/>
        <v>1.5129278220489595E-2</v>
      </c>
      <c r="S25">
        <v>1167</v>
      </c>
      <c r="T25">
        <v>905</v>
      </c>
      <c r="U25">
        <v>995</v>
      </c>
      <c r="V25" s="1">
        <f t="shared" si="9"/>
        <v>1.6446803946803947E-2</v>
      </c>
    </row>
    <row r="26" spans="1:22">
      <c r="A26" t="s">
        <v>35</v>
      </c>
      <c r="B26" t="s">
        <v>35</v>
      </c>
      <c r="C26">
        <v>864</v>
      </c>
      <c r="D26">
        <v>851</v>
      </c>
      <c r="E26">
        <v>738</v>
      </c>
      <c r="F26" s="1">
        <f t="shared" si="5"/>
        <v>1.6914558380394833E-2</v>
      </c>
      <c r="G26">
        <v>704</v>
      </c>
      <c r="H26">
        <v>961</v>
      </c>
      <c r="I26">
        <v>753</v>
      </c>
      <c r="J26" s="1">
        <f t="shared" si="6"/>
        <v>1.5808984576759878E-2</v>
      </c>
      <c r="K26">
        <v>852</v>
      </c>
      <c r="L26">
        <v>809</v>
      </c>
      <c r="M26">
        <v>1162</v>
      </c>
      <c r="N26" s="1">
        <f t="shared" si="7"/>
        <v>1.933389492716402E-2</v>
      </c>
      <c r="O26">
        <v>568</v>
      </c>
      <c r="P26">
        <v>508</v>
      </c>
      <c r="Q26">
        <v>585</v>
      </c>
      <c r="R26" s="1">
        <f t="shared" si="8"/>
        <v>9.5224445336238028E-3</v>
      </c>
      <c r="S26">
        <v>725</v>
      </c>
      <c r="T26">
        <v>836</v>
      </c>
      <c r="U26">
        <v>1051</v>
      </c>
      <c r="V26" s="1">
        <f t="shared" si="9"/>
        <v>1.4006864006864007E-2</v>
      </c>
    </row>
    <row r="27" spans="1:22">
      <c r="A27" t="s">
        <v>36</v>
      </c>
      <c r="B27" t="s">
        <v>36</v>
      </c>
      <c r="C27">
        <v>28024</v>
      </c>
      <c r="D27">
        <v>30416</v>
      </c>
      <c r="E27">
        <v>22423</v>
      </c>
      <c r="F27" s="1">
        <f t="shared" si="5"/>
        <v>0.55758741716831128</v>
      </c>
      <c r="G27">
        <v>15616</v>
      </c>
      <c r="H27">
        <v>27884</v>
      </c>
      <c r="I27">
        <v>19806</v>
      </c>
      <c r="J27" s="1">
        <f t="shared" si="6"/>
        <v>0.41389726121437587</v>
      </c>
      <c r="K27">
        <v>15162</v>
      </c>
      <c r="L27">
        <v>18790</v>
      </c>
      <c r="M27">
        <v>26687</v>
      </c>
      <c r="N27" s="1">
        <f t="shared" si="7"/>
        <v>0.41529863779252535</v>
      </c>
      <c r="O27">
        <v>27686</v>
      </c>
      <c r="P27">
        <v>23053</v>
      </c>
      <c r="Q27">
        <v>24681</v>
      </c>
      <c r="R27" s="1">
        <f t="shared" si="8"/>
        <v>0.43237975118958893</v>
      </c>
      <c r="S27">
        <v>24892</v>
      </c>
      <c r="T27">
        <v>22446</v>
      </c>
      <c r="U27">
        <v>23441</v>
      </c>
      <c r="V27" s="1">
        <f t="shared" si="9"/>
        <v>0.37955276705276703</v>
      </c>
    </row>
    <row r="28" spans="1:22">
      <c r="A28" t="s">
        <v>37</v>
      </c>
      <c r="B28" t="s">
        <v>37</v>
      </c>
      <c r="C28">
        <v>7704</v>
      </c>
      <c r="D28">
        <v>7761</v>
      </c>
      <c r="E28">
        <v>7107</v>
      </c>
      <c r="F28" s="1">
        <f t="shared" si="5"/>
        <v>0.15564427711466458</v>
      </c>
      <c r="G28">
        <v>11761</v>
      </c>
      <c r="H28">
        <v>18917</v>
      </c>
      <c r="I28">
        <v>13657</v>
      </c>
      <c r="J28" s="1">
        <f t="shared" si="6"/>
        <v>0.28986407411523951</v>
      </c>
      <c r="K28">
        <v>8106</v>
      </c>
      <c r="L28">
        <v>10344</v>
      </c>
      <c r="M28">
        <v>14137</v>
      </c>
      <c r="N28" s="1">
        <f t="shared" si="7"/>
        <v>0.22317875805578954</v>
      </c>
      <c r="O28">
        <v>10213</v>
      </c>
      <c r="P28">
        <v>9115</v>
      </c>
      <c r="Q28">
        <v>10226</v>
      </c>
      <c r="R28" s="1">
        <f t="shared" si="8"/>
        <v>0.16943186378489938</v>
      </c>
      <c r="S28">
        <v>10219</v>
      </c>
      <c r="T28">
        <v>8749</v>
      </c>
      <c r="U28">
        <v>8799</v>
      </c>
      <c r="V28" s="1">
        <f t="shared" si="9"/>
        <v>0.14890068640068641</v>
      </c>
    </row>
    <row r="29" spans="1:22">
      <c r="A29" t="s">
        <v>12</v>
      </c>
      <c r="B29" t="s">
        <v>12</v>
      </c>
      <c r="C29">
        <v>2326</v>
      </c>
      <c r="D29">
        <v>2346</v>
      </c>
      <c r="E29">
        <v>1903</v>
      </c>
      <c r="F29" s="1">
        <f t="shared" si="5"/>
        <v>4.5337636099101519E-2</v>
      </c>
      <c r="G29">
        <v>1120</v>
      </c>
      <c r="H29">
        <v>1736</v>
      </c>
      <c r="I29">
        <v>1179</v>
      </c>
      <c r="J29" s="1">
        <f t="shared" si="6"/>
        <v>2.6380997835908231E-2</v>
      </c>
      <c r="K29">
        <v>1643</v>
      </c>
      <c r="L29">
        <v>1899</v>
      </c>
      <c r="M29">
        <v>2823</v>
      </c>
      <c r="N29" s="1">
        <f t="shared" si="7"/>
        <v>4.3592008930711648E-2</v>
      </c>
      <c r="O29">
        <v>2947</v>
      </c>
      <c r="P29">
        <v>2564</v>
      </c>
      <c r="Q29">
        <v>2793</v>
      </c>
      <c r="R29" s="1">
        <f t="shared" si="8"/>
        <v>4.7606489709338992E-2</v>
      </c>
      <c r="S29">
        <v>2452</v>
      </c>
      <c r="T29">
        <v>2589</v>
      </c>
      <c r="U29">
        <v>2483</v>
      </c>
      <c r="V29" s="1">
        <f t="shared" si="9"/>
        <v>4.0347490347490349E-2</v>
      </c>
    </row>
    <row r="30" spans="1:22">
      <c r="F30" s="1">
        <f>SUM(F18:F29)</f>
        <v>1</v>
      </c>
      <c r="J30" s="1">
        <f>SUM(J18:J29)</f>
        <v>1</v>
      </c>
      <c r="N30" s="1">
        <f>SUM(N18:N29)</f>
        <v>1</v>
      </c>
      <c r="R30" s="1">
        <f>SUM(R18:R29)</f>
        <v>1</v>
      </c>
      <c r="V30" s="1">
        <f>SUM(V18:V29)</f>
        <v>0.99999999999999989</v>
      </c>
    </row>
    <row r="32" spans="1:22">
      <c r="A32" s="2" t="s">
        <v>49</v>
      </c>
      <c r="B32" s="2" t="s">
        <v>49</v>
      </c>
      <c r="C32" s="2" t="s">
        <v>51</v>
      </c>
      <c r="D32" s="2" t="s">
        <v>52</v>
      </c>
      <c r="E32" s="2" t="s">
        <v>53</v>
      </c>
      <c r="F32" s="1" t="s">
        <v>13</v>
      </c>
      <c r="G32" s="2" t="s">
        <v>54</v>
      </c>
      <c r="H32" s="2" t="s">
        <v>55</v>
      </c>
      <c r="I32" s="2" t="s">
        <v>56</v>
      </c>
      <c r="J32" s="1" t="s">
        <v>14</v>
      </c>
      <c r="K32" s="2" t="s">
        <v>57</v>
      </c>
      <c r="L32" s="2" t="s">
        <v>58</v>
      </c>
      <c r="M32" s="2" t="s">
        <v>59</v>
      </c>
      <c r="N32" s="1" t="s">
        <v>15</v>
      </c>
      <c r="O32" s="2" t="s">
        <v>60</v>
      </c>
      <c r="P32" s="2" t="s">
        <v>61</v>
      </c>
      <c r="Q32" s="2" t="s">
        <v>62</v>
      </c>
      <c r="R32" s="1" t="s">
        <v>16</v>
      </c>
      <c r="S32" s="2" t="s">
        <v>63</v>
      </c>
      <c r="T32" s="2" t="s">
        <v>64</v>
      </c>
      <c r="U32" s="2" t="s">
        <v>65</v>
      </c>
      <c r="V32" s="1" t="s">
        <v>17</v>
      </c>
    </row>
    <row r="33" spans="1:22">
      <c r="A33" t="s">
        <v>38</v>
      </c>
      <c r="B33" t="s">
        <v>38</v>
      </c>
      <c r="C33">
        <v>3211</v>
      </c>
      <c r="D33">
        <v>3308</v>
      </c>
      <c r="E33">
        <v>2712</v>
      </c>
      <c r="F33" s="1">
        <f>SUM(C33:E33)/SUM(C33:E44)</f>
        <v>6.365197244574998E-2</v>
      </c>
      <c r="G33">
        <v>7004</v>
      </c>
      <c r="H33">
        <v>10923</v>
      </c>
      <c r="I33">
        <v>8066</v>
      </c>
      <c r="J33" s="1">
        <f>SUM(G33:I33)/SUM(G33:I44)</f>
        <v>0.16994331517937117</v>
      </c>
      <c r="K33">
        <v>5416</v>
      </c>
      <c r="L33">
        <v>6265</v>
      </c>
      <c r="M33">
        <v>8210</v>
      </c>
      <c r="N33" s="1">
        <f>SUM(K33:M33)/SUM(K33:M44)</f>
        <v>0.1362275961729435</v>
      </c>
      <c r="O33">
        <v>953</v>
      </c>
      <c r="P33">
        <v>810</v>
      </c>
      <c r="Q33">
        <v>813</v>
      </c>
      <c r="R33" s="1">
        <f>SUM(O33:Q33)/SUM(O33:Q44)</f>
        <v>1.4768101817347933E-2</v>
      </c>
      <c r="S33">
        <v>3803</v>
      </c>
      <c r="T33">
        <v>3326</v>
      </c>
      <c r="U33">
        <v>3677</v>
      </c>
      <c r="V33" s="1">
        <f>SUM(S33:U33)/SUM(S33:U44)</f>
        <v>5.7947232947232946E-2</v>
      </c>
    </row>
    <row r="34" spans="1:22">
      <c r="A34" t="s">
        <v>39</v>
      </c>
      <c r="B34" t="s">
        <v>39</v>
      </c>
      <c r="C34">
        <v>4</v>
      </c>
      <c r="D34">
        <v>4</v>
      </c>
      <c r="E34">
        <v>4</v>
      </c>
      <c r="F34" s="1">
        <f>SUM(C34:E34)/SUM(C$33:E$44)</f>
        <v>8.2745495542086431E-5</v>
      </c>
      <c r="G34">
        <v>28</v>
      </c>
      <c r="H34">
        <v>34</v>
      </c>
      <c r="I34">
        <v>33</v>
      </c>
      <c r="J34" s="1">
        <f>SUM(G34:I34)/SUM(G$33:I$44)</f>
        <v>6.2111395152695962E-4</v>
      </c>
      <c r="K34">
        <v>48</v>
      </c>
      <c r="L34">
        <v>67</v>
      </c>
      <c r="M34">
        <v>89</v>
      </c>
      <c r="N34" s="1">
        <f>SUM(K34:M34)/SUM(K$33:M$44)</f>
        <v>1.3971358714634998E-3</v>
      </c>
      <c r="O34">
        <v>8060</v>
      </c>
      <c r="P34">
        <v>5607</v>
      </c>
      <c r="Q34">
        <v>5034</v>
      </c>
      <c r="R34" s="1">
        <f>SUM(O34:Q34)/SUM(O$33:Q$44)</f>
        <v>0.10721206214527318</v>
      </c>
      <c r="S34">
        <v>3255</v>
      </c>
      <c r="T34">
        <v>2661</v>
      </c>
      <c r="U34">
        <v>2933</v>
      </c>
      <c r="V34" s="1">
        <f>SUM(S34:U34)/SUM(S$33:U$44)</f>
        <v>4.7452809952809955E-2</v>
      </c>
    </row>
    <row r="35" spans="1:22">
      <c r="A35" t="s">
        <v>40</v>
      </c>
      <c r="B35" t="s">
        <v>40</v>
      </c>
      <c r="C35">
        <v>2534</v>
      </c>
      <c r="D35">
        <v>2638</v>
      </c>
      <c r="E35">
        <v>1288</v>
      </c>
      <c r="F35" s="1">
        <f t="shared" ref="F35:F44" si="10">SUM(C35:E35)/SUM(C$33:E$44)</f>
        <v>4.4544658433489863E-2</v>
      </c>
      <c r="G35">
        <v>596</v>
      </c>
      <c r="H35">
        <v>716</v>
      </c>
      <c r="I35">
        <v>522</v>
      </c>
      <c r="J35" s="1">
        <f t="shared" ref="J35:J44" si="11">SUM(G35:I35)/SUM(G$33:I$44)</f>
        <v>1.1990768285267831E-2</v>
      </c>
      <c r="K35">
        <v>587</v>
      </c>
      <c r="L35">
        <v>649</v>
      </c>
      <c r="M35">
        <v>888</v>
      </c>
      <c r="N35" s="1">
        <f t="shared" ref="N35:N44" si="12">SUM(K35:M35)/SUM(K$33:M$44)</f>
        <v>1.4546649955825851E-2</v>
      </c>
      <c r="O35">
        <v>1030</v>
      </c>
      <c r="P35">
        <v>1020</v>
      </c>
      <c r="Q35">
        <v>977</v>
      </c>
      <c r="R35" s="1">
        <f t="shared" ref="R35:R44" si="13">SUM(O35:Q35)/SUM(O$33:Q$44)</f>
        <v>1.7353666227139828E-2</v>
      </c>
      <c r="S35">
        <v>616</v>
      </c>
      <c r="T35">
        <v>344</v>
      </c>
      <c r="U35">
        <v>309</v>
      </c>
      <c r="V35" s="1">
        <f t="shared" ref="V35:V44" si="14">SUM(S35:U35)/SUM(S$33:U$44)</f>
        <v>6.8050193050193048E-3</v>
      </c>
    </row>
    <row r="36" spans="1:22">
      <c r="A36" t="s">
        <v>41</v>
      </c>
      <c r="B36" t="s">
        <v>41</v>
      </c>
      <c r="C36">
        <v>1441</v>
      </c>
      <c r="D36">
        <v>1362</v>
      </c>
      <c r="E36">
        <v>1244</v>
      </c>
      <c r="F36" s="1">
        <f t="shared" si="10"/>
        <v>2.7905918371568649E-2</v>
      </c>
      <c r="G36">
        <v>870</v>
      </c>
      <c r="H36">
        <v>1293</v>
      </c>
      <c r="I36">
        <v>899</v>
      </c>
      <c r="J36" s="1">
        <f t="shared" si="11"/>
        <v>2.001948336395316E-2</v>
      </c>
      <c r="K36">
        <v>1831</v>
      </c>
      <c r="L36">
        <v>1917</v>
      </c>
      <c r="M36">
        <v>2376</v>
      </c>
      <c r="N36" s="1">
        <f t="shared" si="12"/>
        <v>4.1941470964914081E-2</v>
      </c>
      <c r="O36">
        <v>2497</v>
      </c>
      <c r="P36">
        <v>2247</v>
      </c>
      <c r="Q36">
        <v>2872</v>
      </c>
      <c r="R36" s="1">
        <f t="shared" si="13"/>
        <v>4.3662214068680844E-2</v>
      </c>
      <c r="S36">
        <v>2122</v>
      </c>
      <c r="T36">
        <v>1433</v>
      </c>
      <c r="U36">
        <v>1543</v>
      </c>
      <c r="V36" s="1">
        <f t="shared" si="14"/>
        <v>2.7338052338052338E-2</v>
      </c>
    </row>
    <row r="37" spans="1:22">
      <c r="A37" t="s">
        <v>42</v>
      </c>
      <c r="B37" t="s">
        <v>42</v>
      </c>
      <c r="C37">
        <v>3038</v>
      </c>
      <c r="D37">
        <v>3366</v>
      </c>
      <c r="E37">
        <v>4299</v>
      </c>
      <c r="F37" s="1">
        <f t="shared" si="10"/>
        <v>7.3802086565579253E-2</v>
      </c>
      <c r="G37">
        <v>1294</v>
      </c>
      <c r="H37">
        <v>1981</v>
      </c>
      <c r="I37">
        <v>1507</v>
      </c>
      <c r="J37" s="1">
        <f t="shared" si="11"/>
        <v>3.1264914907388641E-2</v>
      </c>
      <c r="K37">
        <v>2905</v>
      </c>
      <c r="L37">
        <v>2795</v>
      </c>
      <c r="M37">
        <v>4130</v>
      </c>
      <c r="N37" s="1">
        <f t="shared" si="12"/>
        <v>6.7322772629834327E-2</v>
      </c>
      <c r="O37">
        <v>5920</v>
      </c>
      <c r="P37">
        <v>5029</v>
      </c>
      <c r="Q37">
        <v>5935</v>
      </c>
      <c r="R37" s="1">
        <f t="shared" si="13"/>
        <v>9.6795276041965264E-2</v>
      </c>
      <c r="S37">
        <v>5815</v>
      </c>
      <c r="T37">
        <v>5315</v>
      </c>
      <c r="U37">
        <v>5234</v>
      </c>
      <c r="V37" s="1">
        <f t="shared" si="14"/>
        <v>8.7752037752037756E-2</v>
      </c>
    </row>
    <row r="38" spans="1:22">
      <c r="A38" t="s">
        <v>67</v>
      </c>
      <c r="B38" t="s">
        <v>67</v>
      </c>
      <c r="C38">
        <v>392</v>
      </c>
      <c r="D38">
        <v>382</v>
      </c>
      <c r="E38">
        <v>237</v>
      </c>
      <c r="F38" s="1">
        <f t="shared" si="10"/>
        <v>6.9713079994207817E-3</v>
      </c>
      <c r="G38">
        <v>345</v>
      </c>
      <c r="H38">
        <v>622</v>
      </c>
      <c r="I38">
        <v>456</v>
      </c>
      <c r="J38" s="1">
        <f t="shared" si="11"/>
        <v>9.3036331897143523E-3</v>
      </c>
      <c r="K38">
        <v>610</v>
      </c>
      <c r="L38">
        <v>865</v>
      </c>
      <c r="M38">
        <v>1248</v>
      </c>
      <c r="N38" s="1">
        <f t="shared" si="12"/>
        <v>1.8649024401936814E-2</v>
      </c>
      <c r="O38">
        <v>932</v>
      </c>
      <c r="P38">
        <v>608</v>
      </c>
      <c r="Q38">
        <v>782</v>
      </c>
      <c r="R38" s="1">
        <f t="shared" si="13"/>
        <v>1.3311930287221234E-2</v>
      </c>
      <c r="S38">
        <v>537</v>
      </c>
      <c r="T38">
        <v>510</v>
      </c>
      <c r="U38">
        <v>571</v>
      </c>
      <c r="V38" s="1">
        <f t="shared" si="14"/>
        <v>8.6765336765336765E-3</v>
      </c>
    </row>
    <row r="39" spans="1:22">
      <c r="A39" t="s">
        <v>43</v>
      </c>
      <c r="B39" t="s">
        <v>43</v>
      </c>
      <c r="C39">
        <v>0</v>
      </c>
      <c r="D39">
        <v>0</v>
      </c>
      <c r="E39">
        <v>0</v>
      </c>
      <c r="F39" s="1">
        <f t="shared" si="10"/>
        <v>0</v>
      </c>
      <c r="G39">
        <v>0</v>
      </c>
      <c r="H39">
        <v>0</v>
      </c>
      <c r="I39">
        <v>0</v>
      </c>
      <c r="J39" s="1">
        <f t="shared" si="11"/>
        <v>0</v>
      </c>
      <c r="K39">
        <v>0</v>
      </c>
      <c r="L39">
        <v>0</v>
      </c>
      <c r="M39">
        <v>0</v>
      </c>
      <c r="N39" s="1">
        <f t="shared" si="12"/>
        <v>0</v>
      </c>
      <c r="O39">
        <v>449</v>
      </c>
      <c r="P39">
        <v>393</v>
      </c>
      <c r="Q39">
        <v>590</v>
      </c>
      <c r="R39" s="1">
        <f t="shared" si="13"/>
        <v>8.2095969729977635E-3</v>
      </c>
      <c r="S39">
        <v>8948</v>
      </c>
      <c r="T39">
        <v>10208</v>
      </c>
      <c r="U39">
        <v>9412</v>
      </c>
      <c r="V39" s="1">
        <f t="shared" si="14"/>
        <v>0.1531960531960532</v>
      </c>
    </row>
    <row r="40" spans="1:22">
      <c r="A40" t="s">
        <v>44</v>
      </c>
      <c r="B40" t="s">
        <v>44</v>
      </c>
      <c r="C40">
        <v>22599</v>
      </c>
      <c r="D40">
        <v>24375</v>
      </c>
      <c r="E40">
        <v>17491</v>
      </c>
      <c r="F40" s="1">
        <f t="shared" si="10"/>
        <v>0.44451569751005016</v>
      </c>
      <c r="G40">
        <v>14432</v>
      </c>
      <c r="H40">
        <v>25927</v>
      </c>
      <c r="I40">
        <v>18337</v>
      </c>
      <c r="J40" s="1">
        <f t="shared" si="11"/>
        <v>0.38375688946133074</v>
      </c>
      <c r="K40">
        <v>13269</v>
      </c>
      <c r="L40">
        <v>16418</v>
      </c>
      <c r="M40">
        <v>23380</v>
      </c>
      <c r="N40" s="1">
        <f t="shared" si="12"/>
        <v>0.3634402416223213</v>
      </c>
      <c r="O40">
        <v>23995</v>
      </c>
      <c r="P40">
        <v>19930</v>
      </c>
      <c r="Q40">
        <v>21158</v>
      </c>
      <c r="R40" s="1">
        <f t="shared" si="13"/>
        <v>0.37311815628045636</v>
      </c>
      <c r="S40">
        <v>22138</v>
      </c>
      <c r="T40">
        <v>20038</v>
      </c>
      <c r="U40">
        <v>20678</v>
      </c>
      <c r="V40" s="1">
        <f t="shared" si="14"/>
        <v>0.33705491205491206</v>
      </c>
    </row>
    <row r="41" spans="1:22">
      <c r="A41" t="s">
        <v>45</v>
      </c>
      <c r="B41" t="s">
        <v>45</v>
      </c>
      <c r="C41">
        <v>5302</v>
      </c>
      <c r="D41">
        <v>5908</v>
      </c>
      <c r="E41">
        <v>4799</v>
      </c>
      <c r="F41" s="1">
        <f t="shared" si="10"/>
        <v>0.11038938651110514</v>
      </c>
      <c r="G41">
        <v>1082</v>
      </c>
      <c r="H41">
        <v>1794</v>
      </c>
      <c r="I41">
        <v>1316</v>
      </c>
      <c r="J41" s="1">
        <f t="shared" si="11"/>
        <v>2.7407470366326469E-2</v>
      </c>
      <c r="K41">
        <v>1692</v>
      </c>
      <c r="L41">
        <v>2102</v>
      </c>
      <c r="M41">
        <v>2957</v>
      </c>
      <c r="N41" s="1">
        <f t="shared" si="12"/>
        <v>4.6235609158088664E-2</v>
      </c>
      <c r="O41">
        <v>3480</v>
      </c>
      <c r="P41">
        <v>2953</v>
      </c>
      <c r="Q41">
        <v>3331</v>
      </c>
      <c r="R41" s="1">
        <f t="shared" si="13"/>
        <v>5.5976609528177491E-2</v>
      </c>
      <c r="S41">
        <v>2543</v>
      </c>
      <c r="T41">
        <v>2130</v>
      </c>
      <c r="U41">
        <v>2544</v>
      </c>
      <c r="V41" s="1">
        <f t="shared" si="14"/>
        <v>3.8701201201201199E-2</v>
      </c>
    </row>
    <row r="42" spans="1:22">
      <c r="A42" t="s">
        <v>46</v>
      </c>
      <c r="B42" t="s">
        <v>46</v>
      </c>
      <c r="C42">
        <v>7119</v>
      </c>
      <c r="D42">
        <v>7165</v>
      </c>
      <c r="E42">
        <v>6102</v>
      </c>
      <c r="F42" s="1">
        <f t="shared" si="10"/>
        <v>0.14057080601008115</v>
      </c>
      <c r="G42">
        <v>11639</v>
      </c>
      <c r="H42">
        <v>18765</v>
      </c>
      <c r="I42">
        <v>13543</v>
      </c>
      <c r="J42" s="1">
        <f t="shared" si="11"/>
        <v>0.28732731397637151</v>
      </c>
      <c r="K42">
        <v>7920</v>
      </c>
      <c r="L42">
        <v>10103</v>
      </c>
      <c r="M42">
        <v>13845</v>
      </c>
      <c r="N42" s="1">
        <f t="shared" si="12"/>
        <v>0.21825453897940594</v>
      </c>
      <c r="O42">
        <v>8063</v>
      </c>
      <c r="P42">
        <v>7073</v>
      </c>
      <c r="Q42">
        <v>7961</v>
      </c>
      <c r="R42" s="1">
        <f t="shared" si="13"/>
        <v>0.13241414894226911</v>
      </c>
      <c r="S42">
        <v>9232</v>
      </c>
      <c r="T42">
        <v>8049</v>
      </c>
      <c r="U42">
        <v>8010</v>
      </c>
      <c r="V42" s="1">
        <f t="shared" si="14"/>
        <v>0.13562312312312313</v>
      </c>
    </row>
    <row r="43" spans="1:22">
      <c r="A43" t="s">
        <v>47</v>
      </c>
      <c r="B43" t="s">
        <v>47</v>
      </c>
      <c r="C43">
        <v>549</v>
      </c>
      <c r="D43">
        <v>561</v>
      </c>
      <c r="E43">
        <v>930</v>
      </c>
      <c r="F43" s="1">
        <f t="shared" si="10"/>
        <v>1.4066734242154693E-2</v>
      </c>
      <c r="G43">
        <v>80</v>
      </c>
      <c r="H43">
        <v>103</v>
      </c>
      <c r="I43">
        <v>74</v>
      </c>
      <c r="J43" s="1">
        <f t="shared" si="11"/>
        <v>1.6802766899203013E-3</v>
      </c>
      <c r="K43">
        <v>75</v>
      </c>
      <c r="L43">
        <v>121</v>
      </c>
      <c r="M43">
        <v>121</v>
      </c>
      <c r="N43" s="1">
        <f t="shared" si="12"/>
        <v>2.1710395649702425E-3</v>
      </c>
      <c r="O43">
        <v>1841</v>
      </c>
      <c r="P43">
        <v>1774</v>
      </c>
      <c r="Q43">
        <v>1962</v>
      </c>
      <c r="R43" s="1">
        <f t="shared" si="13"/>
        <v>3.1972711116207073E-2</v>
      </c>
      <c r="S43">
        <v>662</v>
      </c>
      <c r="T43">
        <v>455</v>
      </c>
      <c r="U43">
        <v>469</v>
      </c>
      <c r="V43" s="1">
        <f t="shared" si="14"/>
        <v>8.5049335049335057E-3</v>
      </c>
    </row>
    <row r="44" spans="1:22">
      <c r="A44" t="s">
        <v>12</v>
      </c>
      <c r="B44" t="s">
        <v>12</v>
      </c>
      <c r="C44">
        <v>3714</v>
      </c>
      <c r="D44">
        <v>3706</v>
      </c>
      <c r="E44">
        <v>3239</v>
      </c>
      <c r="F44" s="1">
        <f t="shared" si="10"/>
        <v>7.3498686415258266E-2</v>
      </c>
      <c r="G44">
        <v>2430</v>
      </c>
      <c r="H44">
        <v>3592</v>
      </c>
      <c r="I44">
        <v>2648</v>
      </c>
      <c r="J44" s="1">
        <f t="shared" si="11"/>
        <v>5.668482062882884E-2</v>
      </c>
      <c r="K44">
        <v>3507</v>
      </c>
      <c r="L44">
        <v>3970</v>
      </c>
      <c r="M44">
        <v>5637</v>
      </c>
      <c r="N44" s="1">
        <f t="shared" si="12"/>
        <v>8.9813920678295772E-2</v>
      </c>
      <c r="O44">
        <v>6488</v>
      </c>
      <c r="P44">
        <v>5626</v>
      </c>
      <c r="Q44">
        <v>6237</v>
      </c>
      <c r="R44" s="1">
        <f t="shared" si="13"/>
        <v>0.10520552657226395</v>
      </c>
      <c r="S44">
        <v>5653</v>
      </c>
      <c r="T44">
        <v>5488</v>
      </c>
      <c r="U44">
        <v>5819</v>
      </c>
      <c r="V44" s="1">
        <f t="shared" si="14"/>
        <v>9.0948090948090948E-2</v>
      </c>
    </row>
    <row r="45" spans="1:22">
      <c r="F45" s="1">
        <f>SUM(F33:F44)</f>
        <v>1.0000000000000002</v>
      </c>
      <c r="J45" s="1">
        <f>SUM(J33:J44)</f>
        <v>1</v>
      </c>
      <c r="N45" s="1">
        <f>SUM(N33:N44)</f>
        <v>0.99999999999999989</v>
      </c>
      <c r="R45" s="1">
        <f>SUM(R33:R44)</f>
        <v>1</v>
      </c>
      <c r="V45" s="1">
        <f>SUM(V33:V44)</f>
        <v>1.0000000000000002</v>
      </c>
    </row>
    <row r="47" spans="1:22">
      <c r="A47" s="2" t="s">
        <v>50</v>
      </c>
      <c r="B47" s="2" t="s">
        <v>50</v>
      </c>
      <c r="C47" s="2" t="s">
        <v>51</v>
      </c>
      <c r="D47" s="2" t="s">
        <v>52</v>
      </c>
      <c r="E47" s="2" t="s">
        <v>53</v>
      </c>
      <c r="F47" s="1" t="s">
        <v>13</v>
      </c>
      <c r="G47" s="2" t="s">
        <v>54</v>
      </c>
      <c r="H47" s="2" t="s">
        <v>55</v>
      </c>
      <c r="I47" s="2" t="s">
        <v>56</v>
      </c>
      <c r="J47" s="1" t="s">
        <v>14</v>
      </c>
      <c r="K47" s="2" t="s">
        <v>57</v>
      </c>
      <c r="L47" s="2" t="s">
        <v>58</v>
      </c>
      <c r="M47" s="2" t="s">
        <v>59</v>
      </c>
      <c r="N47" s="1" t="s">
        <v>15</v>
      </c>
      <c r="O47" s="2" t="s">
        <v>60</v>
      </c>
      <c r="P47" s="2" t="s">
        <v>61</v>
      </c>
      <c r="Q47" s="2" t="s">
        <v>62</v>
      </c>
      <c r="R47" s="1" t="s">
        <v>16</v>
      </c>
      <c r="S47" s="2" t="s">
        <v>63</v>
      </c>
      <c r="T47" s="2" t="s">
        <v>64</v>
      </c>
      <c r="U47" s="2" t="s">
        <v>65</v>
      </c>
      <c r="V47" s="1" t="s">
        <v>17</v>
      </c>
    </row>
    <row r="48" spans="1:22">
      <c r="A48" t="s">
        <v>18</v>
      </c>
      <c r="B48" t="s">
        <v>18</v>
      </c>
      <c r="C48">
        <v>3210</v>
      </c>
      <c r="D48">
        <v>3307</v>
      </c>
      <c r="E48">
        <v>2711</v>
      </c>
      <c r="F48" s="1">
        <f>SUM(C48:E48)/SUM(C48:E59)</f>
        <v>6.3631286071864468E-2</v>
      </c>
      <c r="G48">
        <v>7000</v>
      </c>
      <c r="H48">
        <v>10920</v>
      </c>
      <c r="I48">
        <v>8061</v>
      </c>
      <c r="J48" s="1">
        <f>SUM(G48:I48)/SUM(G48:I59)</f>
        <v>0.16986485868023093</v>
      </c>
      <c r="K48">
        <v>5413</v>
      </c>
      <c r="L48">
        <v>6264</v>
      </c>
      <c r="M48">
        <v>8206</v>
      </c>
      <c r="N48" s="1">
        <f>SUM(K48:M48)/SUM(K48:M59)</f>
        <v>0.13617280653092534</v>
      </c>
      <c r="O48">
        <v>907</v>
      </c>
      <c r="P48">
        <v>763</v>
      </c>
      <c r="Q48">
        <v>805</v>
      </c>
      <c r="R48" s="1">
        <f>SUM(O48:Q48)/SUM(O48:Q59)</f>
        <v>1.418907298056527E-2</v>
      </c>
      <c r="S48">
        <v>3797</v>
      </c>
      <c r="T48">
        <v>3300</v>
      </c>
      <c r="U48">
        <v>3668</v>
      </c>
      <c r="V48" s="1">
        <f>SUM(S48:U48)/SUM(S48:U59)</f>
        <v>5.7727370227370227E-2</v>
      </c>
    </row>
    <row r="49" spans="1:22">
      <c r="A49" t="s">
        <v>19</v>
      </c>
      <c r="B49" t="s">
        <v>19</v>
      </c>
      <c r="C49">
        <v>4</v>
      </c>
      <c r="D49">
        <v>4</v>
      </c>
      <c r="E49">
        <v>4</v>
      </c>
      <c r="F49" s="1">
        <f>SUM(C49:E49)/SUM(C$48:E$59)</f>
        <v>8.2745495542086431E-5</v>
      </c>
      <c r="G49">
        <v>28</v>
      </c>
      <c r="H49">
        <v>34</v>
      </c>
      <c r="I49">
        <v>33</v>
      </c>
      <c r="J49" s="1">
        <f>SUM(G49:I49)/SUM(G$48:I$59)</f>
        <v>6.2111395152695962E-4</v>
      </c>
      <c r="K49">
        <v>48</v>
      </c>
      <c r="L49">
        <v>67</v>
      </c>
      <c r="M49">
        <v>87</v>
      </c>
      <c r="N49" s="1">
        <f>SUM(K49:M49)/SUM(K$48:M$59)</f>
        <v>1.3834384609589558E-3</v>
      </c>
      <c r="O49">
        <v>8059</v>
      </c>
      <c r="P49">
        <v>5607</v>
      </c>
      <c r="Q49">
        <v>5033</v>
      </c>
      <c r="R49" s="1">
        <f>SUM(O49:Q49)/SUM(O$48:Q$59)</f>
        <v>0.10720059622771312</v>
      </c>
      <c r="S49">
        <v>3255</v>
      </c>
      <c r="T49">
        <v>2660</v>
      </c>
      <c r="U49">
        <v>2932</v>
      </c>
      <c r="V49" s="1">
        <f>SUM(S49:U49)/SUM(S$48:U$59)</f>
        <v>4.744208494208494E-2</v>
      </c>
    </row>
    <row r="50" spans="1:22">
      <c r="A50" t="s">
        <v>20</v>
      </c>
      <c r="B50" t="s">
        <v>20</v>
      </c>
      <c r="C50">
        <v>3037</v>
      </c>
      <c r="D50">
        <v>3366</v>
      </c>
      <c r="E50">
        <v>4299</v>
      </c>
      <c r="F50" s="1">
        <f t="shared" ref="F50:F59" si="15">SUM(C50:E50)/SUM(C$48:E$59)</f>
        <v>7.3795191107617411E-2</v>
      </c>
      <c r="G50">
        <v>1294</v>
      </c>
      <c r="H50">
        <v>1981</v>
      </c>
      <c r="I50">
        <v>1507</v>
      </c>
      <c r="J50" s="1">
        <f t="shared" ref="J50:J59" si="16">SUM(G50:I50)/SUM(G$48:I$59)</f>
        <v>3.1264914907388641E-2</v>
      </c>
      <c r="K50">
        <v>2905</v>
      </c>
      <c r="L50">
        <v>2795</v>
      </c>
      <c r="M50">
        <v>4130</v>
      </c>
      <c r="N50" s="1">
        <f t="shared" ref="N50:N59" si="17">SUM(K50:M50)/SUM(K$48:M$59)</f>
        <v>6.7322772629834327E-2</v>
      </c>
      <c r="O50">
        <v>5916</v>
      </c>
      <c r="P50">
        <v>5026</v>
      </c>
      <c r="Q50">
        <v>5932</v>
      </c>
      <c r="R50" s="1">
        <f t="shared" ref="R50:R59" si="18">SUM(O50:Q50)/SUM(O$48:Q$59)</f>
        <v>9.6737946454164989E-2</v>
      </c>
      <c r="S50">
        <v>5811</v>
      </c>
      <c r="T50">
        <v>5300</v>
      </c>
      <c r="U50">
        <v>5232</v>
      </c>
      <c r="V50" s="1">
        <f t="shared" ref="V50:V59" si="19">SUM(S50:U50)/SUM(S$48:U$59)</f>
        <v>8.7639425139425145E-2</v>
      </c>
    </row>
    <row r="51" spans="1:22">
      <c r="A51" t="s">
        <v>21</v>
      </c>
      <c r="B51" t="s">
        <v>21</v>
      </c>
      <c r="C51">
        <v>0</v>
      </c>
      <c r="D51">
        <v>0</v>
      </c>
      <c r="E51">
        <v>0</v>
      </c>
      <c r="F51" s="1">
        <f t="shared" si="15"/>
        <v>0</v>
      </c>
      <c r="G51">
        <v>0</v>
      </c>
      <c r="H51">
        <v>0</v>
      </c>
      <c r="I51">
        <v>0</v>
      </c>
      <c r="J51" s="1">
        <f t="shared" si="16"/>
        <v>0</v>
      </c>
      <c r="K51">
        <v>0</v>
      </c>
      <c r="L51">
        <v>0</v>
      </c>
      <c r="M51">
        <v>0</v>
      </c>
      <c r="N51" s="1">
        <f t="shared" si="17"/>
        <v>0</v>
      </c>
      <c r="O51">
        <v>449</v>
      </c>
      <c r="P51">
        <v>393</v>
      </c>
      <c r="Q51">
        <v>590</v>
      </c>
      <c r="R51" s="1">
        <f t="shared" si="18"/>
        <v>8.2095969729977635E-3</v>
      </c>
      <c r="S51">
        <v>8948</v>
      </c>
      <c r="T51">
        <v>10208</v>
      </c>
      <c r="U51">
        <v>9412</v>
      </c>
      <c r="V51" s="1">
        <f t="shared" si="19"/>
        <v>0.1531960531960532</v>
      </c>
    </row>
    <row r="52" spans="1:22">
      <c r="A52" t="s">
        <v>22</v>
      </c>
      <c r="B52" t="s">
        <v>22</v>
      </c>
      <c r="C52">
        <v>6074</v>
      </c>
      <c r="D52">
        <v>6606</v>
      </c>
      <c r="E52">
        <v>4476</v>
      </c>
      <c r="F52" s="1">
        <f t="shared" si="15"/>
        <v>0.11829847679333623</v>
      </c>
      <c r="G52">
        <v>3505</v>
      </c>
      <c r="H52">
        <v>6577</v>
      </c>
      <c r="I52">
        <v>4111</v>
      </c>
      <c r="J52" s="1">
        <f t="shared" si="16"/>
        <v>9.2794424358127764E-2</v>
      </c>
      <c r="K52">
        <v>3334</v>
      </c>
      <c r="L52">
        <v>4048</v>
      </c>
      <c r="M52">
        <v>5984</v>
      </c>
      <c r="N52" s="1">
        <f t="shared" si="17"/>
        <v>9.1539794401868324E-2</v>
      </c>
      <c r="O52">
        <v>4199</v>
      </c>
      <c r="P52">
        <v>3503</v>
      </c>
      <c r="Q52">
        <v>3704</v>
      </c>
      <c r="R52" s="1">
        <f t="shared" si="18"/>
        <v>6.53901278449808E-2</v>
      </c>
      <c r="S52">
        <v>6495</v>
      </c>
      <c r="T52">
        <v>6470</v>
      </c>
      <c r="U52">
        <v>6378</v>
      </c>
      <c r="V52" s="1">
        <f t="shared" si="19"/>
        <v>0.10372694122694123</v>
      </c>
    </row>
    <row r="53" spans="1:22">
      <c r="A53" t="s">
        <v>23</v>
      </c>
      <c r="B53" t="s">
        <v>23</v>
      </c>
      <c r="C53">
        <v>6723</v>
      </c>
      <c r="D53">
        <v>7046</v>
      </c>
      <c r="E53">
        <v>5127</v>
      </c>
      <c r="F53" s="1">
        <f t="shared" si="15"/>
        <v>0.13029657364693875</v>
      </c>
      <c r="G53">
        <v>7455</v>
      </c>
      <c r="H53">
        <v>13022</v>
      </c>
      <c r="I53">
        <v>9313</v>
      </c>
      <c r="J53" s="1">
        <f t="shared" si="16"/>
        <v>0.1947682591156645</v>
      </c>
      <c r="K53">
        <v>6361</v>
      </c>
      <c r="L53">
        <v>8158</v>
      </c>
      <c r="M53">
        <v>11441</v>
      </c>
      <c r="N53" s="1">
        <f t="shared" si="17"/>
        <v>0.17779238834898262</v>
      </c>
      <c r="O53">
        <v>14375</v>
      </c>
      <c r="P53">
        <v>11792</v>
      </c>
      <c r="Q53">
        <v>12676</v>
      </c>
      <c r="R53" s="1">
        <f t="shared" si="18"/>
        <v>0.22268531789256435</v>
      </c>
      <c r="S53">
        <v>9840</v>
      </c>
      <c r="T53">
        <v>8990</v>
      </c>
      <c r="U53">
        <v>9128</v>
      </c>
      <c r="V53" s="1">
        <f t="shared" si="19"/>
        <v>0.14992492492492493</v>
      </c>
    </row>
    <row r="54" spans="1:22">
      <c r="A54" t="s">
        <v>24</v>
      </c>
      <c r="B54" t="s">
        <v>24</v>
      </c>
      <c r="C54">
        <v>4705</v>
      </c>
      <c r="D54">
        <v>5066</v>
      </c>
      <c r="E54">
        <v>4001</v>
      </c>
      <c r="F54" s="1">
        <f t="shared" si="15"/>
        <v>9.4964247050467854E-2</v>
      </c>
      <c r="G54">
        <v>897</v>
      </c>
      <c r="H54">
        <v>1535</v>
      </c>
      <c r="I54">
        <v>1170</v>
      </c>
      <c r="J54" s="1">
        <f t="shared" si="16"/>
        <v>2.35500258252643E-2</v>
      </c>
      <c r="K54">
        <v>747</v>
      </c>
      <c r="L54">
        <v>870</v>
      </c>
      <c r="M54">
        <v>1263</v>
      </c>
      <c r="N54" s="1">
        <f t="shared" si="17"/>
        <v>1.9724271126543527E-2</v>
      </c>
      <c r="O54">
        <v>2445</v>
      </c>
      <c r="P54">
        <v>2216</v>
      </c>
      <c r="Q54">
        <v>2164</v>
      </c>
      <c r="R54" s="1">
        <f t="shared" si="18"/>
        <v>3.9127443673679985E-2</v>
      </c>
      <c r="S54">
        <v>3017</v>
      </c>
      <c r="T54">
        <v>2055</v>
      </c>
      <c r="U54">
        <v>2166</v>
      </c>
      <c r="V54" s="1">
        <f t="shared" si="19"/>
        <v>3.8813813813813811E-2</v>
      </c>
    </row>
    <row r="55" spans="1:22">
      <c r="A55" t="s">
        <v>25</v>
      </c>
      <c r="B55" t="s">
        <v>25</v>
      </c>
      <c r="C55">
        <v>4859</v>
      </c>
      <c r="D55">
        <v>5430</v>
      </c>
      <c r="E55">
        <v>4282</v>
      </c>
      <c r="F55" s="1">
        <f t="shared" si="15"/>
        <v>0.10047371796197845</v>
      </c>
      <c r="G55">
        <v>483</v>
      </c>
      <c r="H55">
        <v>776</v>
      </c>
      <c r="I55">
        <v>531</v>
      </c>
      <c r="J55" s="1">
        <f t="shared" si="16"/>
        <v>1.1703094455086924E-2</v>
      </c>
      <c r="K55">
        <v>742</v>
      </c>
      <c r="L55">
        <v>960</v>
      </c>
      <c r="M55">
        <v>1330</v>
      </c>
      <c r="N55" s="1">
        <f t="shared" si="17"/>
        <v>2.076527432488888E-2</v>
      </c>
      <c r="O55">
        <v>2659</v>
      </c>
      <c r="P55">
        <v>2204</v>
      </c>
      <c r="Q55">
        <v>2535</v>
      </c>
      <c r="R55" s="1">
        <f t="shared" si="18"/>
        <v>4.2412429054635097E-2</v>
      </c>
      <c r="S55">
        <v>2053</v>
      </c>
      <c r="T55">
        <v>1790</v>
      </c>
      <c r="U55">
        <v>2057</v>
      </c>
      <c r="V55" s="1">
        <f t="shared" si="19"/>
        <v>3.1638781638781636E-2</v>
      </c>
    </row>
    <row r="56" spans="1:22">
      <c r="A56" t="s">
        <v>26</v>
      </c>
      <c r="B56" t="s">
        <v>26</v>
      </c>
      <c r="C56">
        <v>5729</v>
      </c>
      <c r="D56">
        <v>5999</v>
      </c>
      <c r="E56">
        <v>5217</v>
      </c>
      <c r="F56" s="1">
        <f t="shared" si="15"/>
        <v>0.11684353516338787</v>
      </c>
      <c r="G56">
        <v>11619</v>
      </c>
      <c r="H56">
        <v>18730</v>
      </c>
      <c r="I56">
        <v>13475</v>
      </c>
      <c r="J56" s="1">
        <f t="shared" si="16"/>
        <v>0.28652313486018399</v>
      </c>
      <c r="K56">
        <v>6584</v>
      </c>
      <c r="L56">
        <v>8831</v>
      </c>
      <c r="M56">
        <v>10802</v>
      </c>
      <c r="N56" s="1">
        <f t="shared" si="17"/>
        <v>0.17955250559881655</v>
      </c>
      <c r="O56">
        <v>7881</v>
      </c>
      <c r="P56">
        <v>6923</v>
      </c>
      <c r="Q56">
        <v>7763</v>
      </c>
      <c r="R56" s="1">
        <f t="shared" si="18"/>
        <v>0.12937568078885514</v>
      </c>
      <c r="S56">
        <v>9125</v>
      </c>
      <c r="T56">
        <v>7809</v>
      </c>
      <c r="U56">
        <v>7917</v>
      </c>
      <c r="V56" s="1">
        <f t="shared" si="19"/>
        <v>0.13326362076362078</v>
      </c>
    </row>
    <row r="57" spans="1:22">
      <c r="A57" t="s">
        <v>27</v>
      </c>
      <c r="B57" t="s">
        <v>27</v>
      </c>
      <c r="C57">
        <v>1390</v>
      </c>
      <c r="D57">
        <v>1166</v>
      </c>
      <c r="E57">
        <v>885</v>
      </c>
      <c r="F57" s="1">
        <f t="shared" si="15"/>
        <v>2.3727270846693283E-2</v>
      </c>
      <c r="G57">
        <v>19</v>
      </c>
      <c r="H57">
        <v>35</v>
      </c>
      <c r="I57">
        <v>66</v>
      </c>
      <c r="J57" s="1">
        <f t="shared" si="16"/>
        <v>7.8456499140247527E-4</v>
      </c>
      <c r="K57">
        <v>1336</v>
      </c>
      <c r="L57">
        <v>1272</v>
      </c>
      <c r="M57">
        <v>3042</v>
      </c>
      <c r="N57" s="1">
        <f t="shared" si="17"/>
        <v>3.8695184675337127E-2</v>
      </c>
      <c r="O57">
        <v>178</v>
      </c>
      <c r="P57">
        <v>142</v>
      </c>
      <c r="Q57">
        <v>195</v>
      </c>
      <c r="R57" s="1">
        <f t="shared" si="18"/>
        <v>2.9524737717135812E-3</v>
      </c>
      <c r="S57">
        <v>68</v>
      </c>
      <c r="T57">
        <v>196</v>
      </c>
      <c r="U57">
        <v>67</v>
      </c>
      <c r="V57" s="1">
        <f t="shared" si="19"/>
        <v>1.7749892749892751E-3</v>
      </c>
    </row>
    <row r="58" spans="1:22">
      <c r="A58" t="s">
        <v>68</v>
      </c>
      <c r="B58" t="s">
        <v>68</v>
      </c>
      <c r="C58">
        <v>549</v>
      </c>
      <c r="D58">
        <v>561</v>
      </c>
      <c r="E58">
        <v>930</v>
      </c>
      <c r="F58" s="1">
        <f t="shared" si="15"/>
        <v>1.4066734242154693E-2</v>
      </c>
      <c r="G58">
        <v>80</v>
      </c>
      <c r="H58">
        <v>103</v>
      </c>
      <c r="I58">
        <v>74</v>
      </c>
      <c r="J58" s="1">
        <f t="shared" si="16"/>
        <v>1.6802766899203013E-3</v>
      </c>
      <c r="K58">
        <v>75</v>
      </c>
      <c r="L58">
        <v>121</v>
      </c>
      <c r="M58">
        <v>121</v>
      </c>
      <c r="N58" s="1">
        <f t="shared" si="17"/>
        <v>2.1710395649702425E-3</v>
      </c>
      <c r="O58">
        <v>1841</v>
      </c>
      <c r="P58">
        <v>1774</v>
      </c>
      <c r="Q58">
        <v>1962</v>
      </c>
      <c r="R58" s="1">
        <f t="shared" si="18"/>
        <v>3.1972711116207073E-2</v>
      </c>
      <c r="S58">
        <v>662</v>
      </c>
      <c r="T58">
        <v>455</v>
      </c>
      <c r="U58">
        <v>469</v>
      </c>
      <c r="V58" s="1">
        <f t="shared" si="19"/>
        <v>8.5049335049335057E-3</v>
      </c>
    </row>
    <row r="59" spans="1:22">
      <c r="A59" t="s">
        <v>12</v>
      </c>
      <c r="B59" t="s">
        <v>12</v>
      </c>
      <c r="C59">
        <v>13623</v>
      </c>
      <c r="D59">
        <v>14224</v>
      </c>
      <c r="E59">
        <v>10413</v>
      </c>
      <c r="F59" s="1">
        <f t="shared" si="15"/>
        <v>0.26382022162001889</v>
      </c>
      <c r="G59">
        <v>7420</v>
      </c>
      <c r="H59">
        <v>12037</v>
      </c>
      <c r="I59">
        <v>9060</v>
      </c>
      <c r="J59" s="1">
        <f t="shared" si="16"/>
        <v>0.18644533216520323</v>
      </c>
      <c r="K59">
        <v>10315</v>
      </c>
      <c r="L59">
        <v>11886</v>
      </c>
      <c r="M59">
        <v>16475</v>
      </c>
      <c r="N59" s="1">
        <f t="shared" si="17"/>
        <v>0.26488052433687409</v>
      </c>
      <c r="O59">
        <v>14799</v>
      </c>
      <c r="P59">
        <v>12727</v>
      </c>
      <c r="Q59">
        <v>14293</v>
      </c>
      <c r="R59" s="1">
        <f t="shared" si="18"/>
        <v>0.23974660322192284</v>
      </c>
      <c r="S59">
        <v>12253</v>
      </c>
      <c r="T59">
        <v>10724</v>
      </c>
      <c r="U59">
        <v>11773</v>
      </c>
      <c r="V59" s="1">
        <f t="shared" si="19"/>
        <v>0.18634706134706136</v>
      </c>
    </row>
    <row r="60" spans="1:22">
      <c r="F60" s="1">
        <f>SUM(F48:F59)</f>
        <v>0.99999999999999978</v>
      </c>
      <c r="J60" s="1">
        <f>SUM(J48:J59)</f>
        <v>1</v>
      </c>
      <c r="N60" s="1">
        <f>SUM(N48:N59)</f>
        <v>1</v>
      </c>
      <c r="R60" s="1">
        <f>SUM(R48:R59)</f>
        <v>0.99999999999999978</v>
      </c>
      <c r="V60" s="1">
        <f>SUM(V48:V59)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Tuoyuan</dc:creator>
  <cp:lastModifiedBy>Cheng Tuoyuan</cp:lastModifiedBy>
  <dcterms:created xsi:type="dcterms:W3CDTF">2019-07-01T19:12:24Z</dcterms:created>
  <dcterms:modified xsi:type="dcterms:W3CDTF">2019-09-12T13:42:40Z</dcterms:modified>
</cp:coreProperties>
</file>