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mparison" sheetId="4" r:id="rId1"/>
    <sheet name="Sheet2" sheetId="2" r:id="rId2"/>
    <sheet name="No of windows dropped" sheetId="5" r:id="rId3"/>
    <sheet name="paremeters space for energy&lt;30%" sheetId="6" r:id="rId4"/>
    <sheet name="Sheet1" sheetId="7" r:id="rId5"/>
  </sheets>
  <calcPr calcId="145621"/>
</workbook>
</file>

<file path=xl/calcChain.xml><?xml version="1.0" encoding="utf-8"?>
<calcChain xmlns="http://schemas.openxmlformats.org/spreadsheetml/2006/main">
  <c r="B29" i="5" l="1"/>
  <c r="A30" i="5" s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15" i="4"/>
  <c r="F24" i="4"/>
  <c r="F23" i="4"/>
  <c r="F22" i="4"/>
  <c r="F21" i="4"/>
  <c r="F18" i="4"/>
  <c r="F16" i="4"/>
  <c r="E16" i="4"/>
  <c r="D18" i="4"/>
  <c r="D15" i="4"/>
  <c r="D29" i="4"/>
  <c r="D28" i="4"/>
  <c r="E28" i="4"/>
  <c r="E29" i="4"/>
  <c r="C28" i="4"/>
  <c r="C29" i="4"/>
  <c r="C12" i="4"/>
  <c r="C11" i="4"/>
  <c r="C10" i="4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1" i="2"/>
  <c r="I28" i="2"/>
  <c r="J28" i="2"/>
  <c r="K28" i="2"/>
  <c r="I25" i="2"/>
  <c r="J25" i="2"/>
  <c r="K25" i="2"/>
  <c r="I21" i="2"/>
  <c r="J21" i="2"/>
  <c r="K21" i="2"/>
  <c r="S2" i="2"/>
  <c r="S3" i="2"/>
  <c r="S5" i="2"/>
  <c r="S6" i="2"/>
  <c r="S7" i="2"/>
  <c r="S8" i="2"/>
  <c r="S10" i="2"/>
  <c r="S11" i="2"/>
  <c r="S12" i="2"/>
  <c r="S13" i="2"/>
  <c r="S14" i="2"/>
  <c r="S15" i="2"/>
  <c r="S16" i="2"/>
  <c r="S17" i="2"/>
  <c r="S18" i="2"/>
  <c r="S19" i="2"/>
  <c r="S1" i="2"/>
  <c r="R2" i="2"/>
  <c r="R3" i="2"/>
  <c r="R5" i="2"/>
  <c r="R6" i="2"/>
  <c r="R7" i="2"/>
  <c r="R8" i="2"/>
  <c r="R10" i="2"/>
  <c r="R11" i="2"/>
  <c r="R12" i="2"/>
  <c r="R13" i="2"/>
  <c r="R14" i="2"/>
  <c r="R15" i="2"/>
  <c r="R16" i="2"/>
  <c r="R17" i="2"/>
  <c r="R18" i="2"/>
  <c r="R19" i="2"/>
  <c r="R1" i="2"/>
  <c r="K2" i="2"/>
  <c r="K3" i="2"/>
  <c r="K5" i="2"/>
  <c r="K6" i="2"/>
  <c r="K7" i="2"/>
  <c r="K8" i="2"/>
  <c r="K10" i="2"/>
  <c r="K11" i="2"/>
  <c r="K12" i="2"/>
  <c r="K13" i="2"/>
  <c r="K14" i="2"/>
  <c r="K15" i="2"/>
  <c r="K16" i="2"/>
  <c r="K17" i="2"/>
  <c r="K18" i="2"/>
  <c r="K19" i="2"/>
  <c r="K22" i="2"/>
  <c r="K23" i="2"/>
  <c r="K26" i="2"/>
  <c r="K29" i="2"/>
  <c r="K30" i="2"/>
  <c r="K31" i="2"/>
  <c r="K32" i="2"/>
  <c r="K1" i="2"/>
  <c r="J2" i="2"/>
  <c r="J3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2" i="2"/>
  <c r="J23" i="2"/>
  <c r="J26" i="2"/>
  <c r="J29" i="2"/>
  <c r="J30" i="2"/>
  <c r="J31" i="2"/>
  <c r="J32" i="2"/>
  <c r="J1" i="2"/>
  <c r="I2" i="2"/>
  <c r="I3" i="2"/>
  <c r="I5" i="2"/>
  <c r="I6" i="2"/>
  <c r="I7" i="2"/>
  <c r="I8" i="2"/>
  <c r="I10" i="2"/>
  <c r="I11" i="2"/>
  <c r="I12" i="2"/>
  <c r="I13" i="2"/>
  <c r="I14" i="2"/>
  <c r="I15" i="2"/>
  <c r="I16" i="2"/>
  <c r="I17" i="2"/>
  <c r="I18" i="2"/>
  <c r="I19" i="2"/>
  <c r="I22" i="2"/>
  <c r="I23" i="2"/>
  <c r="I26" i="2"/>
  <c r="I29" i="2"/>
  <c r="I30" i="2"/>
  <c r="I31" i="2"/>
  <c r="I32" i="2"/>
  <c r="I1" i="2"/>
</calcChain>
</file>

<file path=xl/sharedStrings.xml><?xml version="1.0" encoding="utf-8"?>
<sst xmlns="http://schemas.openxmlformats.org/spreadsheetml/2006/main" count="8" uniqueCount="8">
  <si>
    <t>Percentage of samples used</t>
  </si>
  <si>
    <t>Uniform</t>
  </si>
  <si>
    <t>MDP + Reward</t>
  </si>
  <si>
    <t>Entropy-based</t>
  </si>
  <si>
    <t>Number of samples remaing</t>
  </si>
  <si>
    <t>No of samples drop</t>
  </si>
  <si>
    <t>Random(Average taken from 50 trials)</t>
  </si>
  <si>
    <t>larger p(off) increases the battery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</si>
</sst>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3" borderId="0" xfId="0" applyFill="1"/>
    <xf numFmtId="0" fontId="1" fillId="2" borderId="0" xfId="1" applyAlignment="1"/>
    <xf numFmtId="10" fontId="1" fillId="2" borderId="0" xfId="1" applyNumberFormat="1" applyAlignment="1"/>
    <xf numFmtId="2" fontId="0" fillId="0" borderId="0" xfId="0" applyNumberFormat="1"/>
    <xf numFmtId="0" fontId="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910052493438323"/>
          <c:y val="0.17089671035279594"/>
          <c:w val="0.55465511811023627"/>
          <c:h val="0.71226420357048981"/>
        </c:manualLayout>
      </c:layout>
      <c:lineChart>
        <c:grouping val="standard"/>
        <c:varyColors val="0"/>
        <c:ser>
          <c:idx val="1"/>
          <c:order val="0"/>
          <c:tx>
            <c:strRef>
              <c:f>Comparison!$D$1</c:f>
              <c:strCache>
                <c:ptCount val="1"/>
                <c:pt idx="0">
                  <c:v>Uniform</c:v>
                </c:pt>
              </c:strCache>
            </c:strRef>
          </c:tx>
          <c:spPr>
            <a:ln w="25400">
              <a:prstDash val="solid"/>
            </a:ln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100</c:v>
                </c:pt>
                <c:pt idx="1">
                  <c:v>98.5</c:v>
                </c:pt>
                <c:pt idx="2">
                  <c:v>97.277925352302915</c:v>
                </c:pt>
                <c:pt idx="3">
                  <c:v>95</c:v>
                </c:pt>
                <c:pt idx="4">
                  <c:v>92.206564314979062</c:v>
                </c:pt>
                <c:pt idx="5">
                  <c:v>89.901400207104587</c:v>
                </c:pt>
                <c:pt idx="6">
                  <c:v>86.328395839899144</c:v>
                </c:pt>
                <c:pt idx="7">
                  <c:v>83.216424294268606</c:v>
                </c:pt>
                <c:pt idx="8">
                  <c:v>77.799288640763592</c:v>
                </c:pt>
                <c:pt idx="9">
                  <c:v>72.727927603439738</c:v>
                </c:pt>
                <c:pt idx="10">
                  <c:v>66.619242717572376</c:v>
                </c:pt>
                <c:pt idx="11">
                  <c:v>63.737787582729275</c:v>
                </c:pt>
                <c:pt idx="12">
                  <c:v>60.395299626311285</c:v>
                </c:pt>
                <c:pt idx="13">
                  <c:v>53.710323713475304</c:v>
                </c:pt>
                <c:pt idx="14">
                  <c:v>50.367835757057314</c:v>
                </c:pt>
                <c:pt idx="15">
                  <c:v>44.9507001035523</c:v>
                </c:pt>
                <c:pt idx="16">
                  <c:v>41.147179325559399</c:v>
                </c:pt>
                <c:pt idx="17">
                  <c:v>39.53356445004728</c:v>
                </c:pt>
                <c:pt idx="18">
                  <c:v>36.882625725991623</c:v>
                </c:pt>
                <c:pt idx="19">
                  <c:v>25.353518526856099</c:v>
                </c:pt>
                <c:pt idx="20">
                  <c:v>20.360091846382399</c:v>
                </c:pt>
                <c:pt idx="21">
                  <c:v>17.749763630633481</c:v>
                </c:pt>
                <c:pt idx="22">
                  <c:v>12.827697987483701</c:v>
                </c:pt>
                <c:pt idx="23">
                  <c:v>9.681689253072804</c:v>
                </c:pt>
                <c:pt idx="24">
                  <c:v>5.4171356535050279</c:v>
                </c:pt>
                <c:pt idx="25">
                  <c:v>4.0340371887803315</c:v>
                </c:pt>
                <c:pt idx="26">
                  <c:v>3.5730043672054279</c:v>
                </c:pt>
                <c:pt idx="27">
                  <c:v>1.0373238485435081</c:v>
                </c:pt>
              </c:numCache>
            </c:numRef>
          </c:cat>
          <c:val>
            <c:numRef>
              <c:f>Comparison!$D$2:$D$29</c:f>
              <c:numCache>
                <c:formatCode>General</c:formatCode>
                <c:ptCount val="28"/>
                <c:pt idx="0">
                  <c:v>0.83115606936416098</c:v>
                </c:pt>
                <c:pt idx="1">
                  <c:v>0.82139211136890899</c:v>
                </c:pt>
                <c:pt idx="2">
                  <c:v>0.81916963226571704</c:v>
                </c:pt>
                <c:pt idx="3">
                  <c:v>0.81829476248477406</c:v>
                </c:pt>
                <c:pt idx="4">
                  <c:v>0.81737171464330405</c:v>
                </c:pt>
                <c:pt idx="5">
                  <c:v>0.81666238767650801</c:v>
                </c:pt>
                <c:pt idx="6">
                  <c:v>0.81906417112299401</c:v>
                </c:pt>
                <c:pt idx="7">
                  <c:v>0.81389736477115104</c:v>
                </c:pt>
                <c:pt idx="8">
                  <c:v>0.81169139465875306</c:v>
                </c:pt>
                <c:pt idx="9">
                  <c:v>0.80333333333333301</c:v>
                </c:pt>
                <c:pt idx="10">
                  <c:v>0.80301559792027699</c:v>
                </c:pt>
                <c:pt idx="11">
                  <c:v>0.79888829609206957</c:v>
                </c:pt>
                <c:pt idx="12">
                  <c:v>0.79476099426386204</c:v>
                </c:pt>
                <c:pt idx="13">
                  <c:v>#N/A</c:v>
                </c:pt>
                <c:pt idx="14">
                  <c:v>0.79526881720430109</c:v>
                </c:pt>
                <c:pt idx="15">
                  <c:v>0.77218508997429303</c:v>
                </c:pt>
                <c:pt idx="16">
                  <c:v>#N/A</c:v>
                </c:pt>
                <c:pt idx="17">
                  <c:v>0.77164113432883907</c:v>
                </c:pt>
                <c:pt idx="18">
                  <c:v>0.77109717868338501</c:v>
                </c:pt>
                <c:pt idx="19">
                  <c:v>0.74448979591836706</c:v>
                </c:pt>
                <c:pt idx="20">
                  <c:v>0.74901554404144999</c:v>
                </c:pt>
                <c:pt idx="21">
                  <c:v>0.72071466857244904</c:v>
                </c:pt>
                <c:pt idx="22">
                  <c:v>0.69241379310344797</c:v>
                </c:pt>
                <c:pt idx="23">
                  <c:v>0.63686746987951803</c:v>
                </c:pt>
                <c:pt idx="24">
                  <c:v>0.55000000000000004</c:v>
                </c:pt>
                <c:pt idx="25">
                  <c:v>0.5</c:v>
                </c:pt>
                <c:pt idx="26">
                  <c:v>#N/A</c:v>
                </c:pt>
                <c:pt idx="27">
                  <c:v>#N/A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Comparison!$E$1</c:f>
              <c:strCache>
                <c:ptCount val="1"/>
                <c:pt idx="0">
                  <c:v>Random(Average taken from 50 trials)</c:v>
                </c:pt>
              </c:strCache>
            </c:strRef>
          </c:tx>
          <c:spPr>
            <a:ln w="34925" cmpd="thinThick">
              <a:solidFill>
                <a:srgbClr val="0070C0"/>
              </a:solidFill>
              <a:prstDash val="solid"/>
            </a:ln>
          </c:spPr>
          <c:marker>
            <c:symbol val="dot"/>
            <c:size val="7"/>
            <c:spPr>
              <a:noFill/>
              <a:ln>
                <a:prstDash val="sysDot"/>
                <a:headEnd w="sm" len="sm"/>
              </a:ln>
            </c:spPr>
          </c:marker>
          <c:dPt>
            <c:idx val="25"/>
            <c:bubble3D val="0"/>
            <c:spPr>
              <a:ln w="34925" cap="flat" cmpd="thinThick">
                <a:solidFill>
                  <a:srgbClr val="0070C0"/>
                </a:solidFill>
                <a:prstDash val="solid"/>
              </a:ln>
            </c:spPr>
          </c:dPt>
          <c:cat>
            <c:numRef>
              <c:f>Comparison!$A$2:$A$29</c:f>
              <c:numCache>
                <c:formatCode>General</c:formatCode>
                <c:ptCount val="28"/>
                <c:pt idx="0">
                  <c:v>100</c:v>
                </c:pt>
                <c:pt idx="1">
                  <c:v>98.5</c:v>
                </c:pt>
                <c:pt idx="2">
                  <c:v>97.277925352302915</c:v>
                </c:pt>
                <c:pt idx="3">
                  <c:v>95</c:v>
                </c:pt>
                <c:pt idx="4">
                  <c:v>92.206564314979062</c:v>
                </c:pt>
                <c:pt idx="5">
                  <c:v>89.901400207104587</c:v>
                </c:pt>
                <c:pt idx="6">
                  <c:v>86.328395839899144</c:v>
                </c:pt>
                <c:pt idx="7">
                  <c:v>83.216424294268606</c:v>
                </c:pt>
                <c:pt idx="8">
                  <c:v>77.799288640763592</c:v>
                </c:pt>
                <c:pt idx="9">
                  <c:v>72.727927603439738</c:v>
                </c:pt>
                <c:pt idx="10">
                  <c:v>66.619242717572376</c:v>
                </c:pt>
                <c:pt idx="11">
                  <c:v>63.737787582729275</c:v>
                </c:pt>
                <c:pt idx="12">
                  <c:v>60.395299626311285</c:v>
                </c:pt>
                <c:pt idx="13">
                  <c:v>53.710323713475304</c:v>
                </c:pt>
                <c:pt idx="14">
                  <c:v>50.367835757057314</c:v>
                </c:pt>
                <c:pt idx="15">
                  <c:v>44.9507001035523</c:v>
                </c:pt>
                <c:pt idx="16">
                  <c:v>41.147179325559399</c:v>
                </c:pt>
                <c:pt idx="17">
                  <c:v>39.53356445004728</c:v>
                </c:pt>
                <c:pt idx="18">
                  <c:v>36.882625725991623</c:v>
                </c:pt>
                <c:pt idx="19">
                  <c:v>25.353518526856099</c:v>
                </c:pt>
                <c:pt idx="20">
                  <c:v>20.360091846382399</c:v>
                </c:pt>
                <c:pt idx="21">
                  <c:v>17.749763630633481</c:v>
                </c:pt>
                <c:pt idx="22">
                  <c:v>12.827697987483701</c:v>
                </c:pt>
                <c:pt idx="23">
                  <c:v>9.681689253072804</c:v>
                </c:pt>
                <c:pt idx="24">
                  <c:v>5.4171356535050279</c:v>
                </c:pt>
                <c:pt idx="25">
                  <c:v>4.0340371887803315</c:v>
                </c:pt>
                <c:pt idx="26">
                  <c:v>3.5730043672054279</c:v>
                </c:pt>
                <c:pt idx="27">
                  <c:v>1.0373238485435081</c:v>
                </c:pt>
              </c:numCache>
            </c:numRef>
          </c:cat>
          <c:val>
            <c:numRef>
              <c:f>Comparison!$E$2:$E$29</c:f>
              <c:numCache>
                <c:formatCode>General</c:formatCode>
                <c:ptCount val="28"/>
                <c:pt idx="0">
                  <c:v>0.82099999999999995</c:v>
                </c:pt>
                <c:pt idx="1">
                  <c:v>0.82084757505773598</c:v>
                </c:pt>
                <c:pt idx="2">
                  <c:v>0.82092699884125109</c:v>
                </c:pt>
                <c:pt idx="3">
                  <c:v>0.82116279069767406</c:v>
                </c:pt>
                <c:pt idx="4">
                  <c:v>0.82023974285620405</c:v>
                </c:pt>
                <c:pt idx="5">
                  <c:v>0.81035169988276601</c:v>
                </c:pt>
                <c:pt idx="6">
                  <c:v>0.82118343195266208</c:v>
                </c:pt>
                <c:pt idx="7">
                  <c:v>0.80089846444258905</c:v>
                </c:pt>
                <c:pt idx="8">
                  <c:v>0.80061349693251505</c:v>
                </c:pt>
                <c:pt idx="9">
                  <c:v>0.80253164556961998</c:v>
                </c:pt>
                <c:pt idx="10">
                  <c:v>0.80184453227931496</c:v>
                </c:pt>
                <c:pt idx="11">
                  <c:v>0.82126709372586404</c:v>
                </c:pt>
                <c:pt idx="12">
                  <c:v>0.82068965517241299</c:v>
                </c:pt>
                <c:pt idx="13">
                  <c:v>#N/A</c:v>
                </c:pt>
                <c:pt idx="14">
                  <c:v>#N/A</c:v>
                </c:pt>
                <c:pt idx="15">
                  <c:v>0.81</c:v>
                </c:pt>
                <c:pt idx="16">
                  <c:v>0.79</c:v>
                </c:pt>
                <c:pt idx="17">
                  <c:v>0.81200000000000006</c:v>
                </c:pt>
                <c:pt idx="18">
                  <c:v>0.81165402419296206</c:v>
                </c:pt>
                <c:pt idx="19">
                  <c:v>0.79165178571428507</c:v>
                </c:pt>
                <c:pt idx="20">
                  <c:v>0.74585365853658503</c:v>
                </c:pt>
                <c:pt idx="21">
                  <c:v>0.72755278306758397</c:v>
                </c:pt>
                <c:pt idx="22">
                  <c:v>0.71223999999999998</c:v>
                </c:pt>
                <c:pt idx="23">
                  <c:v>0.68</c:v>
                </c:pt>
                <c:pt idx="24">
                  <c:v>0.4</c:v>
                </c:pt>
                <c:pt idx="25">
                  <c:v>0.3</c:v>
                </c:pt>
                <c:pt idx="26">
                  <c:v>#N/A</c:v>
                </c:pt>
                <c:pt idx="27">
                  <c:v>#N/A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Comparison!$F$1</c:f>
              <c:strCache>
                <c:ptCount val="1"/>
                <c:pt idx="0">
                  <c:v>Entropy-based</c:v>
                </c:pt>
              </c:strCache>
            </c:strRef>
          </c:tx>
          <c:spPr>
            <a:ln w="28575" cmpd="thickThin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27"/>
            <c:bubble3D val="0"/>
          </c:dPt>
          <c:cat>
            <c:numRef>
              <c:f>Comparison!$A$2:$A$29</c:f>
              <c:numCache>
                <c:formatCode>General</c:formatCode>
                <c:ptCount val="28"/>
                <c:pt idx="0">
                  <c:v>100</c:v>
                </c:pt>
                <c:pt idx="1">
                  <c:v>98.5</c:v>
                </c:pt>
                <c:pt idx="2">
                  <c:v>97.277925352302915</c:v>
                </c:pt>
                <c:pt idx="3">
                  <c:v>95</c:v>
                </c:pt>
                <c:pt idx="4">
                  <c:v>92.206564314979062</c:v>
                </c:pt>
                <c:pt idx="5">
                  <c:v>89.901400207104587</c:v>
                </c:pt>
                <c:pt idx="6">
                  <c:v>86.328395839899144</c:v>
                </c:pt>
                <c:pt idx="7">
                  <c:v>83.216424294268606</c:v>
                </c:pt>
                <c:pt idx="8">
                  <c:v>77.799288640763592</c:v>
                </c:pt>
                <c:pt idx="9">
                  <c:v>72.727927603439738</c:v>
                </c:pt>
                <c:pt idx="10">
                  <c:v>66.619242717572376</c:v>
                </c:pt>
                <c:pt idx="11">
                  <c:v>63.737787582729275</c:v>
                </c:pt>
                <c:pt idx="12">
                  <c:v>60.395299626311285</c:v>
                </c:pt>
                <c:pt idx="13">
                  <c:v>53.710323713475304</c:v>
                </c:pt>
                <c:pt idx="14">
                  <c:v>50.367835757057314</c:v>
                </c:pt>
                <c:pt idx="15">
                  <c:v>44.9507001035523</c:v>
                </c:pt>
                <c:pt idx="16">
                  <c:v>41.147179325559399</c:v>
                </c:pt>
                <c:pt idx="17">
                  <c:v>39.53356445004728</c:v>
                </c:pt>
                <c:pt idx="18">
                  <c:v>36.882625725991623</c:v>
                </c:pt>
                <c:pt idx="19">
                  <c:v>25.353518526856099</c:v>
                </c:pt>
                <c:pt idx="20">
                  <c:v>20.360091846382399</c:v>
                </c:pt>
                <c:pt idx="21">
                  <c:v>17.749763630633481</c:v>
                </c:pt>
                <c:pt idx="22">
                  <c:v>12.827697987483701</c:v>
                </c:pt>
                <c:pt idx="23">
                  <c:v>9.681689253072804</c:v>
                </c:pt>
                <c:pt idx="24">
                  <c:v>5.4171356535050279</c:v>
                </c:pt>
                <c:pt idx="25">
                  <c:v>4.0340371887803315</c:v>
                </c:pt>
                <c:pt idx="26">
                  <c:v>3.5730043672054279</c:v>
                </c:pt>
                <c:pt idx="27">
                  <c:v>1.0373238485435081</c:v>
                </c:pt>
              </c:numCache>
            </c:numRef>
          </c:cat>
          <c:val>
            <c:numRef>
              <c:f>Comparison!$F$2:$F$29</c:f>
              <c:numCache>
                <c:formatCode>General</c:formatCode>
                <c:ptCount val="28"/>
                <c:pt idx="0">
                  <c:v>0.83</c:v>
                </c:pt>
                <c:pt idx="1">
                  <c:v>0.83</c:v>
                </c:pt>
                <c:pt idx="2">
                  <c:v>0.82100000000000006</c:v>
                </c:pt>
                <c:pt idx="3">
                  <c:v>0.82100000000000006</c:v>
                </c:pt>
                <c:pt idx="4">
                  <c:v>0.82040000000000002</c:v>
                </c:pt>
                <c:pt idx="5">
                  <c:v>0.82080000000000009</c:v>
                </c:pt>
                <c:pt idx="6">
                  <c:v>0.82120000000000004</c:v>
                </c:pt>
                <c:pt idx="7">
                  <c:v>0.82160000000000011</c:v>
                </c:pt>
                <c:pt idx="8">
                  <c:v>0.82200000000000006</c:v>
                </c:pt>
                <c:pt idx="9">
                  <c:v>0.81933333333333336</c:v>
                </c:pt>
                <c:pt idx="10">
                  <c:v>0.81666666666666676</c:v>
                </c:pt>
                <c:pt idx="11">
                  <c:v>0.81608922811321571</c:v>
                </c:pt>
                <c:pt idx="12">
                  <c:v>0.81551178955976467</c:v>
                </c:pt>
                <c:pt idx="13">
                  <c:v>0.81133333333333335</c:v>
                </c:pt>
                <c:pt idx="14">
                  <c:v>#N/A</c:v>
                </c:pt>
                <c:pt idx="15">
                  <c:v>0.80866666666666676</c:v>
                </c:pt>
                <c:pt idx="16">
                  <c:v>#N/A</c:v>
                </c:pt>
                <c:pt idx="17">
                  <c:v>0.80866666666666676</c:v>
                </c:pt>
                <c:pt idx="18">
                  <c:v>0.80866666666666676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0.7350000000000001</c:v>
                </c:pt>
                <c:pt idx="24">
                  <c:v>0.72150000000000014</c:v>
                </c:pt>
                <c:pt idx="25">
                  <c:v>0.61250000000000004</c:v>
                </c:pt>
                <c:pt idx="26">
                  <c:v>0.70350000000000013</c:v>
                </c:pt>
                <c:pt idx="27">
                  <c:v>0.16999999999999998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Comparison!$C$1</c:f>
              <c:strCache>
                <c:ptCount val="1"/>
                <c:pt idx="0">
                  <c:v>MDP + Reward</c:v>
                </c:pt>
              </c:strCache>
            </c:strRef>
          </c:tx>
          <c:spPr>
            <a:ln w="28575" cmpd="dbl">
              <a:solidFill>
                <a:schemeClr val="bg2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100</c:v>
                </c:pt>
                <c:pt idx="1">
                  <c:v>98.5</c:v>
                </c:pt>
                <c:pt idx="2">
                  <c:v>97.277925352302915</c:v>
                </c:pt>
                <c:pt idx="3">
                  <c:v>95</c:v>
                </c:pt>
                <c:pt idx="4">
                  <c:v>92.206564314979062</c:v>
                </c:pt>
                <c:pt idx="5">
                  <c:v>89.901400207104587</c:v>
                </c:pt>
                <c:pt idx="6">
                  <c:v>86.328395839899144</c:v>
                </c:pt>
                <c:pt idx="7">
                  <c:v>83.216424294268606</c:v>
                </c:pt>
                <c:pt idx="8">
                  <c:v>77.799288640763592</c:v>
                </c:pt>
                <c:pt idx="9">
                  <c:v>72.727927603439738</c:v>
                </c:pt>
                <c:pt idx="10">
                  <c:v>66.619242717572376</c:v>
                </c:pt>
                <c:pt idx="11">
                  <c:v>63.737787582729275</c:v>
                </c:pt>
                <c:pt idx="12">
                  <c:v>60.395299626311285</c:v>
                </c:pt>
                <c:pt idx="13">
                  <c:v>53.710323713475304</c:v>
                </c:pt>
                <c:pt idx="14">
                  <c:v>50.367835757057314</c:v>
                </c:pt>
                <c:pt idx="15">
                  <c:v>44.9507001035523</c:v>
                </c:pt>
                <c:pt idx="16">
                  <c:v>41.147179325559399</c:v>
                </c:pt>
                <c:pt idx="17">
                  <c:v>39.53356445004728</c:v>
                </c:pt>
                <c:pt idx="18">
                  <c:v>36.882625725991623</c:v>
                </c:pt>
                <c:pt idx="19">
                  <c:v>25.353518526856099</c:v>
                </c:pt>
                <c:pt idx="20">
                  <c:v>20.360091846382399</c:v>
                </c:pt>
                <c:pt idx="21">
                  <c:v>17.749763630633481</c:v>
                </c:pt>
                <c:pt idx="22">
                  <c:v>12.827697987483701</c:v>
                </c:pt>
                <c:pt idx="23">
                  <c:v>9.681689253072804</c:v>
                </c:pt>
                <c:pt idx="24">
                  <c:v>5.4171356535050279</c:v>
                </c:pt>
                <c:pt idx="25">
                  <c:v>4.0340371887803315</c:v>
                </c:pt>
                <c:pt idx="26">
                  <c:v>3.5730043672054279</c:v>
                </c:pt>
                <c:pt idx="27">
                  <c:v>1.0373238485435081</c:v>
                </c:pt>
              </c:numCache>
            </c:numRef>
          </c:cat>
          <c:val>
            <c:numRef>
              <c:f>Comparison!$C$2:$C$29</c:f>
              <c:numCache>
                <c:formatCode>General</c:formatCode>
                <c:ptCount val="28"/>
                <c:pt idx="0">
                  <c:v>0.8498</c:v>
                </c:pt>
                <c:pt idx="1">
                  <c:v>0.84989592779307033</c:v>
                </c:pt>
                <c:pt idx="2">
                  <c:v>0.8500409859990733</c:v>
                </c:pt>
                <c:pt idx="3">
                  <c:v>0.85013769146974205</c:v>
                </c:pt>
                <c:pt idx="4">
                  <c:v>0.8502343969404107</c:v>
                </c:pt>
                <c:pt idx="5">
                  <c:v>0.85028274967574502</c:v>
                </c:pt>
                <c:pt idx="6">
                  <c:v>0.85186236931301051</c:v>
                </c:pt>
                <c:pt idx="7">
                  <c:v>0.85344198895027601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0.839231884057971</c:v>
                </c:pt>
                <c:pt idx="12">
                  <c:v>0.83229873277898803</c:v>
                </c:pt>
                <c:pt idx="13">
                  <c:v>0.82536558150000505</c:v>
                </c:pt>
                <c:pt idx="14">
                  <c:v>0.81843243022102197</c:v>
                </c:pt>
                <c:pt idx="15">
                  <c:v>0.81149927894203899</c:v>
                </c:pt>
                <c:pt idx="16">
                  <c:v>0.81456612766305603</c:v>
                </c:pt>
                <c:pt idx="17">
                  <c:v>0.80456000000000005</c:v>
                </c:pt>
                <c:pt idx="18">
                  <c:v>0.79376667382610699</c:v>
                </c:pt>
                <c:pt idx="19">
                  <c:v>0.78683352254712402</c:v>
                </c:pt>
                <c:pt idx="20">
                  <c:v>0.78990037126814105</c:v>
                </c:pt>
                <c:pt idx="21">
                  <c:v>0.78296721998915797</c:v>
                </c:pt>
                <c:pt idx="22">
                  <c:v>0.76603406871017499</c:v>
                </c:pt>
                <c:pt idx="23">
                  <c:v>0.749100917431192</c:v>
                </c:pt>
                <c:pt idx="24">
                  <c:v>0.7271573033707861</c:v>
                </c:pt>
                <c:pt idx="25">
                  <c:v>0.676475609756097</c:v>
                </c:pt>
                <c:pt idx="26">
                  <c:v>#N/A</c:v>
                </c:pt>
                <c:pt idx="2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5632"/>
        <c:axId val="201767552"/>
      </c:lineChart>
      <c:catAx>
        <c:axId val="20176563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Percentage</a:t>
                </a:r>
                <a:r>
                  <a:rPr lang="en-GB" sz="1200" b="0" baseline="0"/>
                  <a:t> of samples used</a:t>
                </a:r>
                <a:endParaRPr lang="en-GB" sz="1200" b="0"/>
              </a:p>
            </c:rich>
          </c:tx>
          <c:layout/>
          <c:overlay val="0"/>
        </c:title>
        <c:numFmt formatCode="#,##0_);\(#,##0\)" sourceLinked="0"/>
        <c:majorTickMark val="in"/>
        <c:minorTickMark val="none"/>
        <c:tickLblPos val="nextTo"/>
        <c:crossAx val="201767552"/>
        <c:crosses val="autoZero"/>
        <c:auto val="0"/>
        <c:lblAlgn val="ctr"/>
        <c:lblOffset val="0"/>
        <c:tickLblSkip val="6"/>
        <c:tickMarkSkip val="4"/>
        <c:noMultiLvlLbl val="0"/>
      </c:catAx>
      <c:valAx>
        <c:axId val="20176755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Classification</a:t>
                </a:r>
                <a:r>
                  <a:rPr lang="en-GB" sz="1200" b="0" baseline="0"/>
                  <a:t> Accuracy</a:t>
                </a:r>
                <a:endParaRPr lang="en-GB" sz="1200" b="0"/>
              </a:p>
            </c:rich>
          </c:tx>
          <c:layout>
            <c:manualLayout>
              <c:xMode val="edge"/>
              <c:yMode val="edge"/>
              <c:x val="0.95702624671916026"/>
              <c:y val="0.286025883217144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765632"/>
        <c:crosses val="autoZero"/>
        <c:crossBetween val="midCat"/>
      </c:valAx>
      <c:spPr>
        <a:noFill/>
        <a:ln w="25400">
          <a:solidFill>
            <a:schemeClr val="tx1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9.1940288713910731E-2"/>
          <c:y val="6.134310860124564E-3"/>
          <c:w val="0.39688950131233597"/>
          <c:h val="0.22865553917716203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5</xdr:row>
      <xdr:rowOff>119061</xdr:rowOff>
    </xdr:from>
    <xdr:to>
      <xdr:col>20</xdr:col>
      <xdr:colOff>561975</xdr:colOff>
      <xdr:row>29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1</xdr:row>
      <xdr:rowOff>19050</xdr:rowOff>
    </xdr:from>
    <xdr:to>
      <xdr:col>11</xdr:col>
      <xdr:colOff>232051</xdr:colOff>
      <xdr:row>21</xdr:row>
      <xdr:rowOff>98635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209550"/>
          <a:ext cx="4651651" cy="38895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12</xdr:col>
      <xdr:colOff>304800</xdr:colOff>
      <xdr:row>19</xdr:row>
      <xdr:rowOff>85725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0"/>
          <a:ext cx="3943350" cy="370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38" sqref="E38"/>
    </sheetView>
  </sheetViews>
  <sheetFormatPr defaultRowHeight="15" x14ac:dyDescent="0.25"/>
  <sheetData>
    <row r="1" spans="1:6" x14ac:dyDescent="0.25">
      <c r="A1" t="s">
        <v>0</v>
      </c>
      <c r="C1" t="s">
        <v>2</v>
      </c>
      <c r="D1" t="s">
        <v>1</v>
      </c>
      <c r="E1" t="s">
        <v>6</v>
      </c>
      <c r="F1" t="s">
        <v>3</v>
      </c>
    </row>
    <row r="2" spans="1:6" x14ac:dyDescent="0.25">
      <c r="A2">
        <v>100</v>
      </c>
      <c r="C2">
        <v>0.8498</v>
      </c>
      <c r="D2">
        <v>0.83115606936416098</v>
      </c>
      <c r="E2">
        <v>0.82099999999999995</v>
      </c>
      <c r="F2">
        <v>0.83</v>
      </c>
    </row>
    <row r="3" spans="1:6" x14ac:dyDescent="0.25">
      <c r="A3">
        <v>98.5</v>
      </c>
      <c r="C3">
        <v>0.84989592779307033</v>
      </c>
      <c r="D3">
        <v>0.82139211136890899</v>
      </c>
      <c r="E3">
        <v>0.82084757505773598</v>
      </c>
      <c r="F3">
        <v>0.83</v>
      </c>
    </row>
    <row r="4" spans="1:6" x14ac:dyDescent="0.25">
      <c r="A4">
        <v>97.277925352302915</v>
      </c>
      <c r="C4">
        <v>0.8500409859990733</v>
      </c>
      <c r="D4">
        <v>0.81916963226571704</v>
      </c>
      <c r="E4">
        <v>0.82092699884125109</v>
      </c>
      <c r="F4">
        <v>0.82100000000000006</v>
      </c>
    </row>
    <row r="5" spans="1:6" x14ac:dyDescent="0.25">
      <c r="A5">
        <v>95</v>
      </c>
      <c r="C5">
        <v>0.85013769146974205</v>
      </c>
      <c r="D5">
        <v>0.81829476248477406</v>
      </c>
      <c r="E5">
        <v>0.82116279069767406</v>
      </c>
      <c r="F5">
        <v>0.82100000000000006</v>
      </c>
    </row>
    <row r="6" spans="1:6" x14ac:dyDescent="0.25">
      <c r="A6">
        <v>92.206564314979062</v>
      </c>
      <c r="C6">
        <v>0.8502343969404107</v>
      </c>
      <c r="D6">
        <v>0.81737171464330405</v>
      </c>
      <c r="E6">
        <v>0.82023974285620405</v>
      </c>
      <c r="F6">
        <v>0.82040000000000002</v>
      </c>
    </row>
    <row r="7" spans="1:6" x14ac:dyDescent="0.25">
      <c r="A7">
        <v>89.901400207104587</v>
      </c>
      <c r="C7">
        <v>0.85028274967574502</v>
      </c>
      <c r="D7">
        <v>0.81666238767650801</v>
      </c>
      <c r="E7">
        <v>0.81035169988276601</v>
      </c>
      <c r="F7">
        <v>0.82080000000000009</v>
      </c>
    </row>
    <row r="8" spans="1:6" x14ac:dyDescent="0.25">
      <c r="A8">
        <v>86.328395839899144</v>
      </c>
      <c r="C8">
        <v>0.85186236931301051</v>
      </c>
      <c r="D8">
        <v>0.81906417112299401</v>
      </c>
      <c r="E8">
        <v>0.82118343195266208</v>
      </c>
      <c r="F8">
        <v>0.82120000000000004</v>
      </c>
    </row>
    <row r="9" spans="1:6" x14ac:dyDescent="0.25">
      <c r="A9">
        <v>83.216424294268606</v>
      </c>
      <c r="C9">
        <v>0.85344198895027601</v>
      </c>
      <c r="D9">
        <v>0.81389736477115104</v>
      </c>
      <c r="E9">
        <v>0.80089846444258905</v>
      </c>
      <c r="F9">
        <v>0.82160000000000011</v>
      </c>
    </row>
    <row r="10" spans="1:6" x14ac:dyDescent="0.25">
      <c r="A10">
        <v>77.799288640763592</v>
      </c>
      <c r="C10" t="e">
        <f>NA()</f>
        <v>#N/A</v>
      </c>
      <c r="D10">
        <v>0.81169139465875306</v>
      </c>
      <c r="E10">
        <v>0.80061349693251505</v>
      </c>
      <c r="F10">
        <v>0.82200000000000006</v>
      </c>
    </row>
    <row r="11" spans="1:6" x14ac:dyDescent="0.25">
      <c r="A11">
        <v>72.727927603439738</v>
      </c>
      <c r="C11" t="e">
        <f>NA()</f>
        <v>#N/A</v>
      </c>
      <c r="D11">
        <v>0.80333333333333301</v>
      </c>
      <c r="E11">
        <v>0.80253164556961998</v>
      </c>
      <c r="F11">
        <v>0.81933333333333336</v>
      </c>
    </row>
    <row r="12" spans="1:6" x14ac:dyDescent="0.25">
      <c r="A12">
        <v>66.619242717572376</v>
      </c>
      <c r="C12" t="e">
        <f>NA()</f>
        <v>#N/A</v>
      </c>
      <c r="D12">
        <v>0.80301559792027699</v>
      </c>
      <c r="E12">
        <v>0.80184453227931496</v>
      </c>
      <c r="F12">
        <v>0.81666666666666676</v>
      </c>
    </row>
    <row r="13" spans="1:6" x14ac:dyDescent="0.25">
      <c r="A13">
        <v>63.737787582729275</v>
      </c>
      <c r="C13">
        <v>0.839231884057971</v>
      </c>
      <c r="D13">
        <v>0.79888829609206957</v>
      </c>
      <c r="E13">
        <v>0.82126709372586404</v>
      </c>
      <c r="F13">
        <v>0.81608922811321571</v>
      </c>
    </row>
    <row r="14" spans="1:6" x14ac:dyDescent="0.25">
      <c r="A14">
        <v>60.395299626311285</v>
      </c>
      <c r="C14">
        <v>0.83229873277898803</v>
      </c>
      <c r="D14">
        <v>0.79476099426386204</v>
      </c>
      <c r="E14">
        <v>0.82068965517241299</v>
      </c>
      <c r="F14">
        <v>0.81551178955976467</v>
      </c>
    </row>
    <row r="15" spans="1:6" x14ac:dyDescent="0.25">
      <c r="A15">
        <v>53.710323713475304</v>
      </c>
      <c r="C15">
        <v>0.82536558150000505</v>
      </c>
      <c r="D15" t="e">
        <f>NA()</f>
        <v>#N/A</v>
      </c>
      <c r="E15" t="e">
        <f>NA()</f>
        <v>#N/A</v>
      </c>
      <c r="F15">
        <v>0.81133333333333335</v>
      </c>
    </row>
    <row r="16" spans="1:6" x14ac:dyDescent="0.25">
      <c r="A16">
        <v>50.367835757057314</v>
      </c>
      <c r="C16">
        <v>0.81843243022102197</v>
      </c>
      <c r="D16">
        <v>0.79526881720430109</v>
      </c>
      <c r="E16" t="e">
        <f>NA()</f>
        <v>#N/A</v>
      </c>
      <c r="F16" t="e">
        <f>NA()</f>
        <v>#N/A</v>
      </c>
    </row>
    <row r="17" spans="1:6" x14ac:dyDescent="0.25">
      <c r="A17">
        <v>44.9507001035523</v>
      </c>
      <c r="C17">
        <v>0.81149927894203899</v>
      </c>
      <c r="D17">
        <v>0.77218508997429303</v>
      </c>
      <c r="E17">
        <v>0.81</v>
      </c>
      <c r="F17">
        <v>0.80866666666666676</v>
      </c>
    </row>
    <row r="18" spans="1:6" x14ac:dyDescent="0.25">
      <c r="A18">
        <v>41.147179325559399</v>
      </c>
      <c r="C18">
        <v>0.81456612766305603</v>
      </c>
      <c r="D18" t="e">
        <f>NA()</f>
        <v>#N/A</v>
      </c>
      <c r="E18">
        <v>0.79</v>
      </c>
      <c r="F18" t="e">
        <f>NA()</f>
        <v>#N/A</v>
      </c>
    </row>
    <row r="19" spans="1:6" x14ac:dyDescent="0.25">
      <c r="A19">
        <v>39.53356445004728</v>
      </c>
      <c r="C19">
        <v>0.80456000000000005</v>
      </c>
      <c r="D19">
        <v>0.77164113432883907</v>
      </c>
      <c r="E19">
        <v>0.81200000000000006</v>
      </c>
      <c r="F19">
        <v>0.80866666666666676</v>
      </c>
    </row>
    <row r="20" spans="1:6" x14ac:dyDescent="0.25">
      <c r="A20">
        <v>36.882625725991623</v>
      </c>
      <c r="C20">
        <v>0.79376667382610699</v>
      </c>
      <c r="D20">
        <v>0.77109717868338501</v>
      </c>
      <c r="E20">
        <v>0.81165402419296206</v>
      </c>
      <c r="F20">
        <v>0.80866666666666676</v>
      </c>
    </row>
    <row r="21" spans="1:6" x14ac:dyDescent="0.25">
      <c r="A21">
        <v>25.353518526856099</v>
      </c>
      <c r="C21">
        <v>0.78683352254712402</v>
      </c>
      <c r="D21">
        <v>0.74448979591836706</v>
      </c>
      <c r="E21">
        <v>0.79165178571428507</v>
      </c>
      <c r="F21" t="e">
        <f>NA()</f>
        <v>#N/A</v>
      </c>
    </row>
    <row r="22" spans="1:6" x14ac:dyDescent="0.25">
      <c r="A22">
        <v>20.360091846382399</v>
      </c>
      <c r="C22">
        <v>0.78990037126814105</v>
      </c>
      <c r="D22">
        <v>0.74901554404144999</v>
      </c>
      <c r="E22">
        <v>0.74585365853658503</v>
      </c>
      <c r="F22" t="e">
        <f>NA()</f>
        <v>#N/A</v>
      </c>
    </row>
    <row r="23" spans="1:6" x14ac:dyDescent="0.25">
      <c r="A23">
        <v>17.749763630633481</v>
      </c>
      <c r="C23">
        <v>0.78296721998915797</v>
      </c>
      <c r="D23">
        <v>0.72071466857244904</v>
      </c>
      <c r="E23">
        <v>0.72755278306758397</v>
      </c>
      <c r="F23" t="e">
        <f>NA()</f>
        <v>#N/A</v>
      </c>
    </row>
    <row r="24" spans="1:6" x14ac:dyDescent="0.25">
      <c r="A24">
        <v>12.827697987483701</v>
      </c>
      <c r="C24">
        <v>0.76603406871017499</v>
      </c>
      <c r="D24">
        <v>0.69241379310344797</v>
      </c>
      <c r="E24">
        <v>0.71223999999999998</v>
      </c>
      <c r="F24" t="e">
        <f>NA()</f>
        <v>#N/A</v>
      </c>
    </row>
    <row r="25" spans="1:6" x14ac:dyDescent="0.25">
      <c r="A25">
        <v>9.681689253072804</v>
      </c>
      <c r="C25">
        <v>0.749100917431192</v>
      </c>
      <c r="D25">
        <v>0.63686746987951803</v>
      </c>
      <c r="E25">
        <v>0.68</v>
      </c>
      <c r="F25">
        <v>0.7350000000000001</v>
      </c>
    </row>
    <row r="26" spans="1:6" x14ac:dyDescent="0.25">
      <c r="A26">
        <v>5.4171356535050279</v>
      </c>
      <c r="C26">
        <v>0.7271573033707861</v>
      </c>
      <c r="D26">
        <v>0.55000000000000004</v>
      </c>
      <c r="E26">
        <v>0.4</v>
      </c>
      <c r="F26">
        <v>0.72150000000000014</v>
      </c>
    </row>
    <row r="27" spans="1:6" x14ac:dyDescent="0.25">
      <c r="A27">
        <v>4.0340371887803315</v>
      </c>
      <c r="C27">
        <v>0.676475609756097</v>
      </c>
      <c r="D27">
        <v>0.5</v>
      </c>
      <c r="E27">
        <v>0.3</v>
      </c>
      <c r="F27">
        <v>0.61250000000000004</v>
      </c>
    </row>
    <row r="28" spans="1:6" x14ac:dyDescent="0.25">
      <c r="A28">
        <v>3.5730043672054279</v>
      </c>
      <c r="C28" t="e">
        <f>NA()</f>
        <v>#N/A</v>
      </c>
      <c r="D28" t="e">
        <f>NA()</f>
        <v>#N/A</v>
      </c>
      <c r="E28" t="e">
        <f>NA()</f>
        <v>#N/A</v>
      </c>
      <c r="F28">
        <v>0.70350000000000013</v>
      </c>
    </row>
    <row r="29" spans="1:6" x14ac:dyDescent="0.25">
      <c r="A29">
        <v>1.0373238485435081</v>
      </c>
      <c r="C29" t="e">
        <f>NA()</f>
        <v>#N/A</v>
      </c>
      <c r="D29" t="e">
        <f>NA()</f>
        <v>#N/A</v>
      </c>
      <c r="E29" t="e">
        <f>NA()</f>
        <v>#N/A</v>
      </c>
      <c r="F29">
        <v>0.16999999999999998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4" workbookViewId="0">
      <selection activeCell="B44" sqref="B44"/>
    </sheetView>
  </sheetViews>
  <sheetFormatPr defaultRowHeight="15" x14ac:dyDescent="0.25"/>
  <sheetData>
    <row r="1" spans="1:25" x14ac:dyDescent="0.25">
      <c r="A1">
        <v>0.18639412903516275</v>
      </c>
      <c r="B1">
        <v>0.90115606936416104</v>
      </c>
      <c r="C1">
        <v>0.90184757505773605</v>
      </c>
      <c r="D1">
        <v>0.90169999999999995</v>
      </c>
      <c r="F1">
        <v>62.080050425464862</v>
      </c>
      <c r="G1">
        <v>0.74847560975609695</v>
      </c>
      <c r="I1">
        <f>100-A1</f>
        <v>99.813605870964835</v>
      </c>
      <c r="J1">
        <f>B1-0.08</f>
        <v>0.82115606936416108</v>
      </c>
      <c r="K1">
        <f>C1-0.08</f>
        <v>0.82184757505773609</v>
      </c>
      <c r="O1" s="2">
        <v>0</v>
      </c>
      <c r="P1" s="3">
        <v>0.90100000000000002</v>
      </c>
      <c r="R1">
        <f>100-O1</f>
        <v>100</v>
      </c>
      <c r="S1" s="4">
        <f>P1-0.08</f>
        <v>0.82100000000000006</v>
      </c>
      <c r="U1">
        <v>62.080050425464862</v>
      </c>
      <c r="V1">
        <v>0.74847560975609695</v>
      </c>
      <c r="X1">
        <f>100-U1</f>
        <v>37.919949574535138</v>
      </c>
      <c r="Y1">
        <f>V1-0.072</f>
        <v>0.676475609756097</v>
      </c>
    </row>
    <row r="2" spans="1:25" x14ac:dyDescent="0.25">
      <c r="A2">
        <v>0.18639412903516275</v>
      </c>
      <c r="B2">
        <v>0.90115606936416104</v>
      </c>
      <c r="C2">
        <v>0.90184757505773605</v>
      </c>
      <c r="D2">
        <v>0.90129999999999999</v>
      </c>
      <c r="F2">
        <v>60.235919139165283</v>
      </c>
      <c r="G2">
        <v>0.774709302325581</v>
      </c>
      <c r="I2">
        <f t="shared" ref="I2:I32" si="0">100-A2</f>
        <v>99.813605870964835</v>
      </c>
      <c r="J2">
        <f t="shared" ref="J2:J32" si="1">B2-0.08</f>
        <v>0.82115606936416108</v>
      </c>
      <c r="K2">
        <f t="shared" ref="K2:K32" si="2">C2-0.08</f>
        <v>0.82184757505773609</v>
      </c>
      <c r="O2" s="2">
        <v>0.64742695061005806</v>
      </c>
      <c r="P2" s="3">
        <v>0.90100000000000002</v>
      </c>
      <c r="R2">
        <f t="shared" ref="R2:R19" si="3">100-O2</f>
        <v>99.352573049389946</v>
      </c>
      <c r="S2" s="4">
        <f t="shared" ref="S2:S19" si="4">P2-0.08</f>
        <v>0.82100000000000006</v>
      </c>
      <c r="U2">
        <v>60.235919139165283</v>
      </c>
      <c r="V2">
        <v>0.774709302325581</v>
      </c>
      <c r="X2">
        <f t="shared" ref="X2:X31" si="5">100-U2</f>
        <v>39.764080860834717</v>
      </c>
      <c r="Y2">
        <f t="shared" ref="Y2:Y31" si="6">V2-0.072</f>
        <v>0.70270930232558104</v>
      </c>
    </row>
    <row r="3" spans="1:25" x14ac:dyDescent="0.25">
      <c r="A3">
        <v>0.53216874521633428</v>
      </c>
      <c r="B3">
        <v>0.90139211136890895</v>
      </c>
      <c r="C3">
        <v>0.90184757505773605</v>
      </c>
      <c r="D3">
        <v>0.90110000000000001</v>
      </c>
      <c r="F3">
        <v>58.852820674440601</v>
      </c>
      <c r="G3">
        <v>0.79915730337078605</v>
      </c>
      <c r="I3">
        <f t="shared" si="0"/>
        <v>99.467831254783661</v>
      </c>
      <c r="J3">
        <f t="shared" si="1"/>
        <v>0.82139211136890899</v>
      </c>
      <c r="K3">
        <f t="shared" si="2"/>
        <v>0.82184757505773609</v>
      </c>
      <c r="L3" s="4"/>
      <c r="O3" s="2">
        <v>6.5255954256899731</v>
      </c>
      <c r="P3" s="3">
        <v>0.9</v>
      </c>
      <c r="R3">
        <f t="shared" si="3"/>
        <v>93.474404574310029</v>
      </c>
      <c r="S3" s="4">
        <f t="shared" si="4"/>
        <v>0.82000000000000006</v>
      </c>
      <c r="U3">
        <v>58.852820674440601</v>
      </c>
      <c r="V3">
        <v>0.79915730337078605</v>
      </c>
      <c r="X3">
        <f t="shared" si="5"/>
        <v>41.147179325559399</v>
      </c>
      <c r="Y3">
        <f t="shared" si="6"/>
        <v>0.7271573033707861</v>
      </c>
    </row>
    <row r="4" spans="1:25" x14ac:dyDescent="0.25">
      <c r="F4">
        <v>57.930755031290801</v>
      </c>
      <c r="G4">
        <v>0.814560439560439</v>
      </c>
      <c r="I4">
        <v>99.352573049389946</v>
      </c>
      <c r="L4" s="4">
        <v>0.82100000000000006</v>
      </c>
      <c r="O4" s="2"/>
      <c r="P4" s="3"/>
      <c r="S4" s="4"/>
      <c r="U4">
        <v>57.930755031290801</v>
      </c>
      <c r="V4">
        <v>0.814560439560439</v>
      </c>
      <c r="X4">
        <f t="shared" si="5"/>
        <v>42.069244968709199</v>
      </c>
      <c r="Y4">
        <f t="shared" si="6"/>
        <v>0.74256043956043905</v>
      </c>
    </row>
    <row r="5" spans="1:25" x14ac:dyDescent="0.25">
      <c r="A5">
        <v>2.2610418261221916</v>
      </c>
      <c r="B5">
        <v>0.90023612750885396</v>
      </c>
      <c r="C5">
        <v>0.90104166666666596</v>
      </c>
      <c r="D5">
        <v>0.90110000000000001</v>
      </c>
      <c r="F5">
        <v>56.432398361172389</v>
      </c>
      <c r="G5">
        <v>0.82625994694960203</v>
      </c>
      <c r="I5">
        <f t="shared" si="0"/>
        <v>97.738958173877805</v>
      </c>
      <c r="J5">
        <f t="shared" si="1"/>
        <v>0.820236127508854</v>
      </c>
      <c r="K5">
        <f t="shared" si="2"/>
        <v>0.821041666666666</v>
      </c>
      <c r="O5" s="2">
        <v>22.200711359236415</v>
      </c>
      <c r="P5" s="3">
        <v>0.90200000000000002</v>
      </c>
      <c r="R5">
        <f t="shared" si="3"/>
        <v>77.799288640763592</v>
      </c>
      <c r="S5" s="4">
        <f t="shared" si="4"/>
        <v>0.82200000000000006</v>
      </c>
      <c r="U5">
        <v>56.432398361172389</v>
      </c>
      <c r="V5">
        <v>0.82625994694960203</v>
      </c>
      <c r="X5">
        <f t="shared" si="5"/>
        <v>43.567601638827611</v>
      </c>
      <c r="Y5">
        <f t="shared" si="6"/>
        <v>0.75425994694960208</v>
      </c>
    </row>
    <row r="6" spans="1:25" x14ac:dyDescent="0.25">
      <c r="A6">
        <v>2.7220746476970872</v>
      </c>
      <c r="B6">
        <v>0.899169632265717</v>
      </c>
      <c r="C6">
        <v>0.90092699884125105</v>
      </c>
      <c r="D6">
        <v>0.9012</v>
      </c>
      <c r="F6">
        <v>54.357750664085358</v>
      </c>
      <c r="G6">
        <v>0.83670886075949302</v>
      </c>
      <c r="I6">
        <f t="shared" si="0"/>
        <v>97.277925352302915</v>
      </c>
      <c r="J6">
        <f t="shared" si="1"/>
        <v>0.81916963226571704</v>
      </c>
      <c r="K6">
        <f t="shared" si="2"/>
        <v>0.82092699884125109</v>
      </c>
      <c r="O6" s="2">
        <v>32.112917023096664</v>
      </c>
      <c r="P6" s="3">
        <v>0.90400000000000003</v>
      </c>
      <c r="R6">
        <f t="shared" si="3"/>
        <v>67.887082976903343</v>
      </c>
      <c r="S6" s="4">
        <f t="shared" si="4"/>
        <v>0.82400000000000007</v>
      </c>
      <c r="U6">
        <v>54.357750664085358</v>
      </c>
      <c r="V6">
        <v>0.83670886075949302</v>
      </c>
      <c r="X6">
        <f t="shared" si="5"/>
        <v>45.642249335914642</v>
      </c>
      <c r="Y6">
        <f t="shared" si="6"/>
        <v>0.76470886075949307</v>
      </c>
    </row>
    <row r="7" spans="1:25" x14ac:dyDescent="0.25">
      <c r="A7">
        <v>3.4136238800594301</v>
      </c>
      <c r="B7">
        <v>0.89844683393070501</v>
      </c>
      <c r="C7">
        <v>0.90127758420441295</v>
      </c>
      <c r="D7">
        <v>0.90159999999999996</v>
      </c>
      <c r="F7">
        <v>53.320426815541843</v>
      </c>
      <c r="G7">
        <v>0.83787128712871195</v>
      </c>
      <c r="I7">
        <f t="shared" si="0"/>
        <v>96.586376119940567</v>
      </c>
      <c r="J7">
        <f t="shared" si="1"/>
        <v>0.81844683393070505</v>
      </c>
      <c r="K7">
        <f t="shared" si="2"/>
        <v>0.82127758420441299</v>
      </c>
      <c r="O7" s="2">
        <v>41.103057043807127</v>
      </c>
      <c r="P7" s="3">
        <v>0.90300000000000002</v>
      </c>
      <c r="R7">
        <f t="shared" si="3"/>
        <v>58.896942956192873</v>
      </c>
      <c r="S7" s="4">
        <f t="shared" si="4"/>
        <v>0.82300000000000006</v>
      </c>
      <c r="U7">
        <v>53.320426815541843</v>
      </c>
      <c r="V7">
        <v>0.83787128712871195</v>
      </c>
      <c r="X7">
        <f t="shared" si="5"/>
        <v>46.679573184458157</v>
      </c>
      <c r="Y7">
        <f t="shared" si="6"/>
        <v>0.765871287128712</v>
      </c>
    </row>
    <row r="8" spans="1:25" x14ac:dyDescent="0.25">
      <c r="A8">
        <v>5.2577551663590114</v>
      </c>
      <c r="B8">
        <v>0.89829476248477402</v>
      </c>
      <c r="C8">
        <v>0.90116279069767402</v>
      </c>
      <c r="D8">
        <v>0.90090000000000003</v>
      </c>
      <c r="F8">
        <v>52.398361172392057</v>
      </c>
      <c r="G8">
        <v>0.83737864077669899</v>
      </c>
      <c r="I8">
        <f t="shared" si="0"/>
        <v>94.742244833640996</v>
      </c>
      <c r="J8">
        <f t="shared" si="1"/>
        <v>0.81829476248477406</v>
      </c>
      <c r="K8">
        <f t="shared" si="2"/>
        <v>0.82116279069767406</v>
      </c>
      <c r="O8" s="2">
        <v>49.516906037548964</v>
      </c>
      <c r="P8" s="3">
        <v>0.88900000000000001</v>
      </c>
      <c r="R8">
        <f t="shared" si="3"/>
        <v>50.483093962451036</v>
      </c>
      <c r="S8" s="4">
        <f t="shared" si="4"/>
        <v>0.80900000000000005</v>
      </c>
      <c r="U8">
        <v>52.398361172392057</v>
      </c>
      <c r="V8">
        <v>0.83737864077669899</v>
      </c>
      <c r="X8">
        <f t="shared" si="5"/>
        <v>47.601638827607943</v>
      </c>
      <c r="Y8">
        <f t="shared" si="6"/>
        <v>0.76537864077669904</v>
      </c>
    </row>
    <row r="9" spans="1:25" x14ac:dyDescent="0.25">
      <c r="F9">
        <v>51.015262707667375</v>
      </c>
      <c r="G9">
        <v>0.82900943396226401</v>
      </c>
      <c r="I9">
        <v>93.474404574310029</v>
      </c>
      <c r="L9">
        <v>0.82000000000000006</v>
      </c>
      <c r="O9" s="2"/>
      <c r="P9" s="3"/>
      <c r="S9" s="4"/>
      <c r="U9">
        <v>51.015262707667375</v>
      </c>
      <c r="V9">
        <v>0.82900943396226401</v>
      </c>
      <c r="X9">
        <f t="shared" si="5"/>
        <v>48.984737292332625</v>
      </c>
      <c r="Y9">
        <f t="shared" si="6"/>
        <v>0.75700943396226406</v>
      </c>
    </row>
    <row r="10" spans="1:25" x14ac:dyDescent="0.25">
      <c r="A10">
        <v>7.7934356850209356</v>
      </c>
      <c r="B10">
        <v>0.89737171464330401</v>
      </c>
      <c r="C10">
        <v>0.90104772991851001</v>
      </c>
      <c r="D10">
        <v>0.90100000000000002</v>
      </c>
      <c r="F10">
        <v>49.977938859123853</v>
      </c>
      <c r="G10">
        <v>0.82217090069284005</v>
      </c>
      <c r="I10">
        <f t="shared" si="0"/>
        <v>92.206564314979062</v>
      </c>
      <c r="J10">
        <f t="shared" si="1"/>
        <v>0.81737171464330405</v>
      </c>
      <c r="K10">
        <f t="shared" si="2"/>
        <v>0.82104772991851005</v>
      </c>
      <c r="O10" s="2">
        <v>60.46643554995272</v>
      </c>
      <c r="P10" s="3">
        <v>0.88600000000000001</v>
      </c>
      <c r="R10">
        <f t="shared" si="3"/>
        <v>39.53356445004728</v>
      </c>
      <c r="S10" s="4">
        <f t="shared" si="4"/>
        <v>0.80600000000000005</v>
      </c>
      <c r="U10">
        <v>49.977938859123853</v>
      </c>
      <c r="V10">
        <v>0.82217090069284005</v>
      </c>
      <c r="X10">
        <f t="shared" si="5"/>
        <v>50.022061140876147</v>
      </c>
      <c r="Y10">
        <f t="shared" si="6"/>
        <v>0.75017090069284009</v>
      </c>
    </row>
    <row r="11" spans="1:25" x14ac:dyDescent="0.25">
      <c r="A11">
        <v>10.098599792895412</v>
      </c>
      <c r="B11">
        <v>0.89666238767650797</v>
      </c>
      <c r="C11">
        <v>0.90035169988276598</v>
      </c>
      <c r="D11">
        <v>0.9012</v>
      </c>
      <c r="F11">
        <v>49.632164242942686</v>
      </c>
      <c r="G11">
        <v>0.82110091743119196</v>
      </c>
      <c r="I11">
        <f t="shared" si="0"/>
        <v>89.901400207104587</v>
      </c>
      <c r="J11">
        <f t="shared" si="1"/>
        <v>0.81666238767650801</v>
      </c>
      <c r="K11">
        <f t="shared" si="2"/>
        <v>0.82035169988276602</v>
      </c>
      <c r="O11" s="2">
        <v>82.250236369366519</v>
      </c>
      <c r="P11" s="3">
        <v>0.83299999999999996</v>
      </c>
      <c r="R11">
        <f t="shared" si="3"/>
        <v>17.749763630633481</v>
      </c>
      <c r="S11" s="4">
        <f t="shared" si="4"/>
        <v>0.753</v>
      </c>
      <c r="U11">
        <v>49.632164242942686</v>
      </c>
      <c r="V11">
        <v>0.82110091743119196</v>
      </c>
      <c r="X11">
        <f t="shared" si="5"/>
        <v>50.367835757057314</v>
      </c>
      <c r="Y11">
        <f t="shared" si="6"/>
        <v>0.749100917431192</v>
      </c>
    </row>
    <row r="12" spans="1:25" x14ac:dyDescent="0.25">
      <c r="A12">
        <v>13.67160416010085</v>
      </c>
      <c r="B12">
        <v>0.89906417112299397</v>
      </c>
      <c r="C12">
        <v>0.90118343195266204</v>
      </c>
      <c r="D12">
        <v>0.90069999999999995</v>
      </c>
      <c r="F12">
        <v>48.825356805186622</v>
      </c>
      <c r="G12">
        <v>0.82392776523702005</v>
      </c>
      <c r="I12">
        <f t="shared" si="0"/>
        <v>86.328395839899144</v>
      </c>
      <c r="J12">
        <f t="shared" si="1"/>
        <v>0.81906417112299401</v>
      </c>
      <c r="K12">
        <f t="shared" si="2"/>
        <v>0.82118343195266208</v>
      </c>
      <c r="O12" s="2">
        <v>91.240376390076989</v>
      </c>
      <c r="P12" s="3">
        <v>0.80600000000000005</v>
      </c>
      <c r="R12">
        <f t="shared" si="3"/>
        <v>8.7596236099230111</v>
      </c>
      <c r="S12" s="4">
        <f t="shared" si="4"/>
        <v>0.72600000000000009</v>
      </c>
      <c r="U12">
        <v>48.825356805186622</v>
      </c>
      <c r="V12">
        <v>0.82392776523702005</v>
      </c>
      <c r="X12">
        <f t="shared" si="5"/>
        <v>51.174643194813378</v>
      </c>
      <c r="Y12">
        <f t="shared" si="6"/>
        <v>0.7519277652370201</v>
      </c>
    </row>
    <row r="13" spans="1:25" x14ac:dyDescent="0.25">
      <c r="A13">
        <v>16.783575705731394</v>
      </c>
      <c r="B13">
        <v>0.893897364771151</v>
      </c>
      <c r="C13">
        <v>0.90012033694344096</v>
      </c>
      <c r="D13">
        <v>0.90139999999999998</v>
      </c>
      <c r="F13">
        <v>47.096483724280766</v>
      </c>
      <c r="G13">
        <v>0.84497816593886399</v>
      </c>
      <c r="I13">
        <f t="shared" si="0"/>
        <v>83.216424294268606</v>
      </c>
      <c r="J13">
        <f t="shared" si="1"/>
        <v>0.81389736477115104</v>
      </c>
      <c r="K13">
        <f t="shared" si="2"/>
        <v>0.820120336943441</v>
      </c>
      <c r="O13" s="2">
        <v>95.043897168069876</v>
      </c>
      <c r="P13" s="3">
        <v>0.79700000000000004</v>
      </c>
      <c r="R13">
        <f t="shared" si="3"/>
        <v>4.9561028319301244</v>
      </c>
      <c r="S13" s="4">
        <f t="shared" si="4"/>
        <v>0.71700000000000008</v>
      </c>
      <c r="U13">
        <v>47.096483724280766</v>
      </c>
      <c r="V13">
        <v>0.84497816593886399</v>
      </c>
      <c r="X13">
        <f t="shared" si="5"/>
        <v>52.903516275719234</v>
      </c>
      <c r="Y13">
        <f t="shared" si="6"/>
        <v>0.77297816593886404</v>
      </c>
    </row>
    <row r="14" spans="1:25" x14ac:dyDescent="0.25">
      <c r="A14">
        <v>22.200711359236415</v>
      </c>
      <c r="B14">
        <v>0.89169139465875302</v>
      </c>
      <c r="C14">
        <v>0.90061349693251502</v>
      </c>
      <c r="D14">
        <v>0.90139999999999998</v>
      </c>
      <c r="F14">
        <v>46.750709108099592</v>
      </c>
      <c r="G14">
        <v>0.84815618221258104</v>
      </c>
      <c r="I14">
        <f t="shared" si="0"/>
        <v>77.799288640763592</v>
      </c>
      <c r="J14">
        <f t="shared" si="1"/>
        <v>0.81169139465875306</v>
      </c>
      <c r="K14">
        <f t="shared" si="2"/>
        <v>0.82061349693251506</v>
      </c>
      <c r="L14">
        <v>0.82200000000000006</v>
      </c>
      <c r="O14" s="2">
        <v>96.772770248975732</v>
      </c>
      <c r="P14" s="3">
        <v>0.83299999999999996</v>
      </c>
      <c r="R14">
        <f t="shared" si="3"/>
        <v>3.227229751024268</v>
      </c>
      <c r="S14" s="4">
        <f t="shared" si="4"/>
        <v>0.753</v>
      </c>
      <c r="U14">
        <v>46.750709108099592</v>
      </c>
      <c r="V14">
        <v>0.84815618221258104</v>
      </c>
      <c r="X14">
        <f t="shared" si="5"/>
        <v>53.249290891900408</v>
      </c>
      <c r="Y14">
        <f t="shared" si="6"/>
        <v>0.77615618221258109</v>
      </c>
    </row>
    <row r="15" spans="1:25" x14ac:dyDescent="0.25">
      <c r="A15">
        <v>27.272072396560265</v>
      </c>
      <c r="B15">
        <v>0.88333333333333297</v>
      </c>
      <c r="C15">
        <v>0.90253164556961996</v>
      </c>
      <c r="D15">
        <v>0.89870000000000005</v>
      </c>
      <c r="F15">
        <v>45.598127054162354</v>
      </c>
      <c r="G15">
        <v>0.85350318471337505</v>
      </c>
      <c r="I15">
        <f t="shared" si="0"/>
        <v>72.727927603439738</v>
      </c>
      <c r="J15">
        <f t="shared" si="1"/>
        <v>0.80333333333333301</v>
      </c>
      <c r="K15">
        <f t="shared" si="2"/>
        <v>0.82253164556962</v>
      </c>
      <c r="O15" s="2">
        <v>98.386385124487859</v>
      </c>
      <c r="P15" s="3">
        <v>0.115</v>
      </c>
      <c r="R15">
        <f t="shared" si="3"/>
        <v>1.6136148755121411</v>
      </c>
      <c r="S15" s="4">
        <f t="shared" si="4"/>
        <v>3.5000000000000003E-2</v>
      </c>
      <c r="U15">
        <v>45.598127054162354</v>
      </c>
      <c r="V15">
        <v>0.85350318471337505</v>
      </c>
      <c r="X15">
        <f t="shared" si="5"/>
        <v>54.401872945837646</v>
      </c>
      <c r="Y15">
        <f t="shared" si="6"/>
        <v>0.7815031847133751</v>
      </c>
    </row>
    <row r="16" spans="1:25" x14ac:dyDescent="0.25">
      <c r="A16">
        <v>33.380757282427624</v>
      </c>
      <c r="B16">
        <v>0.88301559792027695</v>
      </c>
      <c r="C16">
        <v>0.90184453227931505</v>
      </c>
      <c r="D16">
        <v>0.8992</v>
      </c>
      <c r="F16">
        <v>43.98451217865022</v>
      </c>
      <c r="G16">
        <v>0.86391752577319603</v>
      </c>
      <c r="I16">
        <f t="shared" si="0"/>
        <v>66.619242717572376</v>
      </c>
      <c r="J16">
        <f t="shared" si="1"/>
        <v>0.80301559792027699</v>
      </c>
      <c r="K16">
        <f t="shared" si="2"/>
        <v>0.82184453227931509</v>
      </c>
      <c r="O16" s="2">
        <v>98.962676151456492</v>
      </c>
      <c r="P16" s="3">
        <v>0.25</v>
      </c>
      <c r="R16">
        <f t="shared" si="3"/>
        <v>1.0373238485435081</v>
      </c>
      <c r="S16" s="4">
        <f t="shared" si="4"/>
        <v>0.16999999999999998</v>
      </c>
      <c r="U16">
        <v>43.98451217865022</v>
      </c>
      <c r="V16">
        <v>0.86391752577319603</v>
      </c>
      <c r="X16">
        <f t="shared" si="5"/>
        <v>56.01548782134978</v>
      </c>
      <c r="Y16">
        <f t="shared" si="6"/>
        <v>0.79191752577319607</v>
      </c>
    </row>
    <row r="17" spans="1:25" x14ac:dyDescent="0.25">
      <c r="A17">
        <v>39.604700373688715</v>
      </c>
      <c r="B17">
        <v>0.874760994263862</v>
      </c>
      <c r="C17">
        <v>0.90068965517241295</v>
      </c>
      <c r="D17">
        <v>0.89970000000000006</v>
      </c>
      <c r="F17">
        <v>42.716671919319253</v>
      </c>
      <c r="G17">
        <v>0.87096774193548299</v>
      </c>
      <c r="I17">
        <f t="shared" si="0"/>
        <v>60.395299626311285</v>
      </c>
      <c r="J17">
        <f t="shared" si="1"/>
        <v>0.79476099426386204</v>
      </c>
      <c r="K17">
        <f t="shared" si="2"/>
        <v>0.82068965517241299</v>
      </c>
      <c r="O17" s="2">
        <v>99.308450767637652</v>
      </c>
      <c r="P17" s="3">
        <v>0.3</v>
      </c>
      <c r="R17">
        <f t="shared" si="3"/>
        <v>0.69154923236234822</v>
      </c>
      <c r="S17" s="4">
        <f t="shared" si="4"/>
        <v>0.21999999999999997</v>
      </c>
      <c r="U17">
        <v>42.716671919319253</v>
      </c>
      <c r="V17">
        <v>0.87096774193548299</v>
      </c>
      <c r="X17">
        <f t="shared" si="5"/>
        <v>57.283328080680747</v>
      </c>
      <c r="Y17">
        <f t="shared" si="6"/>
        <v>0.79896774193548303</v>
      </c>
    </row>
    <row r="18" spans="1:25" x14ac:dyDescent="0.25">
      <c r="A18">
        <v>46.289676286524696</v>
      </c>
      <c r="B18">
        <v>0.87526881720430105</v>
      </c>
      <c r="C18">
        <v>0.89824304538799404</v>
      </c>
      <c r="D18">
        <v>0.89659999999999995</v>
      </c>
      <c r="F18">
        <v>41.333573454594571</v>
      </c>
      <c r="G18">
        <v>0.87992125984251901</v>
      </c>
      <c r="I18">
        <f t="shared" si="0"/>
        <v>53.710323713475304</v>
      </c>
      <c r="J18">
        <f t="shared" si="1"/>
        <v>0.79526881720430109</v>
      </c>
      <c r="K18">
        <f t="shared" si="2"/>
        <v>0.81824304538799408</v>
      </c>
      <c r="O18" s="2">
        <v>99.423708973031381</v>
      </c>
      <c r="P18" s="3">
        <v>0.625</v>
      </c>
      <c r="R18">
        <f t="shared" si="3"/>
        <v>0.57629102696861878</v>
      </c>
      <c r="S18" s="4">
        <f t="shared" si="4"/>
        <v>0.54500000000000004</v>
      </c>
      <c r="U18">
        <v>41.333573454594571</v>
      </c>
      <c r="V18">
        <v>0.87992125984251901</v>
      </c>
      <c r="X18">
        <f t="shared" si="5"/>
        <v>58.666426545405429</v>
      </c>
      <c r="Y18">
        <f t="shared" si="6"/>
        <v>0.80792125984251906</v>
      </c>
    </row>
    <row r="19" spans="1:25" x14ac:dyDescent="0.25">
      <c r="A19">
        <v>55.0492998964477</v>
      </c>
      <c r="B19">
        <v>0.85218508997429299</v>
      </c>
      <c r="C19">
        <v>0.89274193548387004</v>
      </c>
      <c r="D19">
        <v>0.89759999999999995</v>
      </c>
      <c r="F19">
        <v>39.950474989869882</v>
      </c>
      <c r="G19">
        <v>0.890384615384615</v>
      </c>
      <c r="I19">
        <f t="shared" si="0"/>
        <v>44.9507001035523</v>
      </c>
      <c r="J19">
        <f t="shared" si="1"/>
        <v>0.77218508997429303</v>
      </c>
      <c r="K19">
        <f t="shared" si="2"/>
        <v>0.81274193548387008</v>
      </c>
      <c r="O19" s="2">
        <v>99.538967178425111</v>
      </c>
      <c r="P19" s="3">
        <v>0.5</v>
      </c>
      <c r="R19">
        <f t="shared" si="3"/>
        <v>0.46103282157488934</v>
      </c>
      <c r="S19" s="4">
        <f t="shared" si="4"/>
        <v>0.42</v>
      </c>
      <c r="U19">
        <v>39.950474989869882</v>
      </c>
      <c r="V19">
        <v>0.890384615384615</v>
      </c>
      <c r="X19">
        <f t="shared" si="5"/>
        <v>60.049525010130118</v>
      </c>
      <c r="Y19">
        <f t="shared" si="6"/>
        <v>0.81838461538461504</v>
      </c>
    </row>
    <row r="20" spans="1:25" x14ac:dyDescent="0.25">
      <c r="F20">
        <v>38.913151141326367</v>
      </c>
      <c r="G20">
        <v>0.89792060491493297</v>
      </c>
      <c r="I20">
        <v>39.53356445004728</v>
      </c>
      <c r="L20" s="4">
        <v>0.80600000000000005</v>
      </c>
      <c r="O20" s="2"/>
      <c r="P20" s="3"/>
      <c r="S20" s="4"/>
      <c r="U20">
        <v>38.913151141326367</v>
      </c>
      <c r="V20">
        <v>0.89792060491493297</v>
      </c>
      <c r="X20">
        <f t="shared" si="5"/>
        <v>61.086848858673633</v>
      </c>
      <c r="Y20">
        <f t="shared" si="6"/>
        <v>0.82592060491493302</v>
      </c>
    </row>
    <row r="21" spans="1:25" x14ac:dyDescent="0.25">
      <c r="A21">
        <v>63.117374274008377</v>
      </c>
      <c r="B21">
        <v>0.85109717868338497</v>
      </c>
      <c r="C21">
        <v>0.88198198198198197</v>
      </c>
      <c r="D21">
        <v>0.89070000000000005</v>
      </c>
      <c r="F21">
        <v>37.530052676601684</v>
      </c>
      <c r="G21">
        <v>0.90295748613678295</v>
      </c>
      <c r="I21">
        <f t="shared" si="0"/>
        <v>36.882625725991623</v>
      </c>
      <c r="J21">
        <f t="shared" si="1"/>
        <v>0.77109717868338501</v>
      </c>
      <c r="K21">
        <f t="shared" si="2"/>
        <v>0.80198198198198201</v>
      </c>
      <c r="U21">
        <v>37.530052676601684</v>
      </c>
      <c r="V21">
        <v>0.90295748613678295</v>
      </c>
      <c r="X21">
        <f t="shared" si="5"/>
        <v>62.469947323398316</v>
      </c>
      <c r="Y21">
        <f t="shared" si="6"/>
        <v>0.830957486136783</v>
      </c>
    </row>
    <row r="22" spans="1:25" x14ac:dyDescent="0.25">
      <c r="A22">
        <v>71.646481473143936</v>
      </c>
      <c r="B22">
        <v>0.82448979591836702</v>
      </c>
      <c r="C22">
        <v>0.87165178571428503</v>
      </c>
      <c r="D22">
        <v>0.88729999999999998</v>
      </c>
      <c r="F22">
        <v>36.262212417270725</v>
      </c>
      <c r="G22">
        <v>0.91123188405797095</v>
      </c>
      <c r="I22">
        <f t="shared" si="0"/>
        <v>28.353518526856064</v>
      </c>
      <c r="J22">
        <f t="shared" si="1"/>
        <v>0.74448979591836706</v>
      </c>
      <c r="K22">
        <f t="shared" si="2"/>
        <v>0.79165178571428507</v>
      </c>
      <c r="U22">
        <v>36.262212417270725</v>
      </c>
      <c r="V22">
        <v>0.91123188405797095</v>
      </c>
      <c r="X22">
        <f t="shared" si="5"/>
        <v>63.737787582729275</v>
      </c>
      <c r="Y22">
        <f t="shared" si="6"/>
        <v>0.839231884057971</v>
      </c>
    </row>
    <row r="23" spans="1:25" x14ac:dyDescent="0.25">
      <c r="A23">
        <v>77.639908153617583</v>
      </c>
      <c r="B23">
        <v>0.82901554404144995</v>
      </c>
      <c r="C23">
        <v>0.86585365853658502</v>
      </c>
      <c r="D23">
        <v>0.88346153846153797</v>
      </c>
      <c r="F23">
        <v>34.533339336364868</v>
      </c>
      <c r="G23">
        <v>0.91710758377424995</v>
      </c>
      <c r="I23">
        <f t="shared" si="0"/>
        <v>22.360091846382417</v>
      </c>
      <c r="J23">
        <f t="shared" si="1"/>
        <v>0.74901554404144999</v>
      </c>
      <c r="K23">
        <f t="shared" si="2"/>
        <v>0.78585365853658506</v>
      </c>
      <c r="U23">
        <v>34.533339336364868</v>
      </c>
      <c r="V23">
        <v>0.91710758377424995</v>
      </c>
      <c r="X23">
        <f t="shared" si="5"/>
        <v>65.466660663635139</v>
      </c>
      <c r="Y23">
        <f t="shared" si="6"/>
        <v>0.84510758377424999</v>
      </c>
    </row>
    <row r="24" spans="1:25" x14ac:dyDescent="0.25">
      <c r="F24">
        <v>30.038269326009637</v>
      </c>
      <c r="G24">
        <v>0.92904290429042902</v>
      </c>
      <c r="I24">
        <v>17.749763630633481</v>
      </c>
      <c r="L24">
        <v>0.753</v>
      </c>
      <c r="U24">
        <v>30.038269326009637</v>
      </c>
      <c r="V24">
        <v>0.92904290429042902</v>
      </c>
      <c r="X24">
        <f t="shared" si="5"/>
        <v>69.96173067399036</v>
      </c>
      <c r="Y24">
        <f t="shared" si="6"/>
        <v>0.85704290429042906</v>
      </c>
    </row>
    <row r="25" spans="1:25" x14ac:dyDescent="0.25">
      <c r="A25">
        <v>83.172302012516326</v>
      </c>
      <c r="B25">
        <v>0.77241379310344804</v>
      </c>
      <c r="C25">
        <v>0.87166666666666603</v>
      </c>
      <c r="D25">
        <v>0.87621440536013395</v>
      </c>
      <c r="F25">
        <v>27.96362162892261</v>
      </c>
      <c r="G25">
        <v>0.9375</v>
      </c>
      <c r="I25">
        <f t="shared" si="0"/>
        <v>16.827697987483674</v>
      </c>
      <c r="J25">
        <f t="shared" si="1"/>
        <v>0.69241379310344808</v>
      </c>
      <c r="K25">
        <f t="shared" si="2"/>
        <v>0.79166666666666607</v>
      </c>
      <c r="U25">
        <v>27.96362162892261</v>
      </c>
      <c r="V25">
        <v>0.9375</v>
      </c>
      <c r="X25">
        <f t="shared" si="5"/>
        <v>72.03637837107739</v>
      </c>
      <c r="Y25">
        <f t="shared" si="6"/>
        <v>0.86550000000000005</v>
      </c>
    </row>
    <row r="26" spans="1:25" x14ac:dyDescent="0.25">
      <c r="A26">
        <v>90.318310746927196</v>
      </c>
      <c r="B26">
        <v>0.71686746987951799</v>
      </c>
      <c r="C26">
        <v>0.82663316582914503</v>
      </c>
      <c r="D26">
        <v>0.84434782608695602</v>
      </c>
      <c r="F26">
        <v>25.312682904866957</v>
      </c>
      <c r="G26">
        <v>0.94513137557959803</v>
      </c>
      <c r="I26">
        <f t="shared" si="0"/>
        <v>9.681689253072804</v>
      </c>
      <c r="J26">
        <f t="shared" si="1"/>
        <v>0.63686746987951803</v>
      </c>
      <c r="K26">
        <f t="shared" si="2"/>
        <v>0.74663316582914507</v>
      </c>
      <c r="U26">
        <v>25.312682904866957</v>
      </c>
      <c r="V26">
        <v>0.94513137557959803</v>
      </c>
      <c r="X26">
        <f t="shared" si="5"/>
        <v>74.687317095133039</v>
      </c>
      <c r="Y26">
        <f t="shared" si="6"/>
        <v>0.87313137557959808</v>
      </c>
    </row>
    <row r="27" spans="1:25" x14ac:dyDescent="0.25">
      <c r="F27">
        <v>22.777002386205034</v>
      </c>
      <c r="G27">
        <v>0.94469357249626296</v>
      </c>
      <c r="I27">
        <v>8.7596236099230111</v>
      </c>
      <c r="L27">
        <v>0.72600000000000009</v>
      </c>
      <c r="U27">
        <v>22.777002386205034</v>
      </c>
      <c r="V27">
        <v>0.94469357249626296</v>
      </c>
      <c r="X27">
        <f t="shared" si="5"/>
        <v>77.222997613794973</v>
      </c>
      <c r="Y27">
        <f t="shared" si="6"/>
        <v>0.872693572496263</v>
      </c>
    </row>
    <row r="28" spans="1:25" x14ac:dyDescent="0.25">
      <c r="A28">
        <v>94.582864346494972</v>
      </c>
      <c r="B28">
        <v>0.75</v>
      </c>
      <c r="C28">
        <v>0.85661764705882304</v>
      </c>
      <c r="D28">
        <v>0.81481481481481499</v>
      </c>
      <c r="F28">
        <v>19.89554725136194</v>
      </c>
      <c r="G28">
        <v>0.945244956772334</v>
      </c>
      <c r="I28">
        <f t="shared" si="0"/>
        <v>5.4171356535050279</v>
      </c>
      <c r="J28">
        <f t="shared" si="1"/>
        <v>0.67</v>
      </c>
      <c r="K28">
        <f t="shared" si="2"/>
        <v>0.77661764705882308</v>
      </c>
      <c r="U28">
        <v>19.89554725136194</v>
      </c>
      <c r="V28">
        <v>0.945244956772334</v>
      </c>
      <c r="X28">
        <f t="shared" si="5"/>
        <v>80.104452748638067</v>
      </c>
      <c r="Y28">
        <f t="shared" si="6"/>
        <v>0.87324495677233405</v>
      </c>
    </row>
    <row r="29" spans="1:25" x14ac:dyDescent="0.25">
      <c r="A29">
        <v>95.620188195038494</v>
      </c>
      <c r="B29">
        <v>0.72972972972972905</v>
      </c>
      <c r="C29">
        <v>0.85080645161290303</v>
      </c>
      <c r="D29">
        <v>0.78555555555555501</v>
      </c>
      <c r="F29">
        <v>16.437801089550224</v>
      </c>
      <c r="G29">
        <v>0.94544198895027598</v>
      </c>
      <c r="I29">
        <f t="shared" si="0"/>
        <v>4.3798118049615056</v>
      </c>
      <c r="J29">
        <f t="shared" si="1"/>
        <v>0.64972972972972909</v>
      </c>
      <c r="K29">
        <f t="shared" si="2"/>
        <v>0.77080645161290307</v>
      </c>
      <c r="L29">
        <v>0.71700000000000008</v>
      </c>
      <c r="U29">
        <v>16.437801089550224</v>
      </c>
      <c r="V29">
        <v>0.94544198895027598</v>
      </c>
      <c r="X29">
        <f t="shared" si="5"/>
        <v>83.56219891044978</v>
      </c>
      <c r="Y29">
        <f t="shared" si="6"/>
        <v>0.87344198895027603</v>
      </c>
    </row>
    <row r="30" spans="1:25" x14ac:dyDescent="0.25">
      <c r="A30">
        <v>95.965962811219669</v>
      </c>
      <c r="B30">
        <v>0.70588235294117596</v>
      </c>
      <c r="C30">
        <v>0.84959349593495903</v>
      </c>
      <c r="D30">
        <v>0.78500000000000003</v>
      </c>
      <c r="F30">
        <v>11.020665436045203</v>
      </c>
      <c r="G30">
        <v>0.94228274967574499</v>
      </c>
      <c r="I30">
        <f t="shared" si="0"/>
        <v>4.0340371887803315</v>
      </c>
      <c r="J30">
        <f t="shared" si="1"/>
        <v>0.625882352941176</v>
      </c>
      <c r="K30">
        <f t="shared" si="2"/>
        <v>0.76959349593495907</v>
      </c>
      <c r="U30">
        <v>11.020665436045203</v>
      </c>
      <c r="V30">
        <v>0.94228274967574499</v>
      </c>
      <c r="X30">
        <f t="shared" si="5"/>
        <v>88.979334563954794</v>
      </c>
      <c r="Y30">
        <f t="shared" si="6"/>
        <v>0.87028274967574504</v>
      </c>
    </row>
    <row r="31" spans="1:25" x14ac:dyDescent="0.25">
      <c r="A31">
        <v>96.426995632794572</v>
      </c>
      <c r="B31">
        <v>0.73333333333333295</v>
      </c>
      <c r="C31">
        <v>0.85294117647058798</v>
      </c>
      <c r="D31">
        <v>0.77272727272727204</v>
      </c>
      <c r="F31">
        <v>7.1135923641438933E-2</v>
      </c>
      <c r="G31">
        <v>0.90184757505773605</v>
      </c>
      <c r="I31">
        <f t="shared" si="0"/>
        <v>3.5730043672054279</v>
      </c>
      <c r="J31">
        <f t="shared" si="1"/>
        <v>0.65333333333333299</v>
      </c>
      <c r="K31">
        <f t="shared" si="2"/>
        <v>0.77294117647058802</v>
      </c>
      <c r="U31">
        <v>7.1135923641438933E-2</v>
      </c>
      <c r="V31">
        <v>0.90184757505773605</v>
      </c>
      <c r="X31">
        <f t="shared" si="5"/>
        <v>99.928864076358565</v>
      </c>
      <c r="Y31">
        <f t="shared" si="6"/>
        <v>0.8298475750577361</v>
      </c>
    </row>
    <row r="32" spans="1:25" x14ac:dyDescent="0.25">
      <c r="A32">
        <v>96.426995632794572</v>
      </c>
      <c r="B32">
        <v>0.73333333333333295</v>
      </c>
      <c r="C32">
        <v>0.85294117647058798</v>
      </c>
      <c r="D32">
        <v>0.78484848484848402</v>
      </c>
      <c r="I32">
        <f t="shared" si="0"/>
        <v>3.5730043672054279</v>
      </c>
      <c r="J32">
        <f t="shared" si="1"/>
        <v>0.65333333333333299</v>
      </c>
      <c r="K32">
        <f t="shared" si="2"/>
        <v>0.77294117647058802</v>
      </c>
    </row>
    <row r="33" spans="9:12" x14ac:dyDescent="0.25">
      <c r="I33">
        <v>3.227229751024268</v>
      </c>
      <c r="L33">
        <v>0.753</v>
      </c>
    </row>
    <row r="34" spans="9:12" x14ac:dyDescent="0.25">
      <c r="I34">
        <v>1.6136148755121411</v>
      </c>
      <c r="L34">
        <v>3.5000000000000003E-2</v>
      </c>
    </row>
    <row r="35" spans="9:12" x14ac:dyDescent="0.25">
      <c r="I35">
        <v>1.0373238485435081</v>
      </c>
      <c r="L35">
        <v>0.16999999999999998</v>
      </c>
    </row>
    <row r="36" spans="9:12" x14ac:dyDescent="0.25">
      <c r="I36">
        <v>0.69154923236234822</v>
      </c>
      <c r="L36">
        <v>0.21999999999999997</v>
      </c>
    </row>
    <row r="37" spans="9:12" x14ac:dyDescent="0.25">
      <c r="I37">
        <v>0.57629102696861878</v>
      </c>
      <c r="L37">
        <v>0.54500000000000004</v>
      </c>
    </row>
    <row r="38" spans="9:12" x14ac:dyDescent="0.25">
      <c r="I38">
        <v>0.46103282157488934</v>
      </c>
      <c r="L38">
        <v>0.42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41" sqref="B41"/>
    </sheetView>
  </sheetViews>
  <sheetFormatPr defaultRowHeight="15" x14ac:dyDescent="0.25"/>
  <sheetData>
    <row r="1" spans="1:2" x14ac:dyDescent="0.25">
      <c r="A1" s="1" t="s">
        <v>4</v>
      </c>
      <c r="B1" s="1" t="s">
        <v>5</v>
      </c>
    </row>
    <row r="2" spans="1:2" x14ac:dyDescent="0.25">
      <c r="A2" s="1">
        <v>42112</v>
      </c>
      <c r="B2" s="1">
        <f>111055-A2</f>
        <v>68943</v>
      </c>
    </row>
    <row r="3" spans="1:2" x14ac:dyDescent="0.25">
      <c r="A3" s="1">
        <v>44160</v>
      </c>
      <c r="B3" s="1">
        <f t="shared" ref="B3:B29" si="0">111055-A3</f>
        <v>66895</v>
      </c>
    </row>
    <row r="4" spans="1:2" x14ac:dyDescent="0.25">
      <c r="A4" s="1">
        <v>45696</v>
      </c>
      <c r="B4" s="1">
        <f t="shared" si="0"/>
        <v>65359</v>
      </c>
    </row>
    <row r="5" spans="1:2" x14ac:dyDescent="0.25">
      <c r="A5" s="1">
        <v>46720</v>
      </c>
      <c r="B5" s="1">
        <f t="shared" si="0"/>
        <v>64335</v>
      </c>
    </row>
    <row r="6" spans="1:2" x14ac:dyDescent="0.25">
      <c r="A6" s="1">
        <v>48384</v>
      </c>
      <c r="B6" s="1">
        <f t="shared" si="0"/>
        <v>62671</v>
      </c>
    </row>
    <row r="7" spans="1:2" x14ac:dyDescent="0.25">
      <c r="A7" s="1">
        <v>50688</v>
      </c>
      <c r="B7" s="1">
        <f t="shared" si="0"/>
        <v>60367</v>
      </c>
    </row>
    <row r="8" spans="1:2" x14ac:dyDescent="0.25">
      <c r="A8" s="1">
        <v>51840</v>
      </c>
      <c r="B8" s="1">
        <f t="shared" si="0"/>
        <v>59215</v>
      </c>
    </row>
    <row r="9" spans="1:2" x14ac:dyDescent="0.25">
      <c r="A9" s="1">
        <v>52864</v>
      </c>
      <c r="B9" s="1">
        <f t="shared" si="0"/>
        <v>58191</v>
      </c>
    </row>
    <row r="10" spans="1:2" x14ac:dyDescent="0.25">
      <c r="A10" s="1">
        <v>54400</v>
      </c>
      <c r="B10" s="1">
        <f t="shared" si="0"/>
        <v>56655</v>
      </c>
    </row>
    <row r="11" spans="1:2" x14ac:dyDescent="0.25">
      <c r="A11" s="1">
        <v>55552</v>
      </c>
      <c r="B11" s="1">
        <f t="shared" si="0"/>
        <v>55503</v>
      </c>
    </row>
    <row r="12" spans="1:2" x14ac:dyDescent="0.25">
      <c r="A12" s="1">
        <v>55936</v>
      </c>
      <c r="B12" s="1">
        <f t="shared" si="0"/>
        <v>55119</v>
      </c>
    </row>
    <row r="13" spans="1:2" x14ac:dyDescent="0.25">
      <c r="A13" s="1">
        <v>58752</v>
      </c>
      <c r="B13" s="1">
        <f t="shared" si="0"/>
        <v>52303</v>
      </c>
    </row>
    <row r="14" spans="1:2" x14ac:dyDescent="0.25">
      <c r="A14" s="1">
        <v>59136</v>
      </c>
      <c r="B14" s="1">
        <f t="shared" si="0"/>
        <v>51919</v>
      </c>
    </row>
    <row r="15" spans="1:2" x14ac:dyDescent="0.25">
      <c r="A15" s="1">
        <v>60416</v>
      </c>
      <c r="B15" s="1">
        <f t="shared" si="0"/>
        <v>50639</v>
      </c>
    </row>
    <row r="16" spans="1:2" x14ac:dyDescent="0.25">
      <c r="A16" s="1">
        <v>62208</v>
      </c>
      <c r="B16" s="1">
        <f t="shared" si="0"/>
        <v>48847</v>
      </c>
    </row>
    <row r="17" spans="1:2" x14ac:dyDescent="0.25">
      <c r="A17" s="1">
        <v>63616</v>
      </c>
      <c r="B17" s="1">
        <f t="shared" si="0"/>
        <v>47439</v>
      </c>
    </row>
    <row r="18" spans="1:2" x14ac:dyDescent="0.25">
      <c r="A18" s="1">
        <v>65152</v>
      </c>
      <c r="B18" s="1">
        <f t="shared" si="0"/>
        <v>45903</v>
      </c>
    </row>
    <row r="19" spans="1:2" x14ac:dyDescent="0.25">
      <c r="A19" s="1">
        <v>67840</v>
      </c>
      <c r="B19" s="1">
        <f t="shared" si="0"/>
        <v>43215</v>
      </c>
    </row>
    <row r="20" spans="1:2" x14ac:dyDescent="0.25">
      <c r="A20" s="1">
        <v>70784</v>
      </c>
      <c r="B20" s="1">
        <f t="shared" si="0"/>
        <v>40271</v>
      </c>
    </row>
    <row r="21" spans="1:2" x14ac:dyDescent="0.25">
      <c r="A21" s="1">
        <v>72704</v>
      </c>
      <c r="B21" s="1">
        <f t="shared" si="0"/>
        <v>38351</v>
      </c>
    </row>
    <row r="22" spans="1:2" x14ac:dyDescent="0.25">
      <c r="A22" s="1">
        <v>77696</v>
      </c>
      <c r="B22" s="1">
        <f t="shared" si="0"/>
        <v>33359</v>
      </c>
    </row>
    <row r="23" spans="1:2" x14ac:dyDescent="0.25">
      <c r="A23" s="1">
        <v>80000</v>
      </c>
      <c r="B23" s="1">
        <f t="shared" si="0"/>
        <v>31055</v>
      </c>
    </row>
    <row r="24" spans="1:2" x14ac:dyDescent="0.25">
      <c r="A24" s="1">
        <v>82944</v>
      </c>
      <c r="B24" s="1">
        <f t="shared" si="0"/>
        <v>28111</v>
      </c>
    </row>
    <row r="25" spans="1:2" x14ac:dyDescent="0.25">
      <c r="A25" s="1">
        <v>85760</v>
      </c>
      <c r="B25" s="1">
        <f t="shared" si="0"/>
        <v>25295</v>
      </c>
    </row>
    <row r="26" spans="1:2" x14ac:dyDescent="0.25">
      <c r="A26" s="1">
        <v>88960</v>
      </c>
      <c r="B26" s="1">
        <f t="shared" si="0"/>
        <v>22095</v>
      </c>
    </row>
    <row r="27" spans="1:2" x14ac:dyDescent="0.25">
      <c r="A27" s="1">
        <v>92800</v>
      </c>
      <c r="B27" s="1">
        <f t="shared" si="0"/>
        <v>18255</v>
      </c>
    </row>
    <row r="28" spans="1:2" x14ac:dyDescent="0.25">
      <c r="A28" s="1">
        <v>98816</v>
      </c>
      <c r="B28" s="1">
        <f t="shared" si="0"/>
        <v>12239</v>
      </c>
    </row>
    <row r="29" spans="1:2" x14ac:dyDescent="0.25">
      <c r="A29" s="1">
        <v>110976</v>
      </c>
      <c r="B29" s="1">
        <f t="shared" si="0"/>
        <v>79</v>
      </c>
    </row>
    <row r="30" spans="1:2" x14ac:dyDescent="0.25">
      <c r="A30" s="1">
        <f>110976+B29</f>
        <v>111055</v>
      </c>
      <c r="B3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8" sqref="O28"/>
    </sheetView>
  </sheetViews>
  <sheetFormatPr defaultRowHeight="15" x14ac:dyDescent="0.25"/>
  <sheetData>
    <row r="1" spans="1:1" x14ac:dyDescent="0.25">
      <c r="A1" s="5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Sheet2</vt:lpstr>
      <vt:lpstr>No of windows dropped</vt:lpstr>
      <vt:lpstr>paremeters space for energy&lt;30%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2018-11-07T16:08:22Z</dcterms:modified>
</cp:coreProperties>
</file>