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f\make_data\file\"/>
    </mc:Choice>
  </mc:AlternateContent>
  <xr:revisionPtr revIDLastSave="0" documentId="12_ncr:500000_{745B18D8-DF2A-48C2-8F62-293CB3F5B86E}" xr6:coauthVersionLast="31" xr6:coauthVersionMax="31" xr10:uidLastSave="{00000000-0000-0000-0000-000000000000}"/>
  <bookViews>
    <workbookView xWindow="0" yWindow="0" windowWidth="17290" windowHeight="6370" activeTab="2" xr2:uid="{00000000-000D-0000-FFFF-FFFF00000000}"/>
  </bookViews>
  <sheets>
    <sheet name="包裹数据取值规则" sheetId="2" r:id="rId1"/>
    <sheet name="sch" sheetId="1" r:id="rId2"/>
    <sheet name="数据对比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C13" i="3" l="1"/>
  <c r="C21" i="3" l="1"/>
  <c r="A13" i="3"/>
</calcChain>
</file>

<file path=xl/sharedStrings.xml><?xml version="1.0" encoding="utf-8"?>
<sst xmlns="http://schemas.openxmlformats.org/spreadsheetml/2006/main" count="186" uniqueCount="142">
  <si>
    <t>表名</t>
  </si>
  <si>
    <t>表英文名</t>
  </si>
  <si>
    <t>字段名</t>
  </si>
  <si>
    <t>字段英文名</t>
  </si>
  <si>
    <t>类型</t>
  </si>
  <si>
    <t>计算逻辑</t>
  </si>
  <si>
    <t>OD表-包裹（陆运）</t>
  </si>
  <si>
    <t>包裹号</t>
  </si>
  <si>
    <t>varchar(10)</t>
  </si>
  <si>
    <t>始发地类型（空/陆）</t>
  </si>
  <si>
    <t>目的地</t>
  </si>
  <si>
    <t>dest_code</t>
  </si>
  <si>
    <t>dest_type</t>
  </si>
  <si>
    <t>运输工具编号（车辆编号）</t>
  </si>
  <si>
    <t>plate_num</t>
  </si>
  <si>
    <t>varchar(20)</t>
  </si>
  <si>
    <t>parcel_type</t>
  </si>
  <si>
    <t xml:space="preserve">varchar(10) </t>
  </si>
  <si>
    <t>到达时间（24h制）</t>
  </si>
  <si>
    <t>arrive_time</t>
  </si>
  <si>
    <t>datetime</t>
  </si>
  <si>
    <t>将hive中卸车时间作为票件开始等待卸车的时间</t>
  </si>
  <si>
    <t>i_od_parcel</t>
    <phoneticPr fontId="1" type="noConversion"/>
  </si>
  <si>
    <t>src_type</t>
    <phoneticPr fontId="1" type="noConversion"/>
  </si>
  <si>
    <t>char(5)</t>
    <phoneticPr fontId="1" type="noConversion"/>
  </si>
  <si>
    <t>char(5)</t>
    <phoneticPr fontId="1" type="noConversion"/>
  </si>
  <si>
    <t>varchar(20)  primary key</t>
    <phoneticPr fontId="1" type="noConversion"/>
  </si>
  <si>
    <t>parcel_id</t>
    <phoneticPr fontId="1" type="noConversion"/>
  </si>
  <si>
    <t>small_id</t>
    <phoneticPr fontId="1" type="noConversion"/>
  </si>
  <si>
    <t>目的地类型（空/陆）</t>
    <phoneticPr fontId="1" type="noConversion"/>
  </si>
  <si>
    <t>varchar(10)  primary key</t>
    <phoneticPr fontId="1" type="noConversion"/>
  </si>
  <si>
    <t>dest_apt</t>
    <phoneticPr fontId="1" type="noConversion"/>
  </si>
  <si>
    <t>目的地机场编号</t>
    <phoneticPr fontId="1" type="noConversion"/>
  </si>
  <si>
    <t>票号</t>
    <phoneticPr fontId="1" type="noConversion"/>
  </si>
  <si>
    <t>uld_num</t>
  </si>
  <si>
    <t>航空箱编号（ULD编号）</t>
    <phoneticPr fontId="1" type="noConversion"/>
  </si>
  <si>
    <t>包裹类型（small/parcel/nc/irregular/isb）</t>
    <phoneticPr fontId="1" type="noConversion"/>
  </si>
  <si>
    <t>按照件量自增，8位长度数据</t>
    <phoneticPr fontId="1" type="noConversion"/>
  </si>
  <si>
    <t>除small, isb类件为uld编号+parcel_type+包号，其他为parcel_id</t>
    <phoneticPr fontId="1" type="noConversion"/>
  </si>
  <si>
    <t>与ARC仿真数据中每个飞机的ULD编码相同</t>
    <phoneticPr fontId="1" type="noConversion"/>
  </si>
  <si>
    <t>为2025ODPre-Sort数据中目的地编码dest_city的值</t>
    <phoneticPr fontId="1" type="noConversion"/>
  </si>
  <si>
    <t>为2025ODPre-Sort数据中目的地编码dest_apt的值</t>
    <phoneticPr fontId="1" type="noConversion"/>
  </si>
  <si>
    <t>为2025ODPre-Sort数据中目的地编码model的值</t>
    <phoneticPr fontId="1" type="noConversion"/>
  </si>
  <si>
    <t>2025ODPre-Sort数据中</t>
    <phoneticPr fontId="1" type="noConversion"/>
  </si>
  <si>
    <t>parcel精度控制</t>
    <phoneticPr fontId="1" type="noConversion"/>
  </si>
  <si>
    <t>parcel_type</t>
    <phoneticPr fontId="1" type="noConversion"/>
  </si>
  <si>
    <t>parcel</t>
    <phoneticPr fontId="1" type="noConversion"/>
  </si>
  <si>
    <t>value&gt;=1</t>
    <phoneticPr fontId="1" type="noConversion"/>
  </si>
  <si>
    <t>0&lt; value &lt;1</t>
    <phoneticPr fontId="1" type="noConversion"/>
  </si>
  <si>
    <t>四舍五入精度控制</t>
    <phoneticPr fontId="1" type="noConversion"/>
  </si>
  <si>
    <t>分拣区域</t>
    <phoneticPr fontId="1" type="noConversion"/>
  </si>
  <si>
    <t>Air</t>
    <phoneticPr fontId="1" type="noConversion"/>
  </si>
  <si>
    <t>irregular</t>
    <phoneticPr fontId="1" type="noConversion"/>
  </si>
  <si>
    <t>nc</t>
    <phoneticPr fontId="1" type="noConversion"/>
  </si>
  <si>
    <t>Land</t>
    <phoneticPr fontId="1" type="noConversion"/>
  </si>
  <si>
    <t>small</t>
    <phoneticPr fontId="1" type="noConversion"/>
  </si>
  <si>
    <t>small = small_bag X 20   (提前将小件包拆包，然后对小件进行精度控制)</t>
    <phoneticPr fontId="1" type="noConversion"/>
  </si>
  <si>
    <t>数据分配规则</t>
    <phoneticPr fontId="1" type="noConversion"/>
  </si>
  <si>
    <t>源数据
2025OD_matrix Prr_Sort表</t>
    <phoneticPr fontId="1" type="noConversion"/>
  </si>
  <si>
    <t>Small bag pcs 表单OD矩阵数据</t>
    <phoneticPr fontId="1" type="noConversion"/>
  </si>
  <si>
    <t>Mail pcs 表单OD矩阵数据</t>
    <phoneticPr fontId="1" type="noConversion"/>
  </si>
  <si>
    <t>类目</t>
    <phoneticPr fontId="1" type="noConversion"/>
  </si>
  <si>
    <t>数据元</t>
    <phoneticPr fontId="1" type="noConversion"/>
  </si>
  <si>
    <t>sorting by pcs 表单</t>
    <phoneticPr fontId="1" type="noConversion"/>
  </si>
  <si>
    <t>取数规则</t>
    <phoneticPr fontId="1" type="noConversion"/>
  </si>
  <si>
    <t>每个航班ID对应的MHS ULD 列数据</t>
    <phoneticPr fontId="1" type="noConversion"/>
  </si>
  <si>
    <t>小件包分配小件规则</t>
    <phoneticPr fontId="1" type="noConversion"/>
  </si>
  <si>
    <t>每个航班/卡车ID对应 行数据的和</t>
    <phoneticPr fontId="1" type="noConversion"/>
  </si>
  <si>
    <t>mail(国际小件包)</t>
    <phoneticPr fontId="1" type="noConversion"/>
  </si>
  <si>
    <t>Small bag pcs 表单与Mail pcs 表单</t>
    <phoneticPr fontId="1" type="noConversion"/>
  </si>
  <si>
    <t>Small bag pcs 表单</t>
    <phoneticPr fontId="1" type="noConversion"/>
  </si>
  <si>
    <r>
      <t>每航班的小件</t>
    </r>
    <r>
      <rPr>
        <sz val="11"/>
        <color rgb="FFFF0000"/>
        <rFont val="微软雅黑"/>
        <family val="2"/>
        <charset val="134"/>
      </rPr>
      <t>随机选择该航班的小件包号，保证小件包总体均值为20件/包</t>
    </r>
    <phoneticPr fontId="1" type="noConversion"/>
  </si>
  <si>
    <t>小件包数X20</t>
    <phoneticPr fontId="1" type="noConversion"/>
  </si>
  <si>
    <t>每卡车包裹数据分配规则</t>
    <phoneticPr fontId="1" type="noConversion"/>
  </si>
  <si>
    <t>每航班ULD 数分配规则</t>
    <phoneticPr fontId="1" type="noConversion"/>
  </si>
  <si>
    <t>每航班/卡车小件包数分配规则</t>
    <phoneticPr fontId="1" type="noConversion"/>
  </si>
  <si>
    <t>小件数(不包含mail)分配规则</t>
    <phoneticPr fontId="1" type="noConversion"/>
  </si>
  <si>
    <t>parcel/mail/nc/irregular 数分配规则</t>
    <phoneticPr fontId="1" type="noConversion"/>
  </si>
  <si>
    <t>每个卡车ID对应行的OD数据和</t>
    <phoneticPr fontId="1" type="noConversion"/>
  </si>
  <si>
    <t>Irregular pcs 表单OD矩阵数据</t>
    <phoneticPr fontId="1" type="noConversion"/>
  </si>
  <si>
    <t>NC pcs 表单OD矩阵数据</t>
    <phoneticPr fontId="1" type="noConversion"/>
  </si>
  <si>
    <t>Parcel pcs 表单/Irregular pcs 表单/NC pcs 表单/Mail pcs 表单</t>
    <phoneticPr fontId="1" type="noConversion"/>
  </si>
  <si>
    <t>对应表单中航班ID/Truck ID 行数据</t>
    <phoneticPr fontId="1" type="noConversion"/>
  </si>
  <si>
    <t>原始</t>
  </si>
  <si>
    <t>自造</t>
  </si>
  <si>
    <t>ARC</t>
  </si>
  <si>
    <t>原与自差异</t>
  </si>
  <si>
    <t>原始与ARC差异</t>
  </si>
  <si>
    <t>自与ARC差异</t>
  </si>
  <si>
    <t>总件量</t>
  </si>
  <si>
    <t>总票量（小件）</t>
  </si>
  <si>
    <t>飞机数</t>
  </si>
  <si>
    <t>uld数</t>
  </si>
  <si>
    <t>拆包， 小件包编号</t>
    <phoneticPr fontId="1" type="noConversion"/>
  </si>
  <si>
    <t>小件分配至各个小件包内</t>
    <phoneticPr fontId="1" type="noConversion"/>
  </si>
  <si>
    <t>数据精度控制</t>
    <phoneticPr fontId="1" type="noConversion"/>
  </si>
  <si>
    <t>保证每个航班、卡车小件总体票量不变的情况下，每包20票拆开小件包，然后再将每个小件随机装入各个小件包内，完成小件的数据获取</t>
    <phoneticPr fontId="1" type="noConversion"/>
  </si>
  <si>
    <t>分配包裹至卡车、航班</t>
    <phoneticPr fontId="1" type="noConversion"/>
  </si>
  <si>
    <t>小件分配至各个ULD、卡车</t>
    <phoneticPr fontId="1" type="noConversion"/>
  </si>
  <si>
    <t>其他类包裹规则</t>
    <phoneticPr fontId="1" type="noConversion"/>
  </si>
  <si>
    <t>：parcel、nc、irregular、mail</t>
    <phoneticPr fontId="1" type="noConversion"/>
  </si>
  <si>
    <t>包裹分配至各个ULD、卡车</t>
    <phoneticPr fontId="1" type="noConversion"/>
  </si>
  <si>
    <t>小件包类规则</t>
    <phoneticPr fontId="1" type="noConversion"/>
  </si>
  <si>
    <t>Parcel pcs</t>
  </si>
  <si>
    <t>Irregular pcs</t>
  </si>
  <si>
    <t>Mail bag pcs</t>
  </si>
  <si>
    <t>crossdock by pcs</t>
  </si>
  <si>
    <t>sum pcs</t>
  </si>
  <si>
    <t>每个到达航班中去往不同目的地的包裹数量
Pcs of parcels from each arrival flight to each destination</t>
    <phoneticPr fontId="1" type="noConversion"/>
  </si>
  <si>
    <t>表单 Sheet Name</t>
    <phoneticPr fontId="1" type="noConversion"/>
  </si>
  <si>
    <t>说明 Contents</t>
    <phoneticPr fontId="1" type="noConversion"/>
  </si>
  <si>
    <t>Smalls bag pcs</t>
    <phoneticPr fontId="1" type="noConversion"/>
  </si>
  <si>
    <t>NC pcs</t>
    <phoneticPr fontId="1" type="noConversion"/>
  </si>
  <si>
    <t>每个到达航班中去往不同目的地的不可上线件数量
Pcs of NC from each arrival flight to each destination</t>
    <phoneticPr fontId="1" type="noConversion"/>
  </si>
  <si>
    <t>每个到达航班中去往不同目的地的小件包数量
Pcs of Mail bags (100 mails per bag) from each arrival flight to each destination</t>
    <phoneticPr fontId="1" type="noConversion"/>
  </si>
  <si>
    <t>sorting by pcs</t>
    <phoneticPr fontId="1" type="noConversion"/>
  </si>
  <si>
    <t>每个到达航班中去往不同目的地且需要分拣的总件量，即表1+2+3+4+5
Total pcs of shipments and bags from each arrival flight to each destination; equal to sum of sheet #1+#2+#3+#4+#5</t>
    <phoneticPr fontId="1" type="noConversion"/>
  </si>
  <si>
    <t>每个到达航班中去往不同目的地且不需要分拣直接转箱的件量
Total pcs of shipments and bags from each arrival flight to each destination which will not enter the sort (cross docking)</t>
    <phoneticPr fontId="1" type="noConversion"/>
  </si>
  <si>
    <t>每个到达航班中去往不同目的地的总件量，即表6+7
Total pcs of shipments and bags from each arrival flight to each destination; equal to sum of sheet #6+#7</t>
    <phoneticPr fontId="1" type="noConversion"/>
  </si>
  <si>
    <t xml:space="preserve"> 
Departure Flight rule</t>
    <phoneticPr fontId="1" type="noConversion"/>
  </si>
  <si>
    <t>Departure road rule</t>
    <phoneticPr fontId="1" type="noConversion"/>
  </si>
  <si>
    <t>Parcel pcs 表单OD矩阵数据</t>
    <phoneticPr fontId="1" type="noConversion"/>
  </si>
  <si>
    <t>Small bag pcs 表单OD矩阵数据</t>
    <phoneticPr fontId="1" type="noConversion"/>
  </si>
  <si>
    <t>Irregular pcs 表单OD矩阵数据</t>
    <phoneticPr fontId="1" type="noConversion"/>
  </si>
  <si>
    <t>NC pcs 表单OD矩阵数据</t>
    <phoneticPr fontId="1" type="noConversion"/>
  </si>
  <si>
    <t>Mail pcs 表单OD矩阵数据</t>
    <phoneticPr fontId="1" type="noConversion"/>
  </si>
  <si>
    <t>国际小件包：不拆包</t>
    <phoneticPr fontId="1" type="noConversion"/>
  </si>
  <si>
    <t>普通小件包，需要拆包</t>
    <phoneticPr fontId="1" type="noConversion"/>
  </si>
  <si>
    <t>为2025ODPre-Sort数据中model类型值</t>
    <phoneticPr fontId="1" type="noConversion"/>
  </si>
  <si>
    <t>每个出发卡车中装载的件量
Number of shipments and bags in each departing truck</t>
    <phoneticPr fontId="1" type="noConversion"/>
  </si>
  <si>
    <t>每个出发航班中装载ULD的数量，以及每个ULD中装载的件量
Number of ULD to be loaded to each departing flight, and the number of shipments and bags in the ULD</t>
    <phoneticPr fontId="1" type="noConversion"/>
  </si>
  <si>
    <t>每个到达航班中去往不同目的地的小件包数量
Pcs of smalls bags (20 smalls per bag) from each arrival flight to each destination</t>
    <phoneticPr fontId="1" type="noConversion"/>
  </si>
  <si>
    <t>每个到达航班中去往不同目的地的不规则件数量
Pcs of Irregulars from each arrival flight to each destination</t>
    <phoneticPr fontId="1" type="noConversion"/>
  </si>
  <si>
    <t>mail(国际小件包)isb</t>
    <phoneticPr fontId="1" type="noConversion"/>
  </si>
  <si>
    <t>类型</t>
    <phoneticPr fontId="1" type="noConversion"/>
  </si>
  <si>
    <t>isb</t>
    <phoneticPr fontId="1" type="noConversion"/>
  </si>
  <si>
    <t>数据库</t>
    <phoneticPr fontId="1" type="noConversion"/>
  </si>
  <si>
    <t>汇总</t>
    <phoneticPr fontId="1" type="noConversion"/>
  </si>
  <si>
    <t>原始</t>
    <phoneticPr fontId="1" type="noConversion"/>
  </si>
  <si>
    <t>2025 3.1</t>
    <phoneticPr fontId="1" type="noConversion"/>
  </si>
  <si>
    <t>540万</t>
    <phoneticPr fontId="1" type="noConversion"/>
  </si>
  <si>
    <t>450万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</si>
</sst>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right" vertical="center"/>
    </xf>
    <xf numFmtId="10" fontId="5" fillId="0" borderId="7" xfId="0" applyNumberFormat="1" applyFont="1" applyBorder="1" applyAlignment="1">
      <alignment horizontal="right" vertical="center"/>
    </xf>
    <xf numFmtId="10" fontId="6" fillId="0" borderId="7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0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5" fillId="0" borderId="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44</xdr:row>
      <xdr:rowOff>1</xdr:rowOff>
    </xdr:from>
    <xdr:to>
      <xdr:col>2</xdr:col>
      <xdr:colOff>4895850</xdr:colOff>
      <xdr:row>48</xdr:row>
      <xdr:rowOff>19051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4600" y="10477501"/>
          <a:ext cx="4876800" cy="12763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对每个航班、卡车：</a:t>
          </a:r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获取小件包数， 小件数</a:t>
          </a:r>
          <a:endParaRPr lang="en-US" altLang="zh-CN" sz="1100" b="1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、总包数：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small_bag_num=sum( 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各个目的地包数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)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；</a:t>
          </a:r>
          <a:endParaRPr lang="en-US" altLang="zh-CN" sz="110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2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、总小件数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: small_num = small_bag_num * 20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（拆包）；</a:t>
          </a:r>
          <a:endParaRPr lang="en-US" altLang="zh-CN" sz="110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、小件包号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: 1- small_bag_num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；</a:t>
          </a:r>
        </a:p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19050</xdr:colOff>
      <xdr:row>64</xdr:row>
      <xdr:rowOff>6350</xdr:rowOff>
    </xdr:from>
    <xdr:to>
      <xdr:col>3</xdr:col>
      <xdr:colOff>0</xdr:colOff>
      <xdr:row>68</xdr:row>
      <xdr:rowOff>6349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5050" y="14465300"/>
          <a:ext cx="4749800" cy="8381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小件重新分配至小件包内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 </a:t>
          </a:r>
          <a:endParaRPr lang="en-US" altLang="zh-CN" sz="110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拆包的小件随机选择该航班、卡车的小件包号，保证小件包的整体小件数均值为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件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包</a:t>
          </a:r>
          <a:endParaRPr lang="en-US" altLang="zh-CN" sz="1100" b="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2457450</xdr:colOff>
      <xdr:row>48</xdr:row>
      <xdr:rowOff>19051</xdr:rowOff>
    </xdr:from>
    <xdr:to>
      <xdr:col>2</xdr:col>
      <xdr:colOff>2457450</xdr:colOff>
      <xdr:row>56</xdr:row>
      <xdr:rowOff>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2" idx="2"/>
          <a:endCxn id="17" idx="0"/>
        </xdr:cNvCxnSpPr>
      </xdr:nvCxnSpPr>
      <xdr:spPr>
        <a:xfrm>
          <a:off x="4953000" y="11753851"/>
          <a:ext cx="0" cy="1657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56</xdr:row>
      <xdr:rowOff>0</xdr:rowOff>
    </xdr:from>
    <xdr:to>
      <xdr:col>2</xdr:col>
      <xdr:colOff>4895850</xdr:colOff>
      <xdr:row>58</xdr:row>
      <xdr:rowOff>180975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514600" y="10477500"/>
          <a:ext cx="4876800" cy="6000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对每个航班、卡车的小件进行精度控制：</a:t>
          </a:r>
          <a:endParaRPr lang="en-US" altLang="zh-CN" sz="1100" b="1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、按照表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的小件精度取整小件数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；</a:t>
          </a:r>
        </a:p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2393950</xdr:colOff>
      <xdr:row>58</xdr:row>
      <xdr:rowOff>180975</xdr:rowOff>
    </xdr:from>
    <xdr:to>
      <xdr:col>2</xdr:col>
      <xdr:colOff>2393950</xdr:colOff>
      <xdr:row>64</xdr:row>
      <xdr:rowOff>6350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stCxn id="17" idx="2"/>
          <a:endCxn id="3" idx="0"/>
        </xdr:cNvCxnSpPr>
      </xdr:nvCxnSpPr>
      <xdr:spPr>
        <a:xfrm>
          <a:off x="4679950" y="13382625"/>
          <a:ext cx="0" cy="108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200026</xdr:rowOff>
    </xdr:from>
    <xdr:to>
      <xdr:col>2</xdr:col>
      <xdr:colOff>4895850</xdr:colOff>
      <xdr:row>41</xdr:row>
      <xdr:rowOff>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514600" y="8372476"/>
          <a:ext cx="4876800" cy="8477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对每个航班、卡车： </a:t>
          </a:r>
          <a:endParaRPr lang="en-US" altLang="zh-CN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、将每个卡车，航班的行数据转置，按照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OD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流向分配到每个卡车、航班</a:t>
          </a:r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2457450</xdr:colOff>
      <xdr:row>41</xdr:row>
      <xdr:rowOff>0</xdr:rowOff>
    </xdr:from>
    <xdr:to>
      <xdr:col>2</xdr:col>
      <xdr:colOff>2457450</xdr:colOff>
      <xdr:row>44</xdr:row>
      <xdr:rowOff>1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29" idx="2"/>
          <a:endCxn id="2" idx="0"/>
        </xdr:cNvCxnSpPr>
      </xdr:nvCxnSpPr>
      <xdr:spPr>
        <a:xfrm>
          <a:off x="4953000" y="9220200"/>
          <a:ext cx="0" cy="6286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72</xdr:row>
      <xdr:rowOff>200026</xdr:rowOff>
    </xdr:from>
    <xdr:to>
      <xdr:col>3</xdr:col>
      <xdr:colOff>6350</xdr:colOff>
      <xdr:row>77</xdr:row>
      <xdr:rowOff>19050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311400" y="16335376"/>
          <a:ext cx="4749800" cy="86677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小件分配至</a:t>
          </a:r>
          <a:r>
            <a:rPr lang="en-US" altLang="zh-CN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</a:t>
          </a:r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、卡车内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 </a:t>
          </a:r>
          <a:endParaRPr lang="en-US" altLang="zh-CN" sz="110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 每个航班的小件包，随机选择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 ID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，分配至各个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；</a:t>
          </a:r>
          <a:endParaRPr lang="en-US" altLang="zh-CN" sz="1100" b="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2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、卡车无需再分配。</a:t>
          </a:r>
          <a:endParaRPr lang="en-US" altLang="zh-CN" sz="1100" b="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2393950</xdr:colOff>
      <xdr:row>68</xdr:row>
      <xdr:rowOff>6349</xdr:rowOff>
    </xdr:from>
    <xdr:to>
      <xdr:col>2</xdr:col>
      <xdr:colOff>2400300</xdr:colOff>
      <xdr:row>72</xdr:row>
      <xdr:rowOff>200026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" idx="2"/>
          <a:endCxn id="34" idx="0"/>
        </xdr:cNvCxnSpPr>
      </xdr:nvCxnSpPr>
      <xdr:spPr>
        <a:xfrm>
          <a:off x="4679950" y="15303499"/>
          <a:ext cx="6350" cy="10318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90</xdr:row>
      <xdr:rowOff>0</xdr:rowOff>
    </xdr:from>
    <xdr:to>
      <xdr:col>2</xdr:col>
      <xdr:colOff>4895850</xdr:colOff>
      <xdr:row>92</xdr:row>
      <xdr:rowOff>180975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514600" y="12782550"/>
          <a:ext cx="4876800" cy="6000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对每个航班、卡车的包裹进行精度控制：</a:t>
          </a:r>
          <a:endParaRPr lang="en-US" altLang="zh-CN" sz="1100" b="1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、按照表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的小件精度取整数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；</a:t>
          </a:r>
        </a:p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2457450</xdr:colOff>
      <xdr:row>92</xdr:row>
      <xdr:rowOff>180975</xdr:rowOff>
    </xdr:from>
    <xdr:to>
      <xdr:col>2</xdr:col>
      <xdr:colOff>2457450</xdr:colOff>
      <xdr:row>98</xdr:row>
      <xdr:rowOff>0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stCxn id="41" idx="2"/>
        </xdr:cNvCxnSpPr>
      </xdr:nvCxnSpPr>
      <xdr:spPr>
        <a:xfrm>
          <a:off x="4953000" y="13382625"/>
          <a:ext cx="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82</xdr:row>
      <xdr:rowOff>200026</xdr:rowOff>
    </xdr:from>
    <xdr:to>
      <xdr:col>2</xdr:col>
      <xdr:colOff>4895850</xdr:colOff>
      <xdr:row>87</xdr:row>
      <xdr:rowOff>0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2514600" y="8372476"/>
          <a:ext cx="4876800" cy="8477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对每个航班、卡车： </a:t>
          </a:r>
          <a:endParaRPr lang="en-US" altLang="zh-CN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1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、将每个卡车，航班的行数据转置，按照</a:t>
          </a:r>
          <a:r>
            <a:rPr lang="en-US" altLang="zh-CN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OD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流向分配到每个卡车、航班</a:t>
          </a:r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2457450</xdr:colOff>
      <xdr:row>87</xdr:row>
      <xdr:rowOff>0</xdr:rowOff>
    </xdr:from>
    <xdr:to>
      <xdr:col>2</xdr:col>
      <xdr:colOff>2457450</xdr:colOff>
      <xdr:row>90</xdr:row>
      <xdr:rowOff>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43" idx="2"/>
        </xdr:cNvCxnSpPr>
      </xdr:nvCxnSpPr>
      <xdr:spPr>
        <a:xfrm>
          <a:off x="4953000" y="9220200"/>
          <a:ext cx="0" cy="6286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98</xdr:row>
      <xdr:rowOff>9526</xdr:rowOff>
    </xdr:from>
    <xdr:to>
      <xdr:col>3</xdr:col>
      <xdr:colOff>19050</xdr:colOff>
      <xdr:row>102</xdr:row>
      <xdr:rowOff>38100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2324100" y="21593176"/>
          <a:ext cx="4749800" cy="86677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小件分配至</a:t>
          </a:r>
          <a:r>
            <a:rPr lang="en-US" altLang="zh-CN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</a:t>
          </a:r>
          <a:r>
            <a:rPr lang="zh-CN" altLang="en-US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、卡车内</a:t>
          </a:r>
          <a:r>
            <a:rPr lang="zh-CN" altLang="en-US" sz="11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 </a:t>
          </a:r>
          <a:endParaRPr lang="en-US" altLang="zh-CN" sz="110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="1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 每个航班的包裹，随机选择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 ID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，分配至各个</a:t>
          </a:r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ULD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；</a:t>
          </a:r>
          <a:endParaRPr lang="en-US" altLang="zh-CN" sz="1100" b="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2</a:t>
          </a:r>
          <a:r>
            <a:rPr lang="zh-CN" altLang="en-US" sz="1100" b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、卡车无需再分配。</a:t>
          </a:r>
          <a:endParaRPr lang="en-US" altLang="zh-CN" sz="1100" b="0" baseline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2476500</xdr:colOff>
      <xdr:row>98</xdr:row>
      <xdr:rowOff>0</xdr:rowOff>
    </xdr:from>
    <xdr:to>
      <xdr:col>2</xdr:col>
      <xdr:colOff>2476500</xdr:colOff>
      <xdr:row>98</xdr:row>
      <xdr:rowOff>9526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endCxn id="45" idx="0"/>
        </xdr:cNvCxnSpPr>
      </xdr:nvCxnSpPr>
      <xdr:spPr>
        <a:xfrm>
          <a:off x="4762500" y="21583650"/>
          <a:ext cx="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showGridLines="0" topLeftCell="D2" zoomScaleNormal="100" workbookViewId="0">
      <selection activeCell="B7" sqref="B7:F18"/>
    </sheetView>
  </sheetViews>
  <sheetFormatPr defaultColWidth="9" defaultRowHeight="16.5" x14ac:dyDescent="0.25"/>
  <cols>
    <col min="1" max="1" width="9" style="15"/>
    <col min="2" max="2" width="23.7265625" style="15" bestFit="1" customWidth="1"/>
    <col min="3" max="3" width="68.26953125" style="15" bestFit="1" customWidth="1"/>
    <col min="4" max="4" width="41.6328125" style="15" customWidth="1"/>
    <col min="5" max="5" width="34.453125" style="15" bestFit="1" customWidth="1"/>
    <col min="6" max="6" width="36" style="15" customWidth="1"/>
    <col min="7" max="16384" width="9" style="15"/>
  </cols>
  <sheetData>
    <row r="1" spans="1:6" x14ac:dyDescent="0.25">
      <c r="E1" s="17"/>
    </row>
    <row r="4" spans="1:6" x14ac:dyDescent="0.25">
      <c r="A4" s="16">
        <v>1</v>
      </c>
      <c r="B4" s="16" t="s">
        <v>44</v>
      </c>
    </row>
    <row r="5" spans="1:6" x14ac:dyDescent="0.25">
      <c r="C5" s="15" t="s">
        <v>56</v>
      </c>
    </row>
    <row r="7" spans="1:6" x14ac:dyDescent="0.25">
      <c r="B7" s="66" t="s">
        <v>50</v>
      </c>
      <c r="C7" s="66" t="s">
        <v>45</v>
      </c>
      <c r="D7" s="66" t="s">
        <v>49</v>
      </c>
      <c r="E7" s="66"/>
      <c r="F7" s="65" t="s">
        <v>58</v>
      </c>
    </row>
    <row r="8" spans="1:6" x14ac:dyDescent="0.25">
      <c r="B8" s="66"/>
      <c r="C8" s="66"/>
      <c r="D8" s="19" t="s">
        <v>47</v>
      </c>
      <c r="E8" s="19" t="s">
        <v>48</v>
      </c>
      <c r="F8" s="66"/>
    </row>
    <row r="9" spans="1:6" x14ac:dyDescent="0.25">
      <c r="B9" s="67" t="s">
        <v>51</v>
      </c>
      <c r="C9" s="48" t="s">
        <v>46</v>
      </c>
      <c r="D9" s="48">
        <v>0.97</v>
      </c>
      <c r="E9" s="48">
        <v>0.01</v>
      </c>
      <c r="F9" s="49" t="s">
        <v>121</v>
      </c>
    </row>
    <row r="10" spans="1:6" x14ac:dyDescent="0.25">
      <c r="B10" s="67"/>
      <c r="C10" s="48" t="s">
        <v>55</v>
      </c>
      <c r="D10" s="48">
        <v>0.6</v>
      </c>
      <c r="E10" s="48">
        <v>0.01</v>
      </c>
      <c r="F10" s="49" t="s">
        <v>122</v>
      </c>
    </row>
    <row r="11" spans="1:6" x14ac:dyDescent="0.25">
      <c r="B11" s="67"/>
      <c r="C11" s="48" t="s">
        <v>52</v>
      </c>
      <c r="D11" s="48">
        <v>0.98</v>
      </c>
      <c r="E11" s="48">
        <v>0.2</v>
      </c>
      <c r="F11" s="49" t="s">
        <v>123</v>
      </c>
    </row>
    <row r="12" spans="1:6" x14ac:dyDescent="0.25">
      <c r="B12" s="67"/>
      <c r="C12" s="48" t="s">
        <v>53</v>
      </c>
      <c r="D12" s="48">
        <v>0.98</v>
      </c>
      <c r="E12" s="48">
        <v>0.2</v>
      </c>
      <c r="F12" s="49" t="s">
        <v>124</v>
      </c>
    </row>
    <row r="13" spans="1:6" x14ac:dyDescent="0.25">
      <c r="B13" s="67"/>
      <c r="C13" s="48" t="s">
        <v>133</v>
      </c>
      <c r="D13" s="48">
        <v>0.5</v>
      </c>
      <c r="E13" s="48">
        <v>0.01</v>
      </c>
      <c r="F13" s="49" t="s">
        <v>125</v>
      </c>
    </row>
    <row r="14" spans="1:6" x14ac:dyDescent="0.25">
      <c r="B14" s="64" t="s">
        <v>54</v>
      </c>
      <c r="C14" s="50" t="s">
        <v>46</v>
      </c>
      <c r="D14" s="50">
        <v>0.99</v>
      </c>
      <c r="E14" s="50">
        <v>0.05</v>
      </c>
      <c r="F14" s="51" t="s">
        <v>121</v>
      </c>
    </row>
    <row r="15" spans="1:6" x14ac:dyDescent="0.25">
      <c r="B15" s="64"/>
      <c r="C15" s="50" t="s">
        <v>55</v>
      </c>
      <c r="D15" s="50">
        <v>0.55000000000000004</v>
      </c>
      <c r="E15" s="50">
        <v>0.3</v>
      </c>
      <c r="F15" s="51" t="s">
        <v>59</v>
      </c>
    </row>
    <row r="16" spans="1:6" x14ac:dyDescent="0.25">
      <c r="B16" s="64"/>
      <c r="C16" s="50" t="s">
        <v>52</v>
      </c>
      <c r="D16" s="50">
        <v>0.99</v>
      </c>
      <c r="E16" s="50">
        <v>0.27</v>
      </c>
      <c r="F16" s="51" t="s">
        <v>79</v>
      </c>
    </row>
    <row r="17" spans="1:6" x14ac:dyDescent="0.25">
      <c r="B17" s="64"/>
      <c r="C17" s="50" t="s">
        <v>53</v>
      </c>
      <c r="D17" s="50">
        <v>0.6</v>
      </c>
      <c r="E17" s="50">
        <v>0.08</v>
      </c>
      <c r="F17" s="51" t="s">
        <v>80</v>
      </c>
    </row>
    <row r="18" spans="1:6" x14ac:dyDescent="0.25">
      <c r="B18" s="64"/>
      <c r="C18" s="50" t="s">
        <v>68</v>
      </c>
      <c r="D18" s="50">
        <v>0.5</v>
      </c>
      <c r="E18" s="50">
        <v>0.4</v>
      </c>
      <c r="F18" s="51" t="s">
        <v>60</v>
      </c>
    </row>
    <row r="19" spans="1:6" x14ac:dyDescent="0.25">
      <c r="B19" s="22"/>
      <c r="C19" s="23"/>
      <c r="D19" s="23"/>
      <c r="E19" s="23"/>
      <c r="F19" s="22"/>
    </row>
    <row r="21" spans="1:6" x14ac:dyDescent="0.25">
      <c r="A21" s="16">
        <v>2</v>
      </c>
      <c r="B21" s="16" t="s">
        <v>57</v>
      </c>
    </row>
    <row r="24" spans="1:6" x14ac:dyDescent="0.25">
      <c r="C24" s="21" t="s">
        <v>61</v>
      </c>
      <c r="D24" s="21" t="s">
        <v>64</v>
      </c>
      <c r="E24" s="21" t="s">
        <v>62</v>
      </c>
    </row>
    <row r="25" spans="1:6" s="20" customFormat="1" x14ac:dyDescent="0.25">
      <c r="C25" s="24" t="s">
        <v>74</v>
      </c>
      <c r="D25" s="26" t="s">
        <v>65</v>
      </c>
      <c r="E25" s="24" t="s">
        <v>63</v>
      </c>
    </row>
    <row r="26" spans="1:6" s="20" customFormat="1" x14ac:dyDescent="0.25">
      <c r="C26" s="24" t="s">
        <v>73</v>
      </c>
      <c r="D26" s="26" t="s">
        <v>78</v>
      </c>
      <c r="E26" s="24" t="s">
        <v>63</v>
      </c>
    </row>
    <row r="27" spans="1:6" x14ac:dyDescent="0.25">
      <c r="C27" s="24" t="s">
        <v>75</v>
      </c>
      <c r="D27" s="27" t="s">
        <v>67</v>
      </c>
      <c r="E27" s="18" t="s">
        <v>69</v>
      </c>
    </row>
    <row r="28" spans="1:6" x14ac:dyDescent="0.25">
      <c r="C28" s="24" t="s">
        <v>76</v>
      </c>
      <c r="D28" s="27" t="s">
        <v>72</v>
      </c>
      <c r="E28" s="18" t="s">
        <v>70</v>
      </c>
    </row>
    <row r="29" spans="1:6" ht="33" x14ac:dyDescent="0.25">
      <c r="C29" s="24" t="s">
        <v>66</v>
      </c>
      <c r="D29" s="28" t="s">
        <v>71</v>
      </c>
      <c r="E29" s="18" t="s">
        <v>70</v>
      </c>
    </row>
    <row r="30" spans="1:6" ht="33" x14ac:dyDescent="0.25">
      <c r="C30" s="24" t="s">
        <v>77</v>
      </c>
      <c r="D30" s="18" t="s">
        <v>82</v>
      </c>
      <c r="E30" s="25" t="s">
        <v>81</v>
      </c>
    </row>
    <row r="31" spans="1:6" x14ac:dyDescent="0.25">
      <c r="C31" s="40"/>
      <c r="D31" s="23"/>
      <c r="E31" s="41"/>
    </row>
    <row r="32" spans="1:6" x14ac:dyDescent="0.25">
      <c r="C32" s="40"/>
      <c r="D32" s="23"/>
      <c r="E32" s="41"/>
    </row>
    <row r="36" spans="1:4" ht="33" x14ac:dyDescent="0.25">
      <c r="A36" s="16">
        <v>3</v>
      </c>
      <c r="B36" s="16" t="s">
        <v>102</v>
      </c>
      <c r="C36" s="39" t="s">
        <v>96</v>
      </c>
    </row>
    <row r="38" spans="1:4" x14ac:dyDescent="0.25">
      <c r="B38" s="38" t="s">
        <v>97</v>
      </c>
    </row>
    <row r="45" spans="1:4" ht="49.5" x14ac:dyDescent="0.25">
      <c r="B45" s="38" t="s">
        <v>93</v>
      </c>
      <c r="D45" s="39" t="s">
        <v>96</v>
      </c>
    </row>
    <row r="57" spans="2:2" x14ac:dyDescent="0.25">
      <c r="B57" s="38" t="s">
        <v>95</v>
      </c>
    </row>
    <row r="65" spans="2:2" x14ac:dyDescent="0.25">
      <c r="B65" s="38" t="s">
        <v>94</v>
      </c>
    </row>
    <row r="74" spans="2:2" x14ac:dyDescent="0.25">
      <c r="B74" s="38" t="s">
        <v>98</v>
      </c>
    </row>
    <row r="82" spans="2:3" x14ac:dyDescent="0.25">
      <c r="B82" s="16" t="s">
        <v>99</v>
      </c>
      <c r="C82" s="42" t="s">
        <v>100</v>
      </c>
    </row>
    <row r="84" spans="2:3" x14ac:dyDescent="0.25">
      <c r="B84" s="38" t="s">
        <v>97</v>
      </c>
    </row>
    <row r="91" spans="2:3" x14ac:dyDescent="0.25">
      <c r="B91" s="38" t="s">
        <v>95</v>
      </c>
    </row>
    <row r="99" spans="2:2" x14ac:dyDescent="0.25">
      <c r="B99" s="38" t="s">
        <v>101</v>
      </c>
    </row>
  </sheetData>
  <mergeCells count="6">
    <mergeCell ref="B14:B18"/>
    <mergeCell ref="F7:F8"/>
    <mergeCell ref="C7:C8"/>
    <mergeCell ref="D7:E7"/>
    <mergeCell ref="B7:B8"/>
    <mergeCell ref="B9:B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7" zoomScale="85" zoomScaleNormal="85" workbookViewId="0">
      <selection activeCell="B20" sqref="B20:E20"/>
    </sheetView>
  </sheetViews>
  <sheetFormatPr defaultRowHeight="14" x14ac:dyDescent="0.25"/>
  <cols>
    <col min="1" max="1" width="20.81640625" customWidth="1"/>
    <col min="2" max="2" width="12.7265625" bestFit="1" customWidth="1"/>
    <col min="3" max="3" width="3.453125" style="1" bestFit="1" customWidth="1"/>
    <col min="4" max="4" width="45.26953125" bestFit="1" customWidth="1"/>
    <col min="5" max="5" width="12.7265625" bestFit="1" customWidth="1"/>
    <col min="6" max="6" width="28.1796875" customWidth="1"/>
    <col min="7" max="7" width="64.90625" customWidth="1"/>
  </cols>
  <sheetData>
    <row r="1" spans="1:7" ht="18" customHeight="1" x14ac:dyDescent="0.25">
      <c r="A1" s="2" t="s">
        <v>0</v>
      </c>
      <c r="B1" s="2" t="s">
        <v>1</v>
      </c>
      <c r="C1" s="2"/>
      <c r="D1" s="2" t="s">
        <v>2</v>
      </c>
      <c r="E1" s="8" t="s">
        <v>3</v>
      </c>
      <c r="F1" s="4" t="s">
        <v>4</v>
      </c>
      <c r="G1" s="1" t="s">
        <v>5</v>
      </c>
    </row>
    <row r="2" spans="1:7" ht="18" customHeight="1" x14ac:dyDescent="0.25">
      <c r="A2" s="77" t="s">
        <v>6</v>
      </c>
      <c r="B2" s="77" t="s">
        <v>22</v>
      </c>
      <c r="C2" s="11">
        <v>1</v>
      </c>
      <c r="D2" s="5" t="s">
        <v>33</v>
      </c>
      <c r="E2" s="9" t="s">
        <v>28</v>
      </c>
      <c r="F2" s="5" t="s">
        <v>30</v>
      </c>
      <c r="G2" s="6" t="s">
        <v>37</v>
      </c>
    </row>
    <row r="3" spans="1:7" s="1" customFormat="1" ht="18" customHeight="1" x14ac:dyDescent="0.25">
      <c r="A3" s="77"/>
      <c r="B3" s="77"/>
      <c r="C3" s="11">
        <v>2</v>
      </c>
      <c r="D3" s="5" t="s">
        <v>7</v>
      </c>
      <c r="E3" s="9" t="s">
        <v>27</v>
      </c>
      <c r="F3" s="5" t="s">
        <v>26</v>
      </c>
      <c r="G3" s="12" t="s">
        <v>38</v>
      </c>
    </row>
    <row r="4" spans="1:7" ht="35" customHeight="1" x14ac:dyDescent="0.25">
      <c r="A4" s="77"/>
      <c r="B4" s="77"/>
      <c r="C4" s="11">
        <v>3</v>
      </c>
      <c r="D4" s="3" t="s">
        <v>9</v>
      </c>
      <c r="E4" s="10" t="s">
        <v>23</v>
      </c>
      <c r="F4" s="3" t="s">
        <v>24</v>
      </c>
      <c r="G4" s="14" t="s">
        <v>128</v>
      </c>
    </row>
    <row r="5" spans="1:7" ht="18" customHeight="1" x14ac:dyDescent="0.25">
      <c r="A5" s="77"/>
      <c r="B5" s="77"/>
      <c r="C5" s="11">
        <v>4</v>
      </c>
      <c r="D5" s="3" t="s">
        <v>10</v>
      </c>
      <c r="E5" s="10" t="s">
        <v>11</v>
      </c>
      <c r="F5" s="3" t="s">
        <v>8</v>
      </c>
      <c r="G5" s="3" t="s">
        <v>40</v>
      </c>
    </row>
    <row r="6" spans="1:7" s="1" customFormat="1" ht="18" customHeight="1" x14ac:dyDescent="0.25">
      <c r="A6" s="77"/>
      <c r="B6" s="77"/>
      <c r="C6" s="11">
        <v>5</v>
      </c>
      <c r="D6" s="3" t="s">
        <v>32</v>
      </c>
      <c r="E6" s="10" t="s">
        <v>31</v>
      </c>
      <c r="F6" s="3" t="s">
        <v>8</v>
      </c>
      <c r="G6" s="3" t="s">
        <v>41</v>
      </c>
    </row>
    <row r="7" spans="1:7" ht="18" customHeight="1" x14ac:dyDescent="0.25">
      <c r="A7" s="77"/>
      <c r="B7" s="77"/>
      <c r="C7" s="11">
        <v>6</v>
      </c>
      <c r="D7" s="3" t="s">
        <v>29</v>
      </c>
      <c r="E7" s="10" t="s">
        <v>12</v>
      </c>
      <c r="F7" s="3" t="s">
        <v>25</v>
      </c>
      <c r="G7" s="3" t="s">
        <v>42</v>
      </c>
    </row>
    <row r="8" spans="1:7" ht="18" customHeight="1" x14ac:dyDescent="0.25">
      <c r="A8" s="77"/>
      <c r="B8" s="77"/>
      <c r="C8" s="11">
        <v>7</v>
      </c>
      <c r="D8" s="3" t="s">
        <v>13</v>
      </c>
      <c r="E8" s="10" t="s">
        <v>14</v>
      </c>
      <c r="F8" s="3" t="s">
        <v>15</v>
      </c>
      <c r="G8" s="3" t="s">
        <v>43</v>
      </c>
    </row>
    <row r="9" spans="1:7" s="1" customFormat="1" ht="18" customHeight="1" x14ac:dyDescent="0.25">
      <c r="A9" s="77"/>
      <c r="B9" s="77"/>
      <c r="C9" s="11">
        <v>8</v>
      </c>
      <c r="D9" s="3" t="s">
        <v>35</v>
      </c>
      <c r="E9" s="10" t="s">
        <v>34</v>
      </c>
      <c r="F9" s="3" t="s">
        <v>15</v>
      </c>
      <c r="G9" s="3" t="s">
        <v>39</v>
      </c>
    </row>
    <row r="10" spans="1:7" ht="18" customHeight="1" x14ac:dyDescent="0.25">
      <c r="A10" s="77"/>
      <c r="B10" s="77"/>
      <c r="C10" s="11">
        <v>9</v>
      </c>
      <c r="D10" s="3" t="s">
        <v>36</v>
      </c>
      <c r="E10" s="10" t="s">
        <v>16</v>
      </c>
      <c r="F10" s="3" t="s">
        <v>17</v>
      </c>
      <c r="G10" s="13"/>
    </row>
    <row r="11" spans="1:7" ht="18" customHeight="1" x14ac:dyDescent="0.25">
      <c r="A11" s="77"/>
      <c r="B11" s="77"/>
      <c r="C11" s="11">
        <v>10</v>
      </c>
      <c r="D11" s="3" t="s">
        <v>18</v>
      </c>
      <c r="E11" s="10" t="s">
        <v>19</v>
      </c>
      <c r="F11" s="3" t="s">
        <v>20</v>
      </c>
      <c r="G11" s="7" t="s">
        <v>21</v>
      </c>
    </row>
    <row r="13" spans="1:7" s="1" customFormat="1" x14ac:dyDescent="0.25"/>
    <row r="14" spans="1:7" s="1" customFormat="1" ht="14.5" thickBot="1" x14ac:dyDescent="0.3"/>
    <row r="15" spans="1:7" ht="50" customHeight="1" x14ac:dyDescent="0.25">
      <c r="A15" s="43" t="s">
        <v>109</v>
      </c>
      <c r="B15" s="78" t="s">
        <v>110</v>
      </c>
      <c r="C15" s="79"/>
      <c r="D15" s="79"/>
      <c r="E15" s="80"/>
      <c r="F15" s="1"/>
    </row>
    <row r="16" spans="1:7" ht="50" customHeight="1" x14ac:dyDescent="0.25">
      <c r="A16" s="44" t="s">
        <v>103</v>
      </c>
      <c r="B16" s="74" t="s">
        <v>108</v>
      </c>
      <c r="C16" s="75"/>
      <c r="D16" s="75"/>
      <c r="E16" s="76"/>
      <c r="F16" s="1"/>
    </row>
    <row r="17" spans="1:6" ht="50" customHeight="1" x14ac:dyDescent="0.25">
      <c r="A17" s="45" t="s">
        <v>111</v>
      </c>
      <c r="B17" s="68" t="s">
        <v>131</v>
      </c>
      <c r="C17" s="69"/>
      <c r="D17" s="69"/>
      <c r="E17" s="70"/>
      <c r="F17" s="52" t="s">
        <v>127</v>
      </c>
    </row>
    <row r="18" spans="1:6" ht="50" customHeight="1" x14ac:dyDescent="0.25">
      <c r="A18" s="44" t="s">
        <v>104</v>
      </c>
      <c r="B18" s="68" t="s">
        <v>132</v>
      </c>
      <c r="C18" s="69"/>
      <c r="D18" s="69"/>
      <c r="E18" s="70"/>
      <c r="F18" s="1"/>
    </row>
    <row r="19" spans="1:6" ht="50" customHeight="1" x14ac:dyDescent="0.25">
      <c r="A19" s="45" t="s">
        <v>112</v>
      </c>
      <c r="B19" s="68" t="s">
        <v>113</v>
      </c>
      <c r="C19" s="69"/>
      <c r="D19" s="69"/>
      <c r="E19" s="70"/>
      <c r="F19" s="1"/>
    </row>
    <row r="20" spans="1:6" ht="50" customHeight="1" x14ac:dyDescent="0.25">
      <c r="A20" s="44" t="s">
        <v>105</v>
      </c>
      <c r="B20" s="68" t="s">
        <v>114</v>
      </c>
      <c r="C20" s="69"/>
      <c r="D20" s="69"/>
      <c r="E20" s="70"/>
      <c r="F20" s="52" t="s">
        <v>126</v>
      </c>
    </row>
    <row r="21" spans="1:6" ht="50" customHeight="1" x14ac:dyDescent="0.25">
      <c r="A21" s="45" t="s">
        <v>115</v>
      </c>
      <c r="B21" s="68" t="s">
        <v>116</v>
      </c>
      <c r="C21" s="69"/>
      <c r="D21" s="69"/>
      <c r="E21" s="70"/>
      <c r="F21" s="1"/>
    </row>
    <row r="22" spans="1:6" ht="50" customHeight="1" x14ac:dyDescent="0.25">
      <c r="A22" s="44" t="s">
        <v>106</v>
      </c>
      <c r="B22" s="68" t="s">
        <v>117</v>
      </c>
      <c r="C22" s="69"/>
      <c r="D22" s="69"/>
      <c r="E22" s="70"/>
      <c r="F22" s="1"/>
    </row>
    <row r="23" spans="1:6" ht="50" customHeight="1" x14ac:dyDescent="0.25">
      <c r="A23" s="44" t="s">
        <v>107</v>
      </c>
      <c r="B23" s="68" t="s">
        <v>118</v>
      </c>
      <c r="C23" s="69"/>
      <c r="D23" s="69"/>
      <c r="E23" s="70"/>
      <c r="F23" s="1"/>
    </row>
    <row r="24" spans="1:6" ht="66.5" customHeight="1" x14ac:dyDescent="0.25">
      <c r="A24" s="46" t="s">
        <v>119</v>
      </c>
      <c r="B24" s="68" t="s">
        <v>130</v>
      </c>
      <c r="C24" s="69"/>
      <c r="D24" s="69"/>
      <c r="E24" s="70"/>
      <c r="F24" s="1"/>
    </row>
    <row r="25" spans="1:6" ht="51" customHeight="1" thickBot="1" x14ac:dyDescent="0.3">
      <c r="A25" s="47" t="s">
        <v>120</v>
      </c>
      <c r="B25" s="71" t="s">
        <v>129</v>
      </c>
      <c r="C25" s="72"/>
      <c r="D25" s="72"/>
      <c r="E25" s="73"/>
    </row>
  </sheetData>
  <mergeCells count="13">
    <mergeCell ref="B2:B11"/>
    <mergeCell ref="A2:A11"/>
    <mergeCell ref="B21:E21"/>
    <mergeCell ref="B22:E22"/>
    <mergeCell ref="B23:E23"/>
    <mergeCell ref="B15:E15"/>
    <mergeCell ref="B24:E24"/>
    <mergeCell ref="B25:E25"/>
    <mergeCell ref="B18:E18"/>
    <mergeCell ref="B17:E17"/>
    <mergeCell ref="B16:E16"/>
    <mergeCell ref="B20:E20"/>
    <mergeCell ref="B19:E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F10" sqref="F10"/>
    </sheetView>
  </sheetViews>
  <sheetFormatPr defaultRowHeight="18" customHeight="1" x14ac:dyDescent="0.25"/>
  <cols>
    <col min="1" max="1" width="10.6328125" customWidth="1"/>
    <col min="2" max="5" width="10.6328125" style="60" customWidth="1"/>
    <col min="6" max="6" width="14.26953125" bestFit="1" customWidth="1"/>
    <col min="7" max="7" width="12.26953125" bestFit="1" customWidth="1"/>
  </cols>
  <sheetData>
    <row r="1" spans="1:7" ht="18" customHeight="1" thickBot="1" x14ac:dyDescent="0.3">
      <c r="A1" s="29"/>
      <c r="B1" s="59" t="s">
        <v>83</v>
      </c>
      <c r="C1" s="59" t="s">
        <v>84</v>
      </c>
      <c r="D1" s="59" t="s">
        <v>85</v>
      </c>
      <c r="E1" s="59" t="s">
        <v>86</v>
      </c>
      <c r="F1" s="30" t="s">
        <v>87</v>
      </c>
      <c r="G1" s="30" t="s">
        <v>88</v>
      </c>
    </row>
    <row r="2" spans="1:7" ht="18" customHeight="1" thickBot="1" x14ac:dyDescent="0.3">
      <c r="A2" s="31" t="s">
        <v>89</v>
      </c>
      <c r="B2" s="32">
        <v>467038</v>
      </c>
      <c r="C2" s="32">
        <v>469409</v>
      </c>
      <c r="D2" s="32">
        <v>441974</v>
      </c>
      <c r="E2" s="33">
        <v>0.99490000000000001</v>
      </c>
      <c r="F2" s="34">
        <v>1.0567</v>
      </c>
      <c r="G2" s="33">
        <v>1.0620000000000001</v>
      </c>
    </row>
    <row r="3" spans="1:7" ht="18" customHeight="1" thickBot="1" x14ac:dyDescent="0.3">
      <c r="A3" s="31" t="s">
        <v>90</v>
      </c>
      <c r="B3" s="32">
        <v>473180</v>
      </c>
      <c r="C3" s="35">
        <v>474697</v>
      </c>
      <c r="D3" s="32"/>
      <c r="E3" s="33">
        <v>0.99680000000000002</v>
      </c>
      <c r="F3" s="37"/>
      <c r="G3" s="36"/>
    </row>
    <row r="4" spans="1:7" ht="18" customHeight="1" thickBot="1" x14ac:dyDescent="0.3">
      <c r="A4" s="31" t="s">
        <v>91</v>
      </c>
      <c r="B4" s="32">
        <v>205</v>
      </c>
      <c r="C4" s="32">
        <v>204</v>
      </c>
      <c r="D4" s="32">
        <v>204</v>
      </c>
      <c r="E4" s="33">
        <v>1.0048999999999999</v>
      </c>
      <c r="F4" s="34">
        <v>1.0048999999999999</v>
      </c>
      <c r="G4" s="33">
        <v>1</v>
      </c>
    </row>
    <row r="5" spans="1:7" ht="18" customHeight="1" thickBot="1" x14ac:dyDescent="0.3">
      <c r="A5" s="31" t="s">
        <v>92</v>
      </c>
      <c r="B5" s="32">
        <v>2261</v>
      </c>
      <c r="C5" s="32">
        <v>2263</v>
      </c>
      <c r="D5" s="35">
        <v>2365</v>
      </c>
      <c r="E5" s="33">
        <v>0.99909999999999999</v>
      </c>
      <c r="F5" s="34">
        <v>0.95599999999999996</v>
      </c>
      <c r="G5" s="33">
        <v>0.95699999999999996</v>
      </c>
    </row>
    <row r="8" spans="1:7" ht="18" customHeight="1" x14ac:dyDescent="0.25">
      <c r="A8">
        <v>504526</v>
      </c>
      <c r="C8" s="60">
        <v>504526</v>
      </c>
    </row>
    <row r="9" spans="1:7" ht="18" customHeight="1" x14ac:dyDescent="0.25">
      <c r="A9">
        <v>56214</v>
      </c>
      <c r="C9" s="60">
        <v>936226</v>
      </c>
    </row>
    <row r="10" spans="1:7" ht="18" customHeight="1" x14ac:dyDescent="0.25">
      <c r="A10">
        <v>39778</v>
      </c>
      <c r="C10" s="60">
        <v>39778</v>
      </c>
    </row>
    <row r="11" spans="1:7" ht="18" customHeight="1" x14ac:dyDescent="0.25">
      <c r="A11">
        <v>785</v>
      </c>
      <c r="C11" s="60">
        <v>785</v>
      </c>
    </row>
    <row r="12" spans="1:7" ht="18" customHeight="1" x14ac:dyDescent="0.25">
      <c r="A12">
        <v>2555</v>
      </c>
      <c r="C12" s="60">
        <v>248083</v>
      </c>
    </row>
    <row r="13" spans="1:7" ht="18" customHeight="1" x14ac:dyDescent="0.25">
      <c r="A13" s="55">
        <f>SUM(A8:A12)</f>
        <v>603858</v>
      </c>
      <c r="C13" s="60">
        <f>SUM(C8:C12)</f>
        <v>1729398</v>
      </c>
    </row>
    <row r="15" spans="1:7" ht="18" customHeight="1" x14ac:dyDescent="0.25">
      <c r="A15" s="57" t="s">
        <v>134</v>
      </c>
      <c r="B15" s="61" t="s">
        <v>138</v>
      </c>
      <c r="C15" s="61" t="s">
        <v>136</v>
      </c>
      <c r="D15" s="61"/>
      <c r="E15" s="61"/>
    </row>
    <row r="16" spans="1:7" ht="18" customHeight="1" x14ac:dyDescent="0.25">
      <c r="A16" s="56" t="s">
        <v>46</v>
      </c>
      <c r="B16" s="62"/>
      <c r="C16" s="62">
        <v>474697</v>
      </c>
      <c r="D16" s="62"/>
      <c r="E16" s="62"/>
    </row>
    <row r="17" spans="1:5" ht="18" customHeight="1" x14ac:dyDescent="0.25">
      <c r="A17" s="56" t="s">
        <v>55</v>
      </c>
      <c r="B17" s="62"/>
      <c r="C17" s="62">
        <v>418937</v>
      </c>
      <c r="D17" s="62"/>
      <c r="E17" s="62"/>
    </row>
    <row r="18" spans="1:5" ht="18" customHeight="1" x14ac:dyDescent="0.25">
      <c r="A18" s="56" t="s">
        <v>52</v>
      </c>
      <c r="B18" s="62"/>
      <c r="C18" s="62">
        <v>21752</v>
      </c>
      <c r="D18" s="62"/>
      <c r="E18" s="62"/>
    </row>
    <row r="19" spans="1:5" ht="18" customHeight="1" x14ac:dyDescent="0.25">
      <c r="A19" s="56" t="s">
        <v>53</v>
      </c>
      <c r="B19" s="62"/>
      <c r="C19" s="62">
        <v>421</v>
      </c>
      <c r="D19" s="62"/>
      <c r="E19" s="62"/>
    </row>
    <row r="20" spans="1:5" ht="18" customHeight="1" x14ac:dyDescent="0.25">
      <c r="A20" s="56" t="s">
        <v>135</v>
      </c>
      <c r="B20" s="62"/>
      <c r="C20" s="62">
        <v>49619</v>
      </c>
      <c r="D20" s="62"/>
      <c r="E20" s="62"/>
    </row>
    <row r="21" spans="1:5" ht="18" customHeight="1" x14ac:dyDescent="0.25">
      <c r="A21" s="58" t="s">
        <v>137</v>
      </c>
      <c r="B21" s="63"/>
      <c r="C21" s="63">
        <f>SUM(C16:C20)</f>
        <v>965426</v>
      </c>
      <c r="D21" s="63"/>
      <c r="E21" s="63"/>
    </row>
    <row r="23" spans="1:5" ht="18" customHeight="1" x14ac:dyDescent="0.25">
      <c r="A23" t="s">
        <v>139</v>
      </c>
      <c r="B23" s="60">
        <v>96</v>
      </c>
    </row>
    <row r="24" spans="1:5" ht="18" customHeight="1" x14ac:dyDescent="0.25">
      <c r="A24">
        <v>2045</v>
      </c>
      <c r="B24" s="60" t="s">
        <v>140</v>
      </c>
      <c r="C24" s="6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128-55ED-4292-A933-DC1CB7678E11}">
  <dimension ref="A2:E13"/>
  <sheetViews>
    <sheetView workbookViewId="0">
      <selection activeCell="D6" sqref="D6"/>
    </sheetView>
  </sheetViews>
  <sheetFormatPr defaultRowHeight="14" x14ac:dyDescent="0.25"/>
  <cols>
    <col min="2" max="2" width="20.26953125" bestFit="1" customWidth="1"/>
    <col min="3" max="3" width="10.7265625" bestFit="1" customWidth="1"/>
    <col min="4" max="4" width="13.36328125" bestFit="1" customWidth="1"/>
    <col min="5" max="5" width="32.26953125" bestFit="1" customWidth="1"/>
  </cols>
  <sheetData>
    <row r="2" spans="1:5" ht="16.5" x14ac:dyDescent="0.25">
      <c r="A2" s="66" t="s">
        <v>50</v>
      </c>
      <c r="B2" s="66" t="s">
        <v>45</v>
      </c>
      <c r="C2" s="66" t="s">
        <v>49</v>
      </c>
      <c r="D2" s="66"/>
      <c r="E2" s="65" t="s">
        <v>58</v>
      </c>
    </row>
    <row r="3" spans="1:5" ht="16.5" x14ac:dyDescent="0.25">
      <c r="A3" s="66"/>
      <c r="B3" s="66"/>
      <c r="C3" s="19" t="s">
        <v>47</v>
      </c>
      <c r="D3" s="19" t="s">
        <v>48</v>
      </c>
      <c r="E3" s="66"/>
    </row>
    <row r="4" spans="1:5" ht="16.5" x14ac:dyDescent="0.25">
      <c r="A4" s="67" t="s">
        <v>51</v>
      </c>
      <c r="B4" s="48" t="s">
        <v>46</v>
      </c>
      <c r="C4" s="48">
        <v>0.97</v>
      </c>
      <c r="D4" s="48">
        <v>0.01</v>
      </c>
      <c r="E4" s="54" t="s">
        <v>121</v>
      </c>
    </row>
    <row r="5" spans="1:5" ht="16.5" x14ac:dyDescent="0.25">
      <c r="A5" s="67"/>
      <c r="B5" s="48" t="s">
        <v>55</v>
      </c>
      <c r="C5" s="48">
        <v>0.6</v>
      </c>
      <c r="D5" s="48">
        <v>0.01</v>
      </c>
      <c r="E5" s="54" t="s">
        <v>59</v>
      </c>
    </row>
    <row r="6" spans="1:5" ht="16.5" x14ac:dyDescent="0.25">
      <c r="A6" s="67"/>
      <c r="B6" s="48" t="s">
        <v>52</v>
      </c>
      <c r="C6" s="48">
        <v>0.98</v>
      </c>
      <c r="D6" s="48">
        <v>0.2</v>
      </c>
      <c r="E6" s="54" t="s">
        <v>79</v>
      </c>
    </row>
    <row r="7" spans="1:5" ht="16.5" x14ac:dyDescent="0.25">
      <c r="A7" s="67"/>
      <c r="B7" s="48" t="s">
        <v>53</v>
      </c>
      <c r="C7" s="48">
        <v>0.98</v>
      </c>
      <c r="D7" s="48">
        <v>0.2</v>
      </c>
      <c r="E7" s="54" t="s">
        <v>80</v>
      </c>
    </row>
    <row r="8" spans="1:5" ht="16.5" x14ac:dyDescent="0.25">
      <c r="A8" s="67"/>
      <c r="B8" s="48" t="s">
        <v>133</v>
      </c>
      <c r="C8" s="48">
        <v>0.5</v>
      </c>
      <c r="D8" s="48">
        <v>0.01</v>
      </c>
      <c r="E8" s="54" t="s">
        <v>60</v>
      </c>
    </row>
    <row r="9" spans="1:5" ht="16.5" x14ac:dyDescent="0.25">
      <c r="A9" s="64" t="s">
        <v>54</v>
      </c>
      <c r="B9" s="50" t="s">
        <v>46</v>
      </c>
      <c r="C9" s="50">
        <v>0.99</v>
      </c>
      <c r="D9" s="50">
        <v>0.05</v>
      </c>
      <c r="E9" s="53" t="s">
        <v>121</v>
      </c>
    </row>
    <row r="10" spans="1:5" ht="16.5" x14ac:dyDescent="0.25">
      <c r="A10" s="64"/>
      <c r="B10" s="50" t="s">
        <v>55</v>
      </c>
      <c r="C10" s="50">
        <v>0.55000000000000004</v>
      </c>
      <c r="D10" s="50">
        <v>0.3</v>
      </c>
      <c r="E10" s="53" t="s">
        <v>59</v>
      </c>
    </row>
    <row r="11" spans="1:5" ht="16.5" x14ac:dyDescent="0.25">
      <c r="A11" s="64"/>
      <c r="B11" s="50" t="s">
        <v>52</v>
      </c>
      <c r="C11" s="50">
        <v>0.99</v>
      </c>
      <c r="D11" s="50">
        <v>0.27</v>
      </c>
      <c r="E11" s="53" t="s">
        <v>79</v>
      </c>
    </row>
    <row r="12" spans="1:5" ht="16.5" x14ac:dyDescent="0.25">
      <c r="A12" s="64"/>
      <c r="B12" s="50" t="s">
        <v>53</v>
      </c>
      <c r="C12" s="50">
        <v>0.6</v>
      </c>
      <c r="D12" s="50">
        <v>0.08</v>
      </c>
      <c r="E12" s="53" t="s">
        <v>80</v>
      </c>
    </row>
    <row r="13" spans="1:5" ht="16.5" x14ac:dyDescent="0.25">
      <c r="A13" s="64"/>
      <c r="B13" s="50" t="s">
        <v>68</v>
      </c>
      <c r="C13" s="50">
        <v>0.5</v>
      </c>
      <c r="D13" s="50">
        <v>0.4</v>
      </c>
      <c r="E13" s="53" t="s">
        <v>60</v>
      </c>
    </row>
  </sheetData>
  <mergeCells count="6">
    <mergeCell ref="A2:A3"/>
    <mergeCell ref="B2:B3"/>
    <mergeCell ref="C2:D2"/>
    <mergeCell ref="E2:E3"/>
    <mergeCell ref="A4:A8"/>
    <mergeCell ref="A9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包裹数据取值规则</vt:lpstr>
      <vt:lpstr>sch</vt:lpstr>
      <vt:lpstr>数据对比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曾伟</cp:lastModifiedBy>
  <dcterms:created xsi:type="dcterms:W3CDTF">2017-11-08T01:44:40Z</dcterms:created>
  <dcterms:modified xsi:type="dcterms:W3CDTF">2018-04-02T08:43:19Z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2e14646e-c378-457f-bfc3-8f109885db2b</vt:lpwstr>
  </property>
</Properties>
</file>