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space\APLabR_TaLEs\Lab1_D1Report\analysis\"/>
    </mc:Choice>
  </mc:AlternateContent>
  <xr:revisionPtr revIDLastSave="0" documentId="13_ncr:1_{D7306EED-1AA9-42F4-9897-B03A41E63387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F14" i="3"/>
  <c r="D14" i="3"/>
  <c r="E7" i="3"/>
  <c r="F7" i="3"/>
  <c r="D7" i="3"/>
  <c r="E4" i="3"/>
  <c r="F4" i="3"/>
  <c r="D4" i="3"/>
</calcChain>
</file>

<file path=xl/sharedStrings.xml><?xml version="1.0" encoding="utf-8"?>
<sst xmlns="http://schemas.openxmlformats.org/spreadsheetml/2006/main" count="80" uniqueCount="56">
  <si>
    <t>R</t>
    <phoneticPr fontId="1" type="noConversion"/>
  </si>
  <si>
    <t>X</t>
    <phoneticPr fontId="1" type="noConversion"/>
  </si>
  <si>
    <t>Y</t>
    <phoneticPr fontId="1" type="noConversion"/>
  </si>
  <si>
    <t>theta</t>
    <phoneticPr fontId="1" type="noConversion"/>
  </si>
  <si>
    <t>陡降</t>
    <phoneticPr fontId="1" type="noConversion"/>
  </si>
  <si>
    <t>时间常数</t>
    <phoneticPr fontId="1" type="noConversion"/>
  </si>
  <si>
    <t>10mus</t>
    <phoneticPr fontId="1" type="noConversion"/>
  </si>
  <si>
    <t>100mus</t>
    <phoneticPr fontId="1" type="noConversion"/>
  </si>
  <si>
    <t>1ms</t>
    <phoneticPr fontId="1" type="noConversion"/>
  </si>
  <si>
    <t>10ms</t>
    <phoneticPr fontId="1" type="noConversion"/>
  </si>
  <si>
    <t>100ms</t>
    <phoneticPr fontId="1" type="noConversion"/>
  </si>
  <si>
    <t>1s</t>
    <phoneticPr fontId="1" type="noConversion"/>
  </si>
  <si>
    <t>2.11V</t>
    <phoneticPr fontId="1" type="noConversion"/>
  </si>
  <si>
    <t>278mV</t>
    <phoneticPr fontId="1" type="noConversion"/>
  </si>
  <si>
    <t>28.0mV</t>
    <phoneticPr fontId="1" type="noConversion"/>
  </si>
  <si>
    <t>5V</t>
    <phoneticPr fontId="1" type="noConversion"/>
  </si>
  <si>
    <t>5.04V</t>
    <phoneticPr fontId="1" type="noConversion"/>
  </si>
  <si>
    <t>2.17V</t>
    <phoneticPr fontId="1" type="noConversion"/>
  </si>
  <si>
    <t>222.0mV</t>
    <phoneticPr fontId="1" type="noConversion"/>
  </si>
  <si>
    <t>27.0mV</t>
    <phoneticPr fontId="1" type="noConversion"/>
  </si>
  <si>
    <t>5.03mV</t>
    <phoneticPr fontId="1" type="noConversion"/>
  </si>
  <si>
    <t>2.15V</t>
    <phoneticPr fontId="1" type="noConversion"/>
  </si>
  <si>
    <t>280.0mV</t>
    <phoneticPr fontId="1" type="noConversion"/>
  </si>
  <si>
    <t>160mV</t>
    <phoneticPr fontId="1" type="noConversion"/>
  </si>
  <si>
    <t>158mV</t>
    <phoneticPr fontId="1" type="noConversion"/>
  </si>
  <si>
    <t>55.0mV</t>
    <phoneticPr fontId="1" type="noConversion"/>
  </si>
  <si>
    <t>50.0mV</t>
    <phoneticPr fontId="1" type="noConversion"/>
  </si>
  <si>
    <t>50.16mV</t>
    <phoneticPr fontId="1" type="noConversion"/>
  </si>
  <si>
    <t>49.0mV</t>
    <phoneticPr fontId="1" type="noConversion"/>
  </si>
  <si>
    <t>50.13mV</t>
    <phoneticPr fontId="1" type="noConversion"/>
  </si>
  <si>
    <t>3.0mV</t>
    <phoneticPr fontId="1" type="noConversion"/>
  </si>
  <si>
    <t>2.0mV</t>
    <phoneticPr fontId="1" type="noConversion"/>
  </si>
  <si>
    <t>1.6mV</t>
    <phoneticPr fontId="1" type="noConversion"/>
  </si>
  <si>
    <t>1.67mV</t>
    <phoneticPr fontId="1" type="noConversion"/>
  </si>
  <si>
    <t>仪器</t>
    <phoneticPr fontId="1" type="noConversion"/>
  </si>
  <si>
    <t>输入信号信噪比</t>
    <phoneticPr fontId="1" type="noConversion"/>
  </si>
  <si>
    <t>dB</t>
    <phoneticPr fontId="1" type="noConversion"/>
  </si>
  <si>
    <t>示波器</t>
    <phoneticPr fontId="1" type="noConversion"/>
  </si>
  <si>
    <t>正弦波V_in幅值</t>
    <phoneticPr fontId="1" type="noConversion"/>
  </si>
  <si>
    <t>mVrms</t>
    <phoneticPr fontId="1" type="noConversion"/>
  </si>
  <si>
    <t>噪声信号大小</t>
    <phoneticPr fontId="1" type="noConversion"/>
  </si>
  <si>
    <t>SNRi</t>
    <phoneticPr fontId="1" type="noConversion"/>
  </si>
  <si>
    <t>滤波器带宽</t>
    <phoneticPr fontId="1" type="noConversion"/>
  </si>
  <si>
    <t>Hz</t>
    <phoneticPr fontId="1" type="noConversion"/>
  </si>
  <si>
    <t>滤波后信号有效值</t>
    <phoneticPr fontId="1" type="noConversion"/>
  </si>
  <si>
    <t>SNR0o,os</t>
    <phoneticPr fontId="1" type="noConversion"/>
  </si>
  <si>
    <t>锁相放大器</t>
    <phoneticPr fontId="1" type="noConversion"/>
  </si>
  <si>
    <t>量程灵敏度</t>
    <phoneticPr fontId="1" type="noConversion"/>
  </si>
  <si>
    <t>mV</t>
    <phoneticPr fontId="1" type="noConversion"/>
  </si>
  <si>
    <t>ms</t>
    <phoneticPr fontId="1" type="noConversion"/>
  </si>
  <si>
    <t>dB/oct</t>
    <phoneticPr fontId="1" type="noConversion"/>
  </si>
  <si>
    <t>LPF带宽</t>
    <phoneticPr fontId="1" type="noConversion"/>
  </si>
  <si>
    <t>信号有效值R</t>
    <phoneticPr fontId="1" type="noConversion"/>
  </si>
  <si>
    <t>噪声有效值N</t>
    <phoneticPr fontId="1" type="noConversion"/>
  </si>
  <si>
    <t>SNRo,lo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</si>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</sst>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zoomScale="130" zoomScaleNormal="130" workbookViewId="0">
      <selection sqref="A1:D2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81.430000000000007</v>
      </c>
      <c r="B2">
        <v>-81.34</v>
      </c>
      <c r="C2">
        <v>3.79</v>
      </c>
      <c r="D2">
        <v>177.33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B27D-C31B-4615-B6A3-33894D56891A}">
  <dimension ref="A1:H7"/>
  <sheetViews>
    <sheetView zoomScale="130" zoomScaleNormal="130" workbookViewId="0">
      <selection activeCell="H13" sqref="H13"/>
    </sheetView>
  </sheetViews>
  <sheetFormatPr defaultRowHeight="13.9" x14ac:dyDescent="0.4"/>
  <sheetData>
    <row r="1" spans="1:8" x14ac:dyDescent="0.4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0</v>
      </c>
      <c r="G1" t="s">
        <v>1</v>
      </c>
      <c r="H1" t="s">
        <v>2</v>
      </c>
    </row>
    <row r="2" spans="1:8" x14ac:dyDescent="0.4">
      <c r="A2">
        <v>6</v>
      </c>
      <c r="B2" t="s">
        <v>6</v>
      </c>
    </row>
    <row r="3" spans="1:8" x14ac:dyDescent="0.4">
      <c r="B3" t="s">
        <v>7</v>
      </c>
      <c r="C3" t="s">
        <v>12</v>
      </c>
      <c r="D3" t="s">
        <v>17</v>
      </c>
      <c r="E3" t="s">
        <v>21</v>
      </c>
      <c r="F3" t="s">
        <v>25</v>
      </c>
      <c r="G3" t="s">
        <v>26</v>
      </c>
      <c r="H3" t="s">
        <v>30</v>
      </c>
    </row>
    <row r="4" spans="1:8" x14ac:dyDescent="0.4">
      <c r="B4" t="s">
        <v>8</v>
      </c>
      <c r="C4" t="s">
        <v>13</v>
      </c>
      <c r="D4" t="s">
        <v>18</v>
      </c>
      <c r="E4" t="s">
        <v>22</v>
      </c>
      <c r="F4" t="s">
        <v>26</v>
      </c>
      <c r="G4" t="s">
        <v>28</v>
      </c>
      <c r="H4" t="s">
        <v>31</v>
      </c>
    </row>
    <row r="5" spans="1:8" x14ac:dyDescent="0.4">
      <c r="B5" t="s">
        <v>9</v>
      </c>
      <c r="C5" t="s">
        <v>14</v>
      </c>
      <c r="D5" t="s">
        <v>19</v>
      </c>
      <c r="E5" t="s">
        <v>14</v>
      </c>
      <c r="F5" t="s">
        <v>26</v>
      </c>
      <c r="G5" t="s">
        <v>26</v>
      </c>
      <c r="H5" t="s">
        <v>32</v>
      </c>
    </row>
    <row r="6" spans="1:8" x14ac:dyDescent="0.4">
      <c r="B6" t="s">
        <v>10</v>
      </c>
      <c r="C6" t="s">
        <v>15</v>
      </c>
      <c r="D6" t="s">
        <v>15</v>
      </c>
      <c r="E6" t="s">
        <v>23</v>
      </c>
      <c r="F6" t="s">
        <v>27</v>
      </c>
      <c r="G6" t="s">
        <v>29</v>
      </c>
      <c r="H6" t="s">
        <v>33</v>
      </c>
    </row>
    <row r="7" spans="1:8" x14ac:dyDescent="0.4">
      <c r="B7" t="s">
        <v>11</v>
      </c>
      <c r="C7" t="s">
        <v>16</v>
      </c>
      <c r="D7" t="s">
        <v>20</v>
      </c>
      <c r="E7" t="s">
        <v>24</v>
      </c>
      <c r="F7" t="s">
        <v>27</v>
      </c>
      <c r="G7" t="s">
        <v>29</v>
      </c>
      <c r="H7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3620-8578-40A7-8369-48F42B6C8D5E}">
  <dimension ref="A1:F14"/>
  <sheetViews>
    <sheetView tabSelected="1" zoomScale="130" zoomScaleNormal="130" workbookViewId="0">
      <selection activeCell="G13" sqref="G13"/>
    </sheetView>
  </sheetViews>
  <sheetFormatPr defaultRowHeight="13.9" x14ac:dyDescent="0.4"/>
  <cols>
    <col min="1" max="1" width="10.796875" bestFit="1" customWidth="1"/>
    <col min="2" max="2" width="16.9296875" bestFit="1" customWidth="1"/>
    <col min="3" max="3" width="6.9296875" bestFit="1" customWidth="1"/>
    <col min="4" max="5" width="13.33203125" bestFit="1" customWidth="1"/>
    <col min="6" max="6" width="8.265625" bestFit="1" customWidth="1"/>
  </cols>
  <sheetData>
    <row r="1" spans="1:6" x14ac:dyDescent="0.4">
      <c r="A1" t="s">
        <v>34</v>
      </c>
      <c r="B1" t="s">
        <v>35</v>
      </c>
      <c r="C1" t="s">
        <v>36</v>
      </c>
      <c r="D1">
        <v>0</v>
      </c>
      <c r="E1">
        <v>-30</v>
      </c>
      <c r="F1">
        <v>-80</v>
      </c>
    </row>
    <row r="2" spans="1:6" x14ac:dyDescent="0.4">
      <c r="A2" t="s">
        <v>37</v>
      </c>
      <c r="B2" t="s">
        <v>38</v>
      </c>
      <c r="C2" t="s">
        <v>39</v>
      </c>
      <c r="D2">
        <v>119.2</v>
      </c>
      <c r="E2">
        <v>3.8</v>
      </c>
      <c r="F2" t="s">
        <v>55</v>
      </c>
    </row>
    <row r="3" spans="1:6" x14ac:dyDescent="0.4">
      <c r="B3" t="s">
        <v>40</v>
      </c>
      <c r="C3" t="s">
        <v>39</v>
      </c>
      <c r="D3">
        <v>120.7</v>
      </c>
      <c r="E3">
        <v>120.7</v>
      </c>
      <c r="F3">
        <v>120.7</v>
      </c>
    </row>
    <row r="4" spans="1:6" x14ac:dyDescent="0.4">
      <c r="B4" t="s">
        <v>41</v>
      </c>
      <c r="C4" t="s">
        <v>36</v>
      </c>
      <c r="D4">
        <f>20*LOG10(D2/D3)</f>
        <v>-0.10862029386263178</v>
      </c>
      <c r="E4">
        <f t="shared" ref="E4:F4" si="0">20*LOG10(E2/E3)</f>
        <v>-30.038473469610786</v>
      </c>
      <c r="F4" t="e">
        <f t="shared" si="0"/>
        <v>#VALUE!</v>
      </c>
    </row>
    <row r="5" spans="1:6" x14ac:dyDescent="0.4">
      <c r="B5" t="s">
        <v>42</v>
      </c>
      <c r="C5" t="s">
        <v>43</v>
      </c>
      <c r="D5">
        <v>1000</v>
      </c>
      <c r="E5">
        <v>1000</v>
      </c>
      <c r="F5">
        <v>1000</v>
      </c>
    </row>
    <row r="6" spans="1:6" x14ac:dyDescent="0.4">
      <c r="B6" t="s">
        <v>44</v>
      </c>
      <c r="C6" t="s">
        <v>39</v>
      </c>
      <c r="D6">
        <v>135</v>
      </c>
      <c r="E6">
        <v>4.8</v>
      </c>
      <c r="F6" t="s">
        <v>55</v>
      </c>
    </row>
    <row r="7" spans="1:6" x14ac:dyDescent="0.4">
      <c r="B7" t="s">
        <v>45</v>
      </c>
      <c r="D7">
        <f>20*LOG10(D6/D3)</f>
        <v>0.97252996795313729</v>
      </c>
      <c r="E7">
        <f t="shared" ref="E7:F7" si="1">20*LOG10(E6/E3)</f>
        <v>-28.009320654435239</v>
      </c>
      <c r="F7" t="e">
        <f t="shared" si="1"/>
        <v>#VALUE!</v>
      </c>
    </row>
    <row r="8" spans="1:6" x14ac:dyDescent="0.4">
      <c r="A8" t="s">
        <v>46</v>
      </c>
      <c r="B8" t="s">
        <v>47</v>
      </c>
      <c r="C8" t="s">
        <v>48</v>
      </c>
      <c r="D8">
        <v>200</v>
      </c>
      <c r="E8">
        <v>20</v>
      </c>
      <c r="F8">
        <v>20</v>
      </c>
    </row>
    <row r="9" spans="1:6" x14ac:dyDescent="0.4">
      <c r="B9" t="s">
        <v>5</v>
      </c>
      <c r="C9" t="s">
        <v>49</v>
      </c>
      <c r="D9">
        <v>10</v>
      </c>
      <c r="E9">
        <v>300</v>
      </c>
      <c r="F9">
        <v>300</v>
      </c>
    </row>
    <row r="10" spans="1:6" x14ac:dyDescent="0.4">
      <c r="B10" t="s">
        <v>4</v>
      </c>
      <c r="C10" t="s">
        <v>50</v>
      </c>
      <c r="D10">
        <v>24</v>
      </c>
      <c r="E10">
        <v>24</v>
      </c>
      <c r="F10">
        <v>24</v>
      </c>
    </row>
    <row r="11" spans="1:6" x14ac:dyDescent="0.4">
      <c r="B11" t="s">
        <v>51</v>
      </c>
      <c r="C11" t="s">
        <v>43</v>
      </c>
    </row>
    <row r="12" spans="1:6" x14ac:dyDescent="0.4">
      <c r="B12" t="s">
        <v>52</v>
      </c>
      <c r="C12" t="s">
        <v>39</v>
      </c>
      <c r="D12">
        <v>120.1</v>
      </c>
      <c r="E12">
        <v>3.77</v>
      </c>
      <c r="F12">
        <v>12.1</v>
      </c>
    </row>
    <row r="13" spans="1:6" x14ac:dyDescent="0.4">
      <c r="B13" t="s">
        <v>53</v>
      </c>
      <c r="C13" t="s">
        <v>39</v>
      </c>
      <c r="D13">
        <v>0.02</v>
      </c>
      <c r="E13">
        <v>2.8000000000000001E-2</v>
      </c>
      <c r="F13">
        <v>0.106</v>
      </c>
    </row>
    <row r="14" spans="1:6" x14ac:dyDescent="0.4">
      <c r="B14" t="s">
        <v>54</v>
      </c>
      <c r="C14" t="s">
        <v>36</v>
      </c>
      <c r="D14">
        <f>20*LOG10(D12/D13)</f>
        <v>75.570260234778488</v>
      </c>
      <c r="E14">
        <f t="shared" ref="E14:F14" si="2">20*LOG10(E12/E13)</f>
        <v>42.58366637727147</v>
      </c>
      <c r="F14">
        <f t="shared" si="2"/>
        <v>41.149590101033596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戴鹏辉</dc:creator>
  <cp:lastModifiedBy>鹏辉 戴</cp:lastModifiedBy>
  <dcterms:created xsi:type="dcterms:W3CDTF">2015-06-05T18:19:34Z</dcterms:created>
  <dcterms:modified xsi:type="dcterms:W3CDTF">2024-09-25T01:38:32Z</dcterms:modified>
</cp:coreProperties>
</file>