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Workspace\DExp_Sam\Final_pre\data\"/>
    </mc:Choice>
  </mc:AlternateContent>
  <xr:revisionPtr revIDLastSave="0" documentId="13_ncr:1_{57144ED3-4BC9-47EC-B2DF-DBD6A57823B8}" xr6:coauthVersionLast="47" xr6:coauthVersionMax="47" xr10:uidLastSave="{00000000-0000-0000-0000-000000000000}"/>
  <bookViews>
    <workbookView minimized="1" xWindow="2784" yWindow="2784" windowWidth="7500" windowHeight="6000" xr2:uid="{00000000-000D-0000-FFFF-FFFF00000000}"/>
  </bookViews>
  <sheets>
    <sheet name="工作表1" sheetId="1" r:id="rId1"/>
    <sheet name="工作表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H2" i="1"/>
  <c r="D2" i="1"/>
  <c r="C2" i="1"/>
  <c r="H1" i="1"/>
</calcChain>
</file>

<file path=xl/sharedStrings.xml><?xml version="1.0" encoding="utf-8"?>
<sst xmlns="http://schemas.openxmlformats.org/spreadsheetml/2006/main" count="16" uniqueCount="16">
  <si>
    <t>U/V</t>
  </si>
  <si>
    <t>I/mA</t>
  </si>
  <si>
    <t>P/mW</t>
  </si>
  <si>
    <t>RL/ohm</t>
  </si>
  <si>
    <t>斜率</t>
  </si>
  <si>
    <t>r/kohm</t>
  </si>
  <si>
    <t>U(V)</t>
  </si>
  <si>
    <t>II(mA)</t>
  </si>
  <si>
    <t>u(U)u(U)(V)</t>
  </si>
  <si>
    <t>u(I)u(I)(mA)</t>
  </si>
  <si>
    <t>PP(mW)</t>
  </si>
  <si>
    <t>u(P)u(P)(mW)</t>
  </si>
  <si>
    <t>uexp(P)uexp​(P)(mW)</t>
  </si>
  <si>
    <t>RR (Ω)</t>
  </si>
  <si>
    <t>u(R)u(R)(Ω)</t>
  </si>
  <si>
    <t>uexp(R)uexp​(R)(Ω)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</si>
</sst>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76" fontId="1" fillId="0" borderId="0" xfId="0" applyNumberFormat="1" applyFo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altLang="zh-CN" b="0">
                <a:solidFill>
                  <a:srgbClr val="757575"/>
                </a:solidFill>
                <a:latin typeface="+mn-lt"/>
              </a:rPr>
              <a:t>48-31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摄氏度下的</a:t>
            </a:r>
            <a:r>
              <a:rPr lang="fr-FR" b="0">
                <a:solidFill>
                  <a:srgbClr val="757575"/>
                </a:solidFill>
                <a:latin typeface="+mn-lt"/>
              </a:rPr>
              <a:t>TEC</a:t>
            </a:r>
            <a:r>
              <a:rPr lang="zh-CN" altLang="en-US" b="0">
                <a:solidFill>
                  <a:srgbClr val="757575"/>
                </a:solidFill>
                <a:latin typeface="+mn-lt"/>
              </a:rPr>
              <a:t>外特性曲线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I/mA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工作表1!$A$2:$A$34</c:f>
              <c:numCache>
                <c:formatCode>0.000</c:formatCode>
                <c:ptCount val="33"/>
                <c:pt idx="0">
                  <c:v>1.03</c:v>
                </c:pt>
                <c:pt idx="1">
                  <c:v>1.024</c:v>
                </c:pt>
                <c:pt idx="2">
                  <c:v>1.0229999999999999</c:v>
                </c:pt>
                <c:pt idx="3">
                  <c:v>1.0189999999999999</c:v>
                </c:pt>
                <c:pt idx="4">
                  <c:v>1.0149999999999999</c:v>
                </c:pt>
                <c:pt idx="5">
                  <c:v>1.01</c:v>
                </c:pt>
                <c:pt idx="6">
                  <c:v>1.004</c:v>
                </c:pt>
                <c:pt idx="7">
                  <c:v>0.997</c:v>
                </c:pt>
                <c:pt idx="8">
                  <c:v>0.98699999999999999</c:v>
                </c:pt>
                <c:pt idx="9">
                  <c:v>0.97899999999999998</c:v>
                </c:pt>
                <c:pt idx="10">
                  <c:v>0.97099999999999997</c:v>
                </c:pt>
                <c:pt idx="11">
                  <c:v>0.96399999999999997</c:v>
                </c:pt>
                <c:pt idx="12">
                  <c:v>0.95699999999999996</c:v>
                </c:pt>
                <c:pt idx="13">
                  <c:v>0.95</c:v>
                </c:pt>
                <c:pt idx="14">
                  <c:v>0.94799999999999995</c:v>
                </c:pt>
                <c:pt idx="15">
                  <c:v>0.93899999999999995</c:v>
                </c:pt>
                <c:pt idx="16">
                  <c:v>0.93700000000000006</c:v>
                </c:pt>
                <c:pt idx="17">
                  <c:v>0.92200000000000004</c:v>
                </c:pt>
                <c:pt idx="18">
                  <c:v>0.90300000000000002</c:v>
                </c:pt>
                <c:pt idx="19">
                  <c:v>0.89</c:v>
                </c:pt>
                <c:pt idx="20">
                  <c:v>0.86799999999999999</c:v>
                </c:pt>
                <c:pt idx="21">
                  <c:v>0.84599999999999997</c:v>
                </c:pt>
                <c:pt idx="22">
                  <c:v>0.82899999999999996</c:v>
                </c:pt>
                <c:pt idx="23">
                  <c:v>0.8</c:v>
                </c:pt>
                <c:pt idx="24">
                  <c:v>0.77600000000000002</c:v>
                </c:pt>
                <c:pt idx="25">
                  <c:v>0.749</c:v>
                </c:pt>
                <c:pt idx="26">
                  <c:v>0.72299999999999998</c:v>
                </c:pt>
                <c:pt idx="27">
                  <c:v>0.69</c:v>
                </c:pt>
                <c:pt idx="28">
                  <c:v>0.65900000000000003</c:v>
                </c:pt>
                <c:pt idx="29">
                  <c:v>0.59899999999999998</c:v>
                </c:pt>
                <c:pt idx="30">
                  <c:v>0.53900000000000003</c:v>
                </c:pt>
                <c:pt idx="31">
                  <c:v>0.47699999999999998</c:v>
                </c:pt>
                <c:pt idx="32">
                  <c:v>0.373</c:v>
                </c:pt>
              </c:numCache>
            </c:numRef>
          </c:cat>
          <c:val>
            <c:numRef>
              <c:f>工作表1!$B$2:$B$34</c:f>
              <c:numCache>
                <c:formatCode>0.000</c:formatCode>
                <c:ptCount val="33"/>
                <c:pt idx="0">
                  <c:v>10.055</c:v>
                </c:pt>
                <c:pt idx="1">
                  <c:v>10.7</c:v>
                </c:pt>
                <c:pt idx="2">
                  <c:v>11.09</c:v>
                </c:pt>
                <c:pt idx="3">
                  <c:v>11.99</c:v>
                </c:pt>
                <c:pt idx="4">
                  <c:v>13.05</c:v>
                </c:pt>
                <c:pt idx="5">
                  <c:v>14.007</c:v>
                </c:pt>
                <c:pt idx="6">
                  <c:v>15.025</c:v>
                </c:pt>
                <c:pt idx="7">
                  <c:v>15.99</c:v>
                </c:pt>
                <c:pt idx="8">
                  <c:v>16.98</c:v>
                </c:pt>
                <c:pt idx="9">
                  <c:v>17.97</c:v>
                </c:pt>
                <c:pt idx="10">
                  <c:v>18.98</c:v>
                </c:pt>
                <c:pt idx="11">
                  <c:v>20.02</c:v>
                </c:pt>
                <c:pt idx="12">
                  <c:v>21</c:v>
                </c:pt>
                <c:pt idx="13">
                  <c:v>22.02</c:v>
                </c:pt>
                <c:pt idx="14">
                  <c:v>23.01</c:v>
                </c:pt>
                <c:pt idx="15">
                  <c:v>24.04</c:v>
                </c:pt>
                <c:pt idx="16">
                  <c:v>25.02</c:v>
                </c:pt>
                <c:pt idx="17">
                  <c:v>26.98</c:v>
                </c:pt>
                <c:pt idx="18">
                  <c:v>30.04</c:v>
                </c:pt>
                <c:pt idx="19">
                  <c:v>33.01</c:v>
                </c:pt>
                <c:pt idx="20">
                  <c:v>36.01</c:v>
                </c:pt>
                <c:pt idx="21">
                  <c:v>39.979999999999997</c:v>
                </c:pt>
                <c:pt idx="22">
                  <c:v>43</c:v>
                </c:pt>
                <c:pt idx="23">
                  <c:v>45.86</c:v>
                </c:pt>
                <c:pt idx="24">
                  <c:v>49.95</c:v>
                </c:pt>
                <c:pt idx="25">
                  <c:v>55.01</c:v>
                </c:pt>
                <c:pt idx="26">
                  <c:v>59.86</c:v>
                </c:pt>
                <c:pt idx="27">
                  <c:v>64.95</c:v>
                </c:pt>
                <c:pt idx="28">
                  <c:v>70.05</c:v>
                </c:pt>
                <c:pt idx="29">
                  <c:v>79.75</c:v>
                </c:pt>
                <c:pt idx="30">
                  <c:v>89.35</c:v>
                </c:pt>
                <c:pt idx="31">
                  <c:v>100.3</c:v>
                </c:pt>
                <c:pt idx="32">
                  <c:v>119.02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8-4BAF-BB1D-EC262AA7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23831"/>
        <c:axId val="1946873551"/>
      </c:lineChart>
      <c:catAx>
        <c:axId val="190912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U/V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46873551"/>
        <c:crosses val="autoZero"/>
        <c:auto val="1"/>
        <c:lblAlgn val="ctr"/>
        <c:lblOffset val="100"/>
        <c:noMultiLvlLbl val="1"/>
      </c:catAx>
      <c:valAx>
        <c:axId val="1946873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I/mA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091238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zh-CN" altLang="en-US" b="0">
                <a:solidFill>
                  <a:srgbClr val="757575"/>
                </a:solidFill>
                <a:latin typeface="+mn-lt"/>
              </a:rPr>
              <a:t>负载曲线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P/mW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工作表1!$D$2:$D$34</c:f>
              <c:numCache>
                <c:formatCode>0.000</c:formatCode>
                <c:ptCount val="33"/>
                <c:pt idx="0">
                  <c:v>102.43659870711089</c:v>
                </c:pt>
                <c:pt idx="1">
                  <c:v>95.700934579439263</c:v>
                </c:pt>
                <c:pt idx="2">
                  <c:v>92.245266005410272</c:v>
                </c:pt>
                <c:pt idx="3">
                  <c:v>84.987489574645522</c:v>
                </c:pt>
                <c:pt idx="4">
                  <c:v>77.777777777777771</c:v>
                </c:pt>
                <c:pt idx="5">
                  <c:v>72.106803740986649</c:v>
                </c:pt>
                <c:pt idx="6">
                  <c:v>66.82196339434276</c:v>
                </c:pt>
                <c:pt idx="7">
                  <c:v>62.35146966854284</c:v>
                </c:pt>
                <c:pt idx="8">
                  <c:v>58.127208480565372</c:v>
                </c:pt>
                <c:pt idx="9">
                  <c:v>54.479688369504736</c:v>
                </c:pt>
                <c:pt idx="10">
                  <c:v>51.159114857744996</c:v>
                </c:pt>
                <c:pt idx="11">
                  <c:v>48.151848151848149</c:v>
                </c:pt>
                <c:pt idx="12">
                  <c:v>45.571428571428569</c:v>
                </c:pt>
                <c:pt idx="13">
                  <c:v>43.142597638510445</c:v>
                </c:pt>
                <c:pt idx="14">
                  <c:v>41.19947848761408</c:v>
                </c:pt>
                <c:pt idx="15">
                  <c:v>39.059900166389355</c:v>
                </c:pt>
                <c:pt idx="16">
                  <c:v>37.450039968025578</c:v>
                </c:pt>
                <c:pt idx="17">
                  <c:v>34.173461823573014</c:v>
                </c:pt>
                <c:pt idx="18">
                  <c:v>30.059920106524636</c:v>
                </c:pt>
                <c:pt idx="19">
                  <c:v>26.96152681005756</c:v>
                </c:pt>
                <c:pt idx="20">
                  <c:v>24.104415440155513</c:v>
                </c:pt>
                <c:pt idx="21">
                  <c:v>21.160580290145074</c:v>
                </c:pt>
                <c:pt idx="22">
                  <c:v>19.279069767441861</c:v>
                </c:pt>
                <c:pt idx="23">
                  <c:v>17.444395987788923</c:v>
                </c:pt>
                <c:pt idx="24">
                  <c:v>15.535535535535535</c:v>
                </c:pt>
                <c:pt idx="25">
                  <c:v>13.615706235229959</c:v>
                </c:pt>
                <c:pt idx="26">
                  <c:v>12.078182425659874</c:v>
                </c:pt>
                <c:pt idx="27">
                  <c:v>10.623556581986143</c:v>
                </c:pt>
                <c:pt idx="28">
                  <c:v>9.4075660242683803</c:v>
                </c:pt>
                <c:pt idx="29">
                  <c:v>7.5109717868338555</c:v>
                </c:pt>
                <c:pt idx="30">
                  <c:v>6.0324566312255179</c:v>
                </c:pt>
                <c:pt idx="31">
                  <c:v>4.7557328015952143</c:v>
                </c:pt>
                <c:pt idx="32">
                  <c:v>3.1339270710804907</c:v>
                </c:pt>
              </c:numCache>
            </c:numRef>
          </c:cat>
          <c:val>
            <c:numRef>
              <c:f>工作表1!$C$2:$C$34</c:f>
              <c:numCache>
                <c:formatCode>0.000</c:formatCode>
                <c:ptCount val="33"/>
                <c:pt idx="0">
                  <c:v>10.35665</c:v>
                </c:pt>
                <c:pt idx="1">
                  <c:v>10.956799999999999</c:v>
                </c:pt>
                <c:pt idx="2">
                  <c:v>11.345069999999998</c:v>
                </c:pt>
                <c:pt idx="3">
                  <c:v>12.217809999999998</c:v>
                </c:pt>
                <c:pt idx="4">
                  <c:v>13.245749999999999</c:v>
                </c:pt>
                <c:pt idx="5">
                  <c:v>14.147069999999999</c:v>
                </c:pt>
                <c:pt idx="6">
                  <c:v>15.085100000000001</c:v>
                </c:pt>
                <c:pt idx="7">
                  <c:v>15.942030000000001</c:v>
                </c:pt>
                <c:pt idx="8">
                  <c:v>16.759260000000001</c:v>
                </c:pt>
                <c:pt idx="9">
                  <c:v>17.59263</c:v>
                </c:pt>
                <c:pt idx="10">
                  <c:v>18.429580000000001</c:v>
                </c:pt>
                <c:pt idx="11">
                  <c:v>19.29928</c:v>
                </c:pt>
                <c:pt idx="12">
                  <c:v>20.096999999999998</c:v>
                </c:pt>
                <c:pt idx="13">
                  <c:v>20.918999999999997</c:v>
                </c:pt>
                <c:pt idx="14">
                  <c:v>21.813480000000002</c:v>
                </c:pt>
                <c:pt idx="15">
                  <c:v>22.573559999999997</c:v>
                </c:pt>
                <c:pt idx="16">
                  <c:v>23.443740000000002</c:v>
                </c:pt>
                <c:pt idx="17">
                  <c:v>24.87556</c:v>
                </c:pt>
                <c:pt idx="18">
                  <c:v>27.12612</c:v>
                </c:pt>
                <c:pt idx="19">
                  <c:v>29.378899999999998</c:v>
                </c:pt>
                <c:pt idx="20">
                  <c:v>31.256679999999999</c:v>
                </c:pt>
                <c:pt idx="21">
                  <c:v>33.823079999999997</c:v>
                </c:pt>
                <c:pt idx="22">
                  <c:v>35.646999999999998</c:v>
                </c:pt>
                <c:pt idx="23">
                  <c:v>36.688000000000002</c:v>
                </c:pt>
                <c:pt idx="24">
                  <c:v>38.761200000000002</c:v>
                </c:pt>
                <c:pt idx="25">
                  <c:v>41.202489999999997</c:v>
                </c:pt>
                <c:pt idx="26">
                  <c:v>43.278779999999998</c:v>
                </c:pt>
                <c:pt idx="27">
                  <c:v>44.8155</c:v>
                </c:pt>
                <c:pt idx="28">
                  <c:v>46.162950000000002</c:v>
                </c:pt>
                <c:pt idx="29">
                  <c:v>47.770249999999997</c:v>
                </c:pt>
                <c:pt idx="30">
                  <c:v>48.159649999999999</c:v>
                </c:pt>
                <c:pt idx="31">
                  <c:v>47.8431</c:v>
                </c:pt>
                <c:pt idx="32">
                  <c:v>44.394459999999995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F-417B-92C0-FF5172EC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848280"/>
        <c:axId val="1115010228"/>
      </c:lineChart>
      <c:catAx>
        <c:axId val="191484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P/mW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15010228"/>
        <c:crosses val="autoZero"/>
        <c:auto val="1"/>
        <c:lblAlgn val="ctr"/>
        <c:lblOffset val="100"/>
        <c:noMultiLvlLbl val="1"/>
      </c:catAx>
      <c:valAx>
        <c:axId val="1115010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RL/ohm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148482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2</xdr:row>
      <xdr:rowOff>57150</xdr:rowOff>
    </xdr:from>
    <xdr:ext cx="4676775" cy="28860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57150</xdr:colOff>
      <xdr:row>17</xdr:row>
      <xdr:rowOff>47625</xdr:rowOff>
    </xdr:from>
    <xdr:ext cx="4676775" cy="2886075"/>
    <xdr:graphicFrame macro="">
      <xdr:nvGraphicFramePr>
        <xdr:cNvPr id="3" name="Chart 2" title="图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/>
  </sheetViews>
  <sheetFormatPr defaultColWidth="12.6640625" defaultRowHeight="15.75" customHeight="1" x14ac:dyDescent="0.25"/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G1" s="2" t="s">
        <v>4</v>
      </c>
      <c r="H1" s="3">
        <f>SLOPE(B:B,A:A)</f>
        <v>-163.32023010488902</v>
      </c>
    </row>
    <row r="2" spans="1:8" x14ac:dyDescent="0.25">
      <c r="A2" s="1">
        <v>1.03</v>
      </c>
      <c r="B2" s="1">
        <v>10.055</v>
      </c>
      <c r="C2" s="4">
        <f t="shared" ref="C2:C34" si="0">A2*B2</f>
        <v>10.35665</v>
      </c>
      <c r="D2" s="4">
        <f t="shared" ref="D2:D34" si="1">1000*A2/B2</f>
        <v>102.43659870711089</v>
      </c>
      <c r="G2" s="2" t="s">
        <v>5</v>
      </c>
      <c r="H2" s="3">
        <f>1/H1</f>
        <v>-6.1229401854122466E-3</v>
      </c>
    </row>
    <row r="3" spans="1:8" x14ac:dyDescent="0.25">
      <c r="A3" s="1">
        <v>1.024</v>
      </c>
      <c r="B3" s="1">
        <v>10.7</v>
      </c>
      <c r="C3" s="4">
        <f t="shared" si="0"/>
        <v>10.956799999999999</v>
      </c>
      <c r="D3" s="4">
        <f t="shared" si="1"/>
        <v>95.700934579439263</v>
      </c>
    </row>
    <row r="4" spans="1:8" x14ac:dyDescent="0.25">
      <c r="A4" s="1">
        <v>1.0229999999999999</v>
      </c>
      <c r="B4" s="1">
        <v>11.09</v>
      </c>
      <c r="C4" s="4">
        <f t="shared" si="0"/>
        <v>11.345069999999998</v>
      </c>
      <c r="D4" s="4">
        <f t="shared" si="1"/>
        <v>92.245266005410272</v>
      </c>
    </row>
    <row r="5" spans="1:8" x14ac:dyDescent="0.25">
      <c r="A5" s="1">
        <v>1.0189999999999999</v>
      </c>
      <c r="B5" s="1">
        <v>11.99</v>
      </c>
      <c r="C5" s="4">
        <f t="shared" si="0"/>
        <v>12.217809999999998</v>
      </c>
      <c r="D5" s="4">
        <f t="shared" si="1"/>
        <v>84.987489574645522</v>
      </c>
    </row>
    <row r="6" spans="1:8" x14ac:dyDescent="0.25">
      <c r="A6" s="1">
        <v>1.0149999999999999</v>
      </c>
      <c r="B6" s="1">
        <v>13.05</v>
      </c>
      <c r="C6" s="4">
        <f t="shared" si="0"/>
        <v>13.245749999999999</v>
      </c>
      <c r="D6" s="4">
        <f t="shared" si="1"/>
        <v>77.777777777777771</v>
      </c>
    </row>
    <row r="7" spans="1:8" x14ac:dyDescent="0.25">
      <c r="A7" s="1">
        <v>1.01</v>
      </c>
      <c r="B7" s="1">
        <v>14.007</v>
      </c>
      <c r="C7" s="4">
        <f t="shared" si="0"/>
        <v>14.147069999999999</v>
      </c>
      <c r="D7" s="4">
        <f t="shared" si="1"/>
        <v>72.106803740986649</v>
      </c>
    </row>
    <row r="8" spans="1:8" x14ac:dyDescent="0.25">
      <c r="A8" s="1">
        <v>1.004</v>
      </c>
      <c r="B8" s="1">
        <v>15.025</v>
      </c>
      <c r="C8" s="4">
        <f t="shared" si="0"/>
        <v>15.085100000000001</v>
      </c>
      <c r="D8" s="4">
        <f t="shared" si="1"/>
        <v>66.82196339434276</v>
      </c>
    </row>
    <row r="9" spans="1:8" x14ac:dyDescent="0.25">
      <c r="A9" s="1">
        <v>0.997</v>
      </c>
      <c r="B9" s="1">
        <v>15.99</v>
      </c>
      <c r="C9" s="4">
        <f t="shared" si="0"/>
        <v>15.942030000000001</v>
      </c>
      <c r="D9" s="4">
        <f t="shared" si="1"/>
        <v>62.35146966854284</v>
      </c>
    </row>
    <row r="10" spans="1:8" x14ac:dyDescent="0.25">
      <c r="A10" s="1">
        <v>0.98699999999999999</v>
      </c>
      <c r="B10" s="1">
        <v>16.98</v>
      </c>
      <c r="C10" s="4">
        <f t="shared" si="0"/>
        <v>16.759260000000001</v>
      </c>
      <c r="D10" s="4">
        <f t="shared" si="1"/>
        <v>58.127208480565372</v>
      </c>
    </row>
    <row r="11" spans="1:8" x14ac:dyDescent="0.25">
      <c r="A11" s="1">
        <v>0.97899999999999998</v>
      </c>
      <c r="B11" s="1">
        <v>17.97</v>
      </c>
      <c r="C11" s="4">
        <f t="shared" si="0"/>
        <v>17.59263</v>
      </c>
      <c r="D11" s="4">
        <f t="shared" si="1"/>
        <v>54.479688369504736</v>
      </c>
    </row>
    <row r="12" spans="1:8" x14ac:dyDescent="0.25">
      <c r="A12" s="1">
        <v>0.97099999999999997</v>
      </c>
      <c r="B12" s="1">
        <v>18.98</v>
      </c>
      <c r="C12" s="4">
        <f t="shared" si="0"/>
        <v>18.429580000000001</v>
      </c>
      <c r="D12" s="4">
        <f t="shared" si="1"/>
        <v>51.159114857744996</v>
      </c>
    </row>
    <row r="13" spans="1:8" x14ac:dyDescent="0.25">
      <c r="A13" s="1">
        <v>0.96399999999999997</v>
      </c>
      <c r="B13" s="1">
        <v>20.02</v>
      </c>
      <c r="C13" s="4">
        <f t="shared" si="0"/>
        <v>19.29928</v>
      </c>
      <c r="D13" s="4">
        <f t="shared" si="1"/>
        <v>48.151848151848149</v>
      </c>
    </row>
    <row r="14" spans="1:8" x14ac:dyDescent="0.25">
      <c r="A14" s="1">
        <v>0.95699999999999996</v>
      </c>
      <c r="B14" s="1">
        <v>21</v>
      </c>
      <c r="C14" s="4">
        <f t="shared" si="0"/>
        <v>20.096999999999998</v>
      </c>
      <c r="D14" s="4">
        <f t="shared" si="1"/>
        <v>45.571428571428569</v>
      </c>
    </row>
    <row r="15" spans="1:8" x14ac:dyDescent="0.25">
      <c r="A15" s="1">
        <v>0.95</v>
      </c>
      <c r="B15" s="1">
        <v>22.02</v>
      </c>
      <c r="C15" s="4">
        <f t="shared" si="0"/>
        <v>20.918999999999997</v>
      </c>
      <c r="D15" s="4">
        <f t="shared" si="1"/>
        <v>43.142597638510445</v>
      </c>
    </row>
    <row r="16" spans="1:8" x14ac:dyDescent="0.25">
      <c r="A16" s="1">
        <v>0.94799999999999995</v>
      </c>
      <c r="B16" s="1">
        <v>23.01</v>
      </c>
      <c r="C16" s="4">
        <f t="shared" si="0"/>
        <v>21.813480000000002</v>
      </c>
      <c r="D16" s="4">
        <f t="shared" si="1"/>
        <v>41.19947848761408</v>
      </c>
    </row>
    <row r="17" spans="1:4" x14ac:dyDescent="0.25">
      <c r="A17" s="1">
        <v>0.93899999999999995</v>
      </c>
      <c r="B17" s="1">
        <v>24.04</v>
      </c>
      <c r="C17" s="4">
        <f t="shared" si="0"/>
        <v>22.573559999999997</v>
      </c>
      <c r="D17" s="4">
        <f t="shared" si="1"/>
        <v>39.059900166389355</v>
      </c>
    </row>
    <row r="18" spans="1:4" x14ac:dyDescent="0.25">
      <c r="A18" s="1">
        <v>0.93700000000000006</v>
      </c>
      <c r="B18" s="1">
        <v>25.02</v>
      </c>
      <c r="C18" s="4">
        <f t="shared" si="0"/>
        <v>23.443740000000002</v>
      </c>
      <c r="D18" s="4">
        <f t="shared" si="1"/>
        <v>37.450039968025578</v>
      </c>
    </row>
    <row r="19" spans="1:4" x14ac:dyDescent="0.25">
      <c r="A19" s="1">
        <v>0.92200000000000004</v>
      </c>
      <c r="B19" s="1">
        <v>26.98</v>
      </c>
      <c r="C19" s="4">
        <f t="shared" si="0"/>
        <v>24.87556</v>
      </c>
      <c r="D19" s="4">
        <f t="shared" si="1"/>
        <v>34.173461823573014</v>
      </c>
    </row>
    <row r="20" spans="1:4" x14ac:dyDescent="0.25">
      <c r="A20" s="1">
        <v>0.90300000000000002</v>
      </c>
      <c r="B20" s="1">
        <v>30.04</v>
      </c>
      <c r="C20" s="4">
        <f t="shared" si="0"/>
        <v>27.12612</v>
      </c>
      <c r="D20" s="4">
        <f t="shared" si="1"/>
        <v>30.059920106524636</v>
      </c>
    </row>
    <row r="21" spans="1:4" x14ac:dyDescent="0.25">
      <c r="A21" s="1">
        <v>0.89</v>
      </c>
      <c r="B21" s="1">
        <v>33.01</v>
      </c>
      <c r="C21" s="4">
        <f t="shared" si="0"/>
        <v>29.378899999999998</v>
      </c>
      <c r="D21" s="4">
        <f t="shared" si="1"/>
        <v>26.96152681005756</v>
      </c>
    </row>
    <row r="22" spans="1:4" x14ac:dyDescent="0.25">
      <c r="A22" s="1">
        <v>0.86799999999999999</v>
      </c>
      <c r="B22" s="1">
        <v>36.01</v>
      </c>
      <c r="C22" s="4">
        <f t="shared" si="0"/>
        <v>31.256679999999999</v>
      </c>
      <c r="D22" s="4">
        <f t="shared" si="1"/>
        <v>24.104415440155513</v>
      </c>
    </row>
    <row r="23" spans="1:4" x14ac:dyDescent="0.25">
      <c r="A23" s="1">
        <v>0.84599999999999997</v>
      </c>
      <c r="B23" s="1">
        <v>39.979999999999997</v>
      </c>
      <c r="C23" s="4">
        <f t="shared" si="0"/>
        <v>33.823079999999997</v>
      </c>
      <c r="D23" s="4">
        <f t="shared" si="1"/>
        <v>21.160580290145074</v>
      </c>
    </row>
    <row r="24" spans="1:4" x14ac:dyDescent="0.25">
      <c r="A24" s="1">
        <v>0.82899999999999996</v>
      </c>
      <c r="B24" s="1">
        <v>43</v>
      </c>
      <c r="C24" s="4">
        <f t="shared" si="0"/>
        <v>35.646999999999998</v>
      </c>
      <c r="D24" s="4">
        <f t="shared" si="1"/>
        <v>19.279069767441861</v>
      </c>
    </row>
    <row r="25" spans="1:4" x14ac:dyDescent="0.25">
      <c r="A25" s="1">
        <v>0.8</v>
      </c>
      <c r="B25" s="1">
        <v>45.86</v>
      </c>
      <c r="C25" s="4">
        <f t="shared" si="0"/>
        <v>36.688000000000002</v>
      </c>
      <c r="D25" s="4">
        <f t="shared" si="1"/>
        <v>17.444395987788923</v>
      </c>
    </row>
    <row r="26" spans="1:4" x14ac:dyDescent="0.25">
      <c r="A26" s="1">
        <v>0.77600000000000002</v>
      </c>
      <c r="B26" s="1">
        <v>49.95</v>
      </c>
      <c r="C26" s="4">
        <f t="shared" si="0"/>
        <v>38.761200000000002</v>
      </c>
      <c r="D26" s="4">
        <f t="shared" si="1"/>
        <v>15.535535535535535</v>
      </c>
    </row>
    <row r="27" spans="1:4" x14ac:dyDescent="0.25">
      <c r="A27" s="1">
        <v>0.749</v>
      </c>
      <c r="B27" s="1">
        <v>55.01</v>
      </c>
      <c r="C27" s="4">
        <f t="shared" si="0"/>
        <v>41.202489999999997</v>
      </c>
      <c r="D27" s="4">
        <f t="shared" si="1"/>
        <v>13.615706235229959</v>
      </c>
    </row>
    <row r="28" spans="1:4" x14ac:dyDescent="0.25">
      <c r="A28" s="1">
        <v>0.72299999999999998</v>
      </c>
      <c r="B28" s="1">
        <v>59.86</v>
      </c>
      <c r="C28" s="4">
        <f t="shared" si="0"/>
        <v>43.278779999999998</v>
      </c>
      <c r="D28" s="4">
        <f t="shared" si="1"/>
        <v>12.078182425659874</v>
      </c>
    </row>
    <row r="29" spans="1:4" x14ac:dyDescent="0.25">
      <c r="A29" s="1">
        <v>0.69</v>
      </c>
      <c r="B29" s="1">
        <v>64.95</v>
      </c>
      <c r="C29" s="4">
        <f t="shared" si="0"/>
        <v>44.8155</v>
      </c>
      <c r="D29" s="4">
        <f t="shared" si="1"/>
        <v>10.623556581986143</v>
      </c>
    </row>
    <row r="30" spans="1:4" x14ac:dyDescent="0.25">
      <c r="A30" s="1">
        <v>0.65900000000000003</v>
      </c>
      <c r="B30" s="1">
        <v>70.05</v>
      </c>
      <c r="C30" s="4">
        <f t="shared" si="0"/>
        <v>46.162950000000002</v>
      </c>
      <c r="D30" s="4">
        <f t="shared" si="1"/>
        <v>9.4075660242683803</v>
      </c>
    </row>
    <row r="31" spans="1:4" x14ac:dyDescent="0.25">
      <c r="A31" s="1">
        <v>0.59899999999999998</v>
      </c>
      <c r="B31" s="1">
        <v>79.75</v>
      </c>
      <c r="C31" s="4">
        <f t="shared" si="0"/>
        <v>47.770249999999997</v>
      </c>
      <c r="D31" s="4">
        <f t="shared" si="1"/>
        <v>7.5109717868338555</v>
      </c>
    </row>
    <row r="32" spans="1:4" x14ac:dyDescent="0.25">
      <c r="A32" s="1">
        <v>0.53900000000000003</v>
      </c>
      <c r="B32" s="1">
        <v>89.35</v>
      </c>
      <c r="C32" s="4">
        <f t="shared" si="0"/>
        <v>48.159649999999999</v>
      </c>
      <c r="D32" s="4">
        <f t="shared" si="1"/>
        <v>6.0324566312255179</v>
      </c>
    </row>
    <row r="33" spans="1:4" x14ac:dyDescent="0.25">
      <c r="A33" s="1">
        <v>0.47699999999999998</v>
      </c>
      <c r="B33" s="1">
        <v>100.3</v>
      </c>
      <c r="C33" s="4">
        <f t="shared" si="0"/>
        <v>47.8431</v>
      </c>
      <c r="D33" s="4">
        <f t="shared" si="1"/>
        <v>4.7557328015952143</v>
      </c>
    </row>
    <row r="34" spans="1:4" x14ac:dyDescent="0.25">
      <c r="A34" s="1">
        <v>0.373</v>
      </c>
      <c r="B34" s="1">
        <v>119.02</v>
      </c>
      <c r="C34" s="4">
        <f t="shared" si="0"/>
        <v>44.394459999999995</v>
      </c>
      <c r="D34" s="4">
        <f t="shared" si="1"/>
        <v>3.1339270710804907</v>
      </c>
    </row>
    <row r="35" spans="1:4" x14ac:dyDescent="0.25">
      <c r="A35" s="4"/>
      <c r="B35" s="4"/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4"/>
      <c r="B38" s="4"/>
    </row>
    <row r="39" spans="1:4" x14ac:dyDescent="0.25">
      <c r="A39" s="4"/>
      <c r="B39" s="4"/>
    </row>
    <row r="40" spans="1:4" x14ac:dyDescent="0.25">
      <c r="A40" s="4"/>
      <c r="B40" s="4"/>
    </row>
    <row r="41" spans="1:4" x14ac:dyDescent="0.25">
      <c r="A41" s="4"/>
      <c r="B41" s="4"/>
    </row>
    <row r="42" spans="1:4" x14ac:dyDescent="0.25">
      <c r="A42" s="4"/>
      <c r="B42" s="4"/>
    </row>
    <row r="43" spans="1:4" x14ac:dyDescent="0.25">
      <c r="A43" s="4"/>
      <c r="B43" s="4"/>
    </row>
    <row r="44" spans="1:4" x14ac:dyDescent="0.25">
      <c r="A44" s="4"/>
      <c r="B44" s="4"/>
    </row>
    <row r="45" spans="1:4" x14ac:dyDescent="0.25">
      <c r="A45" s="4"/>
      <c r="B45" s="4"/>
    </row>
    <row r="46" spans="1:4" x14ac:dyDescent="0.25">
      <c r="A46" s="4"/>
      <c r="B46" s="4"/>
    </row>
    <row r="47" spans="1:4" x14ac:dyDescent="0.25">
      <c r="A47" s="4"/>
      <c r="B47" s="4"/>
    </row>
    <row r="48" spans="1:4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4"/>
  <sheetViews>
    <sheetView workbookViewId="0"/>
  </sheetViews>
  <sheetFormatPr defaultColWidth="12.6640625" defaultRowHeight="15.75" customHeight="1" x14ac:dyDescent="0.25"/>
  <sheetData>
    <row r="1" spans="1:10" ht="15.75" customHeight="1" x14ac:dyDescent="0.3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0" x14ac:dyDescent="0.25">
      <c r="A2" s="6">
        <v>1.61</v>
      </c>
      <c r="B2" s="6">
        <v>15.68</v>
      </c>
      <c r="C2" s="6">
        <v>5.2500000000000003E-3</v>
      </c>
      <c r="D2" s="6">
        <v>0.1012</v>
      </c>
      <c r="E2" s="6">
        <v>25.24</v>
      </c>
      <c r="F2" s="6">
        <v>0.183</v>
      </c>
      <c r="G2" s="6">
        <v>0.36499999999999999</v>
      </c>
      <c r="H2" s="6">
        <v>0.1027</v>
      </c>
      <c r="I2" s="6">
        <v>7.4299999999999995E-4</v>
      </c>
      <c r="J2" s="6">
        <v>1.49E-3</v>
      </c>
    </row>
    <row r="3" spans="1:10" x14ac:dyDescent="0.25">
      <c r="A3" s="6">
        <v>1.62</v>
      </c>
      <c r="B3" s="6">
        <v>16.95</v>
      </c>
      <c r="C3" s="6">
        <v>5.2599999999999999E-3</v>
      </c>
      <c r="D3" s="6">
        <v>0.1014</v>
      </c>
      <c r="E3" s="6">
        <v>27.46</v>
      </c>
      <c r="F3" s="6">
        <v>0.187</v>
      </c>
      <c r="G3" s="6">
        <v>0.374</v>
      </c>
      <c r="H3" s="6">
        <v>9.5600000000000004E-2</v>
      </c>
      <c r="I3" s="6">
        <v>6.5099999999999999E-4</v>
      </c>
      <c r="J3" s="6">
        <v>1.2999999999999999E-3</v>
      </c>
    </row>
    <row r="4" spans="1:10" x14ac:dyDescent="0.25">
      <c r="A4" s="6">
        <v>1.61</v>
      </c>
      <c r="B4" s="6">
        <v>17.39</v>
      </c>
      <c r="C4" s="6">
        <v>5.2500000000000003E-3</v>
      </c>
      <c r="D4" s="6">
        <v>0.10150000000000001</v>
      </c>
      <c r="E4" s="6">
        <v>27.998000000000001</v>
      </c>
      <c r="F4" s="6">
        <v>0.187</v>
      </c>
      <c r="G4" s="6">
        <v>0.374</v>
      </c>
      <c r="H4" s="6">
        <v>9.2600000000000002E-2</v>
      </c>
      <c r="I4" s="6">
        <v>6.1899999999999998E-4</v>
      </c>
      <c r="J4" s="6">
        <v>1.24E-3</v>
      </c>
    </row>
    <row r="5" spans="1:10" x14ac:dyDescent="0.25">
      <c r="A5" s="6">
        <v>1.6</v>
      </c>
      <c r="B5" s="6">
        <v>18.84</v>
      </c>
      <c r="C5" s="6">
        <v>5.2500000000000003E-3</v>
      </c>
      <c r="D5" s="6">
        <v>0.1018</v>
      </c>
      <c r="E5" s="6">
        <v>30.143999999999998</v>
      </c>
      <c r="F5" s="6">
        <v>0.191</v>
      </c>
      <c r="G5" s="6">
        <v>0.38100000000000001</v>
      </c>
      <c r="H5" s="6">
        <v>8.4900000000000003E-2</v>
      </c>
      <c r="I5" s="6">
        <v>5.3700000000000004E-4</v>
      </c>
      <c r="J5" s="6">
        <v>1.07E-3</v>
      </c>
    </row>
    <row r="6" spans="1:10" x14ac:dyDescent="0.25">
      <c r="A6" s="6">
        <v>1.57</v>
      </c>
      <c r="B6" s="6">
        <v>20.3</v>
      </c>
      <c r="C6" s="6">
        <v>5.2399999999999999E-3</v>
      </c>
      <c r="D6" s="6">
        <v>0.10199999999999999</v>
      </c>
      <c r="E6" s="6">
        <v>31.870999999999999</v>
      </c>
      <c r="F6" s="6">
        <v>0.192</v>
      </c>
      <c r="G6" s="6">
        <v>0.38500000000000001</v>
      </c>
      <c r="H6" s="6">
        <v>7.7299999999999994E-2</v>
      </c>
      <c r="I6" s="6">
        <v>4.6700000000000002E-4</v>
      </c>
      <c r="J6" s="6">
        <v>9.3300000000000002E-4</v>
      </c>
    </row>
    <row r="7" spans="1:10" x14ac:dyDescent="0.25">
      <c r="A7" s="6">
        <v>1.57</v>
      </c>
      <c r="B7" s="6">
        <v>21.73</v>
      </c>
      <c r="C7" s="6">
        <v>5.2399999999999999E-3</v>
      </c>
      <c r="D7" s="6">
        <v>0.1023</v>
      </c>
      <c r="E7" s="6">
        <v>34.116</v>
      </c>
      <c r="F7" s="6">
        <v>0.19700000000000001</v>
      </c>
      <c r="G7" s="6">
        <v>0.39400000000000002</v>
      </c>
      <c r="H7" s="6">
        <v>7.2300000000000003E-2</v>
      </c>
      <c r="I7" s="6">
        <v>4.17E-4</v>
      </c>
      <c r="J7" s="6">
        <v>8.34E-4</v>
      </c>
    </row>
    <row r="8" spans="1:10" x14ac:dyDescent="0.25">
      <c r="A8" s="6">
        <v>1.56</v>
      </c>
      <c r="B8" s="6">
        <v>23.31</v>
      </c>
      <c r="C8" s="6">
        <v>5.2399999999999999E-3</v>
      </c>
      <c r="D8" s="6">
        <v>0.1027</v>
      </c>
      <c r="E8" s="6">
        <v>36.363999999999997</v>
      </c>
      <c r="F8" s="6">
        <v>0.20100000000000001</v>
      </c>
      <c r="G8" s="6">
        <v>0.40300000000000002</v>
      </c>
      <c r="H8" s="6">
        <v>6.6900000000000001E-2</v>
      </c>
      <c r="I8" s="6">
        <v>3.7100000000000002E-4</v>
      </c>
      <c r="J8" s="6">
        <v>7.4100000000000001E-4</v>
      </c>
    </row>
    <row r="9" spans="1:10" x14ac:dyDescent="0.25">
      <c r="A9" s="6">
        <v>1.57</v>
      </c>
      <c r="B9" s="6">
        <v>25.25</v>
      </c>
      <c r="C9" s="6">
        <v>5.2399999999999999E-3</v>
      </c>
      <c r="D9" s="6">
        <v>0.1031</v>
      </c>
      <c r="E9" s="6">
        <v>39.643000000000001</v>
      </c>
      <c r="F9" s="6">
        <v>0.20899999999999999</v>
      </c>
      <c r="G9" s="6">
        <v>0.41799999999999998</v>
      </c>
      <c r="H9" s="6">
        <v>6.2199999999999998E-2</v>
      </c>
      <c r="I9" s="6">
        <v>3.28E-4</v>
      </c>
      <c r="J9" s="6">
        <v>6.5600000000000001E-4</v>
      </c>
    </row>
    <row r="10" spans="1:10" x14ac:dyDescent="0.25">
      <c r="A10" s="6">
        <v>1.55</v>
      </c>
      <c r="B10" s="6">
        <v>26.67</v>
      </c>
      <c r="C10" s="6">
        <v>5.2300000000000003E-3</v>
      </c>
      <c r="D10" s="6">
        <v>0.10349999999999999</v>
      </c>
      <c r="E10" s="6">
        <v>41.338999999999999</v>
      </c>
      <c r="F10" s="6">
        <v>0.21299999999999999</v>
      </c>
      <c r="G10" s="6">
        <v>0.42499999999999999</v>
      </c>
      <c r="H10" s="6">
        <v>5.8099999999999999E-2</v>
      </c>
      <c r="I10" s="6">
        <v>2.99E-4</v>
      </c>
      <c r="J10" s="6">
        <v>5.9800000000000001E-4</v>
      </c>
    </row>
    <row r="11" spans="1:10" x14ac:dyDescent="0.25">
      <c r="A11" s="6">
        <v>1.54</v>
      </c>
      <c r="B11" s="6">
        <v>28.31</v>
      </c>
      <c r="C11" s="6">
        <v>5.2300000000000003E-3</v>
      </c>
      <c r="D11" s="6">
        <v>0.10390000000000001</v>
      </c>
      <c r="E11" s="6">
        <v>43.597000000000001</v>
      </c>
      <c r="F11" s="6">
        <v>0.218</v>
      </c>
      <c r="G11" s="6">
        <v>0.436</v>
      </c>
      <c r="H11" s="6">
        <v>5.4399999999999997E-2</v>
      </c>
      <c r="I11" s="6">
        <v>2.72E-4</v>
      </c>
      <c r="J11" s="6">
        <v>5.44E-4</v>
      </c>
    </row>
    <row r="12" spans="1:10" x14ac:dyDescent="0.25">
      <c r="A12" s="6">
        <v>1.5</v>
      </c>
      <c r="B12" s="6">
        <v>29.45</v>
      </c>
      <c r="C12" s="6">
        <v>5.2199999999999998E-3</v>
      </c>
      <c r="D12" s="6">
        <v>0.1042</v>
      </c>
      <c r="E12" s="6">
        <v>44.174999999999997</v>
      </c>
      <c r="F12" s="6">
        <v>0.219</v>
      </c>
      <c r="G12" s="6">
        <v>0.439</v>
      </c>
      <c r="H12" s="6">
        <v>5.0900000000000001E-2</v>
      </c>
      <c r="I12" s="6">
        <v>2.5300000000000002E-4</v>
      </c>
      <c r="J12" s="6">
        <v>5.0600000000000005E-4</v>
      </c>
    </row>
    <row r="13" spans="1:10" x14ac:dyDescent="0.25">
      <c r="A13" s="6">
        <v>1.53</v>
      </c>
      <c r="B13" s="6">
        <v>31.78</v>
      </c>
      <c r="C13" s="6">
        <v>5.2300000000000003E-3</v>
      </c>
      <c r="D13" s="6">
        <v>0.10489999999999999</v>
      </c>
      <c r="E13" s="6">
        <v>48.622999999999998</v>
      </c>
      <c r="F13" s="6">
        <v>0.23100000000000001</v>
      </c>
      <c r="G13" s="6">
        <v>0.46200000000000002</v>
      </c>
      <c r="H13" s="6">
        <v>4.8099999999999997E-2</v>
      </c>
      <c r="I13" s="6">
        <v>2.2900000000000001E-4</v>
      </c>
      <c r="J13" s="6">
        <v>4.5800000000000002E-4</v>
      </c>
    </row>
    <row r="14" spans="1:10" x14ac:dyDescent="0.25">
      <c r="A14" s="6">
        <v>1.52</v>
      </c>
      <c r="B14" s="6">
        <v>33.03</v>
      </c>
      <c r="C14" s="6">
        <v>5.2300000000000003E-3</v>
      </c>
      <c r="D14" s="6">
        <v>0.1053</v>
      </c>
      <c r="E14" s="6">
        <v>50.206000000000003</v>
      </c>
      <c r="F14" s="6">
        <v>0.23499999999999999</v>
      </c>
      <c r="G14" s="6">
        <v>0.47099999999999997</v>
      </c>
      <c r="H14" s="6">
        <v>4.5999999999999999E-2</v>
      </c>
      <c r="I14" s="6">
        <v>2.1599999999999999E-4</v>
      </c>
      <c r="J14" s="6">
        <v>4.3199999999999998E-4</v>
      </c>
    </row>
    <row r="15" spans="1:10" x14ac:dyDescent="0.25">
      <c r="A15" s="6">
        <v>1.49</v>
      </c>
      <c r="B15" s="6">
        <v>34.25</v>
      </c>
      <c r="C15" s="6">
        <v>5.2199999999999998E-3</v>
      </c>
      <c r="D15" s="6">
        <v>0.1057</v>
      </c>
      <c r="E15" s="6">
        <v>51.033000000000001</v>
      </c>
      <c r="F15" s="6">
        <v>0.23799999999999999</v>
      </c>
      <c r="G15" s="6">
        <v>0.47599999999999998</v>
      </c>
      <c r="H15" s="6">
        <v>4.3499999999999997E-2</v>
      </c>
      <c r="I15" s="6">
        <v>2.03E-4</v>
      </c>
      <c r="J15" s="6">
        <v>4.06E-4</v>
      </c>
    </row>
    <row r="16" spans="1:10" x14ac:dyDescent="0.25">
      <c r="A16" s="6">
        <v>1.48</v>
      </c>
      <c r="B16" s="6">
        <v>35.79</v>
      </c>
      <c r="C16" s="6">
        <v>5.2100000000000002E-3</v>
      </c>
      <c r="D16" s="6">
        <v>0.1062</v>
      </c>
      <c r="E16" s="6">
        <v>52.969000000000001</v>
      </c>
      <c r="F16" s="6">
        <v>0.24399999999999999</v>
      </c>
      <c r="G16" s="6">
        <v>0.48799999999999999</v>
      </c>
      <c r="H16" s="6">
        <v>4.1399999999999999E-2</v>
      </c>
      <c r="I16" s="6">
        <v>1.9000000000000001E-4</v>
      </c>
      <c r="J16" s="6">
        <v>3.8099999999999999E-4</v>
      </c>
    </row>
    <row r="17" spans="1:10" x14ac:dyDescent="0.25">
      <c r="A17" s="6">
        <v>1.47</v>
      </c>
      <c r="B17" s="6">
        <v>37.32</v>
      </c>
      <c r="C17" s="6">
        <v>5.2100000000000002E-3</v>
      </c>
      <c r="D17" s="6">
        <v>0.1067</v>
      </c>
      <c r="E17" s="6">
        <v>54.86</v>
      </c>
      <c r="F17" s="6">
        <v>0.25</v>
      </c>
      <c r="G17" s="6">
        <v>0.5</v>
      </c>
      <c r="H17" s="6">
        <v>3.9399999999999998E-2</v>
      </c>
      <c r="I17" s="6">
        <v>1.7899999999999999E-4</v>
      </c>
      <c r="J17" s="6">
        <v>3.59E-4</v>
      </c>
    </row>
    <row r="18" spans="1:10" x14ac:dyDescent="0.25">
      <c r="A18" s="6">
        <v>1.46</v>
      </c>
      <c r="B18" s="6">
        <v>39.06</v>
      </c>
      <c r="C18" s="6">
        <v>5.2100000000000002E-3</v>
      </c>
      <c r="D18" s="6">
        <v>0.1074</v>
      </c>
      <c r="E18" s="6">
        <v>57.027999999999999</v>
      </c>
      <c r="F18" s="6">
        <v>0.25700000000000001</v>
      </c>
      <c r="G18" s="6">
        <v>0.51400000000000001</v>
      </c>
      <c r="H18" s="6">
        <v>3.7400000000000003E-2</v>
      </c>
      <c r="I18" s="6">
        <v>1.6799999999999999E-4</v>
      </c>
      <c r="J18" s="6">
        <v>3.3700000000000001E-4</v>
      </c>
    </row>
    <row r="19" spans="1:10" x14ac:dyDescent="0.25">
      <c r="A19" s="6">
        <v>1.44</v>
      </c>
      <c r="B19" s="6">
        <v>42.29</v>
      </c>
      <c r="C19" s="6">
        <v>5.1999999999999998E-3</v>
      </c>
      <c r="D19" s="6">
        <v>0.1086</v>
      </c>
      <c r="E19" s="6">
        <v>60.898000000000003</v>
      </c>
      <c r="F19" s="6">
        <v>0.27</v>
      </c>
      <c r="G19" s="6">
        <v>0.54</v>
      </c>
      <c r="H19" s="6">
        <v>3.4099999999999998E-2</v>
      </c>
      <c r="I19" s="6">
        <v>1.5100000000000001E-4</v>
      </c>
      <c r="J19" s="6">
        <v>3.0200000000000002E-4</v>
      </c>
    </row>
    <row r="20" spans="1:10" x14ac:dyDescent="0.25">
      <c r="A20" s="6">
        <v>1.42</v>
      </c>
      <c r="B20" s="6">
        <v>46.95</v>
      </c>
      <c r="C20" s="6">
        <v>5.1999999999999998E-3</v>
      </c>
      <c r="D20" s="6">
        <v>0.1105</v>
      </c>
      <c r="E20" s="6">
        <v>66.668999999999997</v>
      </c>
      <c r="F20" s="6">
        <v>0.28999999999999998</v>
      </c>
      <c r="G20" s="6">
        <v>0.57999999999999996</v>
      </c>
      <c r="H20" s="6">
        <v>3.0200000000000001E-2</v>
      </c>
      <c r="I20" s="6">
        <v>1.3200000000000001E-4</v>
      </c>
      <c r="J20" s="6">
        <v>2.6400000000000002E-4</v>
      </c>
    </row>
    <row r="21" spans="1:10" x14ac:dyDescent="0.25">
      <c r="A21" s="6">
        <v>1.39</v>
      </c>
      <c r="B21" s="6">
        <v>51.43</v>
      </c>
      <c r="C21" s="6">
        <v>5.1900000000000002E-3</v>
      </c>
      <c r="D21" s="6">
        <v>0.1124</v>
      </c>
      <c r="E21" s="6">
        <v>71.488</v>
      </c>
      <c r="F21" s="6">
        <v>0.309</v>
      </c>
      <c r="G21" s="6">
        <v>0.61799999999999999</v>
      </c>
      <c r="H21" s="6">
        <v>2.7E-2</v>
      </c>
      <c r="I21" s="6">
        <v>1.17E-4</v>
      </c>
      <c r="J21" s="6">
        <v>2.34E-4</v>
      </c>
    </row>
    <row r="22" spans="1:10" x14ac:dyDescent="0.25">
      <c r="A22" s="6">
        <v>1.36</v>
      </c>
      <c r="B22" s="6">
        <v>56.4</v>
      </c>
      <c r="C22" s="6">
        <v>5.1799999999999997E-3</v>
      </c>
      <c r="D22" s="6">
        <v>0.1148</v>
      </c>
      <c r="E22" s="6">
        <v>76.703999999999994</v>
      </c>
      <c r="F22" s="6">
        <v>0.33100000000000002</v>
      </c>
      <c r="G22" s="6">
        <v>0.66200000000000003</v>
      </c>
      <c r="H22" s="6">
        <v>2.41E-2</v>
      </c>
      <c r="I22" s="6">
        <v>1.0399999999999999E-4</v>
      </c>
      <c r="J22" s="6">
        <v>2.0799999999999999E-4</v>
      </c>
    </row>
    <row r="23" spans="1:10" x14ac:dyDescent="0.25">
      <c r="A23" s="6">
        <v>1.31</v>
      </c>
      <c r="B23" s="6">
        <v>62.1</v>
      </c>
      <c r="C23" s="6">
        <v>5.1700000000000001E-3</v>
      </c>
      <c r="D23" s="6">
        <v>0.1177</v>
      </c>
      <c r="E23" s="6">
        <v>81.350999999999999</v>
      </c>
      <c r="F23" s="6">
        <v>0.35599999999999998</v>
      </c>
      <c r="G23" s="6">
        <v>0.71199999999999997</v>
      </c>
      <c r="H23" s="6">
        <v>2.1100000000000001E-2</v>
      </c>
      <c r="I23" s="6">
        <v>9.2299999999999994E-5</v>
      </c>
      <c r="J23" s="6">
        <v>1.85E-4</v>
      </c>
    </row>
    <row r="24" spans="1:10" x14ac:dyDescent="0.25">
      <c r="A24" s="6">
        <v>1.29</v>
      </c>
      <c r="B24" s="6">
        <v>67.06</v>
      </c>
      <c r="C24" s="6">
        <v>5.1599999999999997E-3</v>
      </c>
      <c r="D24" s="6">
        <v>0.12039999999999999</v>
      </c>
      <c r="E24" s="6">
        <v>86.507000000000005</v>
      </c>
      <c r="F24" s="6">
        <v>0.38</v>
      </c>
      <c r="G24" s="6">
        <v>0.75900000000000001</v>
      </c>
      <c r="H24" s="6">
        <v>1.9199999999999998E-2</v>
      </c>
      <c r="I24" s="6">
        <v>8.4400000000000005E-5</v>
      </c>
      <c r="J24" s="6">
        <v>1.6899999999999999E-4</v>
      </c>
    </row>
    <row r="25" spans="1:10" x14ac:dyDescent="0.25">
      <c r="A25" s="6">
        <v>1.25</v>
      </c>
      <c r="B25" s="6">
        <v>71.58</v>
      </c>
      <c r="C25" s="6">
        <v>5.1500000000000001E-3</v>
      </c>
      <c r="D25" s="6">
        <v>0.123</v>
      </c>
      <c r="E25" s="6">
        <v>89.474999999999994</v>
      </c>
      <c r="F25" s="6">
        <v>0.4</v>
      </c>
      <c r="G25" s="6">
        <v>0.8</v>
      </c>
      <c r="H25" s="6">
        <v>1.7500000000000002E-2</v>
      </c>
      <c r="I25" s="6">
        <v>7.7999999999999999E-5</v>
      </c>
      <c r="J25" s="6">
        <v>1.56E-4</v>
      </c>
    </row>
    <row r="26" spans="1:10" x14ac:dyDescent="0.25">
      <c r="A26" s="6">
        <v>1.22</v>
      </c>
      <c r="B26" s="6">
        <v>78.09</v>
      </c>
      <c r="C26" s="6">
        <v>5.1500000000000001E-3</v>
      </c>
      <c r="D26" s="6">
        <v>0.12690000000000001</v>
      </c>
      <c r="E26" s="6">
        <v>95.27</v>
      </c>
      <c r="F26" s="6">
        <v>0.43099999999999999</v>
      </c>
      <c r="G26" s="6">
        <v>0.86099999999999999</v>
      </c>
      <c r="H26" s="6">
        <v>1.5599999999999999E-2</v>
      </c>
      <c r="I26" s="6">
        <v>7.0599999999999995E-5</v>
      </c>
      <c r="J26" s="6">
        <v>1.4100000000000001E-4</v>
      </c>
    </row>
    <row r="27" spans="1:10" x14ac:dyDescent="0.25">
      <c r="A27" s="6">
        <v>1.18</v>
      </c>
      <c r="B27" s="6">
        <v>86.59</v>
      </c>
      <c r="C27" s="6">
        <v>5.1399999999999996E-3</v>
      </c>
      <c r="D27" s="6">
        <v>0.1323</v>
      </c>
      <c r="E27" s="6">
        <v>102.176</v>
      </c>
      <c r="F27" s="6">
        <v>0.47099999999999997</v>
      </c>
      <c r="G27" s="6">
        <v>0.94299999999999995</v>
      </c>
      <c r="H27" s="6">
        <v>1.3599999999999999E-2</v>
      </c>
      <c r="I27" s="6">
        <v>6.2899999999999997E-5</v>
      </c>
      <c r="J27" s="6">
        <v>1.26E-4</v>
      </c>
    </row>
    <row r="28" spans="1:10" x14ac:dyDescent="0.25">
      <c r="A28" s="6">
        <v>1.1299999999999999</v>
      </c>
      <c r="B28" s="6">
        <v>93.2</v>
      </c>
      <c r="C28" s="6">
        <v>5.13E-3</v>
      </c>
      <c r="D28" s="6">
        <v>0.13669999999999999</v>
      </c>
      <c r="E28" s="6">
        <v>105.316</v>
      </c>
      <c r="F28" s="6">
        <v>0.502</v>
      </c>
      <c r="G28" s="6">
        <v>1.004</v>
      </c>
      <c r="H28" s="6">
        <v>1.21E-2</v>
      </c>
      <c r="I28" s="6">
        <v>5.7800000000000002E-5</v>
      </c>
      <c r="J28" s="6">
        <v>1.16E-4</v>
      </c>
    </row>
    <row r="29" spans="1:10" x14ac:dyDescent="0.25">
      <c r="A29" s="6">
        <v>1.08</v>
      </c>
      <c r="B29" s="6">
        <v>101.69</v>
      </c>
      <c r="C29" s="6">
        <v>5.1200000000000004E-3</v>
      </c>
      <c r="D29" s="6">
        <v>0.1426</v>
      </c>
      <c r="E29" s="6">
        <v>109.825</v>
      </c>
      <c r="F29" s="6">
        <v>0.54200000000000004</v>
      </c>
      <c r="G29" s="6">
        <v>1.085</v>
      </c>
      <c r="H29" s="6">
        <v>1.06E-2</v>
      </c>
      <c r="I29" s="6">
        <v>5.2500000000000002E-5</v>
      </c>
      <c r="J29" s="6">
        <v>1.05E-4</v>
      </c>
    </row>
    <row r="30" spans="1:10" ht="15" x14ac:dyDescent="0.25">
      <c r="A30" s="6">
        <v>1.03</v>
      </c>
      <c r="B30" s="6">
        <v>109.84</v>
      </c>
      <c r="C30" s="6">
        <v>5.1000000000000004E-3</v>
      </c>
      <c r="D30" s="6">
        <v>0.14849999999999999</v>
      </c>
      <c r="E30" s="6">
        <v>113.13500000000001</v>
      </c>
      <c r="F30" s="6">
        <v>0.58099999999999996</v>
      </c>
      <c r="G30" s="6">
        <v>1.1619999999999999</v>
      </c>
      <c r="H30" s="6">
        <v>9.3799999999999994E-3</v>
      </c>
      <c r="I30" s="6">
        <v>4.8199999999999999E-5</v>
      </c>
      <c r="J30" s="6">
        <v>9.6399999999999999E-5</v>
      </c>
    </row>
    <row r="31" spans="1:10" ht="15" x14ac:dyDescent="0.25">
      <c r="A31" s="6">
        <v>0.93</v>
      </c>
      <c r="B31" s="6">
        <v>123.79</v>
      </c>
      <c r="C31" s="6">
        <v>5.0899999999999999E-3</v>
      </c>
      <c r="D31" s="6">
        <v>0.15909999999999999</v>
      </c>
      <c r="E31" s="6">
        <v>115.125</v>
      </c>
      <c r="F31" s="6">
        <v>0.64700000000000002</v>
      </c>
      <c r="G31" s="6">
        <v>1.2929999999999999</v>
      </c>
      <c r="H31" s="6">
        <v>7.5100000000000002E-3</v>
      </c>
      <c r="I31" s="6">
        <v>4.2200000000000003E-5</v>
      </c>
      <c r="J31" s="6">
        <v>8.4400000000000005E-5</v>
      </c>
    </row>
    <row r="32" spans="1:10" ht="15" x14ac:dyDescent="0.25">
      <c r="A32" s="6">
        <v>0.84</v>
      </c>
      <c r="B32" s="6">
        <v>140.13</v>
      </c>
      <c r="C32" s="6">
        <v>5.0699999999999999E-3</v>
      </c>
      <c r="D32" s="6">
        <v>0.17219999999999999</v>
      </c>
      <c r="E32" s="6">
        <v>117.709</v>
      </c>
      <c r="F32" s="6">
        <v>0.72499999999999998</v>
      </c>
      <c r="G32" s="6">
        <v>1.45</v>
      </c>
      <c r="H32" s="6">
        <v>6.0000000000000001E-3</v>
      </c>
      <c r="I32" s="6">
        <v>3.6900000000000002E-5</v>
      </c>
      <c r="J32" s="6">
        <v>7.3899999999999994E-5</v>
      </c>
    </row>
    <row r="33" spans="1:10" ht="15" x14ac:dyDescent="0.25">
      <c r="A33" s="6">
        <v>0.75</v>
      </c>
      <c r="B33" s="6">
        <v>155.96</v>
      </c>
      <c r="C33" s="6">
        <v>5.0600000000000003E-3</v>
      </c>
      <c r="D33" s="6">
        <v>0.18529999999999999</v>
      </c>
      <c r="E33" s="6">
        <v>116.97</v>
      </c>
      <c r="F33" s="6">
        <v>0.80100000000000005</v>
      </c>
      <c r="G33" s="6">
        <v>1.6020000000000001</v>
      </c>
      <c r="H33" s="6">
        <v>4.81E-3</v>
      </c>
      <c r="I33" s="6">
        <v>3.29E-5</v>
      </c>
      <c r="J33" s="6">
        <v>6.58E-5</v>
      </c>
    </row>
    <row r="34" spans="1:10" ht="15" x14ac:dyDescent="0.25">
      <c r="A34" s="6">
        <v>0.57999999999999996</v>
      </c>
      <c r="B34" s="6">
        <v>184.75</v>
      </c>
      <c r="C34" s="6">
        <v>5.0299999999999997E-3</v>
      </c>
      <c r="D34" s="6">
        <v>0.21010000000000001</v>
      </c>
      <c r="E34" s="6">
        <v>107.155</v>
      </c>
      <c r="F34" s="6">
        <v>0.93799999999999994</v>
      </c>
      <c r="G34" s="6">
        <v>1.8759999999999999</v>
      </c>
      <c r="H34" s="6">
        <v>3.14E-3</v>
      </c>
      <c r="I34" s="6">
        <v>2.7500000000000001E-5</v>
      </c>
      <c r="J34" s="6">
        <v>5.5000000000000002E-5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鹏辉 戴</cp:lastModifiedBy>
  <dcterms:modified xsi:type="dcterms:W3CDTF">2024-07-12T13:10:21Z</dcterms:modified>
</cp:coreProperties>
</file>