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Workspace\DExp_Sam\Final_pre\data\"/>
    </mc:Choice>
  </mc:AlternateContent>
  <xr:revisionPtr revIDLastSave="0" documentId="13_ncr:1_{043507F0-9F5C-4EAF-B604-8D9B77075EA9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工作表1" sheetId="1" r:id="rId1"/>
    <sheet name="工作表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H1" i="1"/>
  <c r="H2" i="1" s="1"/>
</calcChain>
</file>

<file path=xl/sharedStrings.xml><?xml version="1.0" encoding="utf-8"?>
<sst xmlns="http://schemas.openxmlformats.org/spreadsheetml/2006/main" count="16" uniqueCount="16">
  <si>
    <t>U/V</t>
  </si>
  <si>
    <t>I/mA</t>
  </si>
  <si>
    <t>P/mW</t>
  </si>
  <si>
    <t>RL/ohm</t>
  </si>
  <si>
    <t>斜率</t>
  </si>
  <si>
    <t>r/kohm</t>
  </si>
  <si>
    <t>U (V)</t>
  </si>
  <si>
    <t>I (mA)</t>
  </si>
  <si>
    <t>u(U)(V)</t>
  </si>
  <si>
    <t>u(I)(mA)</t>
  </si>
  <si>
    <t>P(mW)</t>
  </si>
  <si>
    <t>u(P)(mW)</t>
  </si>
  <si>
    <t>uexp​(P)(mW)</t>
  </si>
  <si>
    <t>R(Ω)</t>
  </si>
  <si>
    <t>u(R)(Ω)</t>
  </si>
  <si>
    <t>uexp​(R)(Ω)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</si>
</sst>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76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altLang="zh-CN" b="0">
                <a:solidFill>
                  <a:srgbClr val="757575"/>
                </a:solidFill>
                <a:latin typeface="+mn-lt"/>
              </a:rPr>
              <a:t>48-31</a:t>
            </a:r>
            <a:r>
              <a:rPr lang="zh-CN" altLang="en-US" b="0">
                <a:solidFill>
                  <a:srgbClr val="757575"/>
                </a:solidFill>
                <a:latin typeface="+mn-lt"/>
              </a:rPr>
              <a:t>摄氏度下的</a:t>
            </a:r>
            <a:r>
              <a:rPr lang="fr-FR" b="0">
                <a:solidFill>
                  <a:srgbClr val="757575"/>
                </a:solidFill>
                <a:latin typeface="+mn-lt"/>
              </a:rPr>
              <a:t>TEC</a:t>
            </a:r>
            <a:r>
              <a:rPr lang="zh-CN" altLang="en-US" b="0">
                <a:solidFill>
                  <a:srgbClr val="757575"/>
                </a:solidFill>
                <a:latin typeface="+mn-lt"/>
              </a:rPr>
              <a:t>外特性曲线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I/mA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工作表1!$A$2:$A$34</c:f>
              <c:numCache>
                <c:formatCode>0.000</c:formatCode>
                <c:ptCount val="33"/>
                <c:pt idx="0">
                  <c:v>1.03</c:v>
                </c:pt>
                <c:pt idx="1">
                  <c:v>1.024</c:v>
                </c:pt>
                <c:pt idx="2">
                  <c:v>1.0229999999999999</c:v>
                </c:pt>
                <c:pt idx="3">
                  <c:v>1.0189999999999999</c:v>
                </c:pt>
                <c:pt idx="4">
                  <c:v>1.0149999999999999</c:v>
                </c:pt>
                <c:pt idx="5">
                  <c:v>1.01</c:v>
                </c:pt>
                <c:pt idx="6">
                  <c:v>1.004</c:v>
                </c:pt>
                <c:pt idx="7">
                  <c:v>0.997</c:v>
                </c:pt>
                <c:pt idx="8">
                  <c:v>0.98699999999999999</c:v>
                </c:pt>
                <c:pt idx="9">
                  <c:v>0.97899999999999998</c:v>
                </c:pt>
                <c:pt idx="10">
                  <c:v>0.97099999999999997</c:v>
                </c:pt>
                <c:pt idx="11">
                  <c:v>0.96399999999999997</c:v>
                </c:pt>
                <c:pt idx="12">
                  <c:v>0.95699999999999996</c:v>
                </c:pt>
                <c:pt idx="13">
                  <c:v>0.95</c:v>
                </c:pt>
                <c:pt idx="14">
                  <c:v>0.94799999999999995</c:v>
                </c:pt>
                <c:pt idx="15">
                  <c:v>0.93899999999999995</c:v>
                </c:pt>
                <c:pt idx="16">
                  <c:v>0.93700000000000006</c:v>
                </c:pt>
                <c:pt idx="17">
                  <c:v>0.92200000000000004</c:v>
                </c:pt>
                <c:pt idx="18">
                  <c:v>0.90300000000000002</c:v>
                </c:pt>
                <c:pt idx="19">
                  <c:v>0.89</c:v>
                </c:pt>
                <c:pt idx="20">
                  <c:v>0.86799999999999999</c:v>
                </c:pt>
                <c:pt idx="21">
                  <c:v>0.84599999999999997</c:v>
                </c:pt>
                <c:pt idx="22">
                  <c:v>0.82899999999999996</c:v>
                </c:pt>
                <c:pt idx="23">
                  <c:v>0.8</c:v>
                </c:pt>
                <c:pt idx="24">
                  <c:v>0.77600000000000002</c:v>
                </c:pt>
                <c:pt idx="25">
                  <c:v>0.749</c:v>
                </c:pt>
                <c:pt idx="26">
                  <c:v>0.72299999999999998</c:v>
                </c:pt>
                <c:pt idx="27">
                  <c:v>0.69</c:v>
                </c:pt>
                <c:pt idx="28">
                  <c:v>0.65900000000000003</c:v>
                </c:pt>
                <c:pt idx="29">
                  <c:v>0.59899999999999998</c:v>
                </c:pt>
                <c:pt idx="30">
                  <c:v>0.53900000000000003</c:v>
                </c:pt>
                <c:pt idx="31">
                  <c:v>0.47699999999999998</c:v>
                </c:pt>
                <c:pt idx="32">
                  <c:v>0.373</c:v>
                </c:pt>
              </c:numCache>
            </c:numRef>
          </c:cat>
          <c:val>
            <c:numRef>
              <c:f>工作表1!$B$2:$B$34</c:f>
              <c:numCache>
                <c:formatCode>0.000</c:formatCode>
                <c:ptCount val="33"/>
                <c:pt idx="0">
                  <c:v>10.055</c:v>
                </c:pt>
                <c:pt idx="1">
                  <c:v>10.7</c:v>
                </c:pt>
                <c:pt idx="2">
                  <c:v>11.09</c:v>
                </c:pt>
                <c:pt idx="3">
                  <c:v>11.99</c:v>
                </c:pt>
                <c:pt idx="4">
                  <c:v>13.05</c:v>
                </c:pt>
                <c:pt idx="5">
                  <c:v>14.007</c:v>
                </c:pt>
                <c:pt idx="6">
                  <c:v>15.025</c:v>
                </c:pt>
                <c:pt idx="7">
                  <c:v>15.99</c:v>
                </c:pt>
                <c:pt idx="8">
                  <c:v>16.98</c:v>
                </c:pt>
                <c:pt idx="9">
                  <c:v>17.97</c:v>
                </c:pt>
                <c:pt idx="10">
                  <c:v>18.98</c:v>
                </c:pt>
                <c:pt idx="11">
                  <c:v>20.02</c:v>
                </c:pt>
                <c:pt idx="12">
                  <c:v>21</c:v>
                </c:pt>
                <c:pt idx="13">
                  <c:v>22.02</c:v>
                </c:pt>
                <c:pt idx="14">
                  <c:v>23.01</c:v>
                </c:pt>
                <c:pt idx="15">
                  <c:v>24.04</c:v>
                </c:pt>
                <c:pt idx="16">
                  <c:v>25.02</c:v>
                </c:pt>
                <c:pt idx="17">
                  <c:v>26.98</c:v>
                </c:pt>
                <c:pt idx="18">
                  <c:v>30.04</c:v>
                </c:pt>
                <c:pt idx="19">
                  <c:v>33.01</c:v>
                </c:pt>
                <c:pt idx="20">
                  <c:v>36.01</c:v>
                </c:pt>
                <c:pt idx="21">
                  <c:v>39.979999999999997</c:v>
                </c:pt>
                <c:pt idx="22">
                  <c:v>43</c:v>
                </c:pt>
                <c:pt idx="23">
                  <c:v>45.86</c:v>
                </c:pt>
                <c:pt idx="24">
                  <c:v>49.95</c:v>
                </c:pt>
                <c:pt idx="25">
                  <c:v>55.01</c:v>
                </c:pt>
                <c:pt idx="26">
                  <c:v>59.86</c:v>
                </c:pt>
                <c:pt idx="27">
                  <c:v>64.95</c:v>
                </c:pt>
                <c:pt idx="28">
                  <c:v>70.05</c:v>
                </c:pt>
                <c:pt idx="29">
                  <c:v>79.75</c:v>
                </c:pt>
                <c:pt idx="30">
                  <c:v>89.35</c:v>
                </c:pt>
                <c:pt idx="31">
                  <c:v>100.3</c:v>
                </c:pt>
                <c:pt idx="32">
                  <c:v>119.02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E-4F6A-BBC4-8D554637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669610"/>
        <c:axId val="813795679"/>
      </c:lineChart>
      <c:catAx>
        <c:axId val="1365669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U/V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13795679"/>
        <c:crosses val="autoZero"/>
        <c:auto val="1"/>
        <c:lblAlgn val="ctr"/>
        <c:lblOffset val="100"/>
        <c:noMultiLvlLbl val="1"/>
      </c:catAx>
      <c:valAx>
        <c:axId val="813795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I/mA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656696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zh-CN" altLang="en-US" b="0">
                <a:solidFill>
                  <a:srgbClr val="757575"/>
                </a:solidFill>
                <a:latin typeface="+mn-lt"/>
              </a:rPr>
              <a:t>负载曲线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P/mW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工作表1!$D$2:$D$34</c:f>
              <c:numCache>
                <c:formatCode>0.000</c:formatCode>
                <c:ptCount val="33"/>
                <c:pt idx="0">
                  <c:v>102.43659870711089</c:v>
                </c:pt>
                <c:pt idx="1">
                  <c:v>95.700934579439263</c:v>
                </c:pt>
                <c:pt idx="2">
                  <c:v>92.245266005410272</c:v>
                </c:pt>
                <c:pt idx="3">
                  <c:v>84.987489574645522</c:v>
                </c:pt>
                <c:pt idx="4">
                  <c:v>77.777777777777771</c:v>
                </c:pt>
                <c:pt idx="5">
                  <c:v>72.106803740986649</c:v>
                </c:pt>
                <c:pt idx="6">
                  <c:v>66.82196339434276</c:v>
                </c:pt>
                <c:pt idx="7">
                  <c:v>62.35146966854284</c:v>
                </c:pt>
                <c:pt idx="8">
                  <c:v>58.127208480565372</c:v>
                </c:pt>
                <c:pt idx="9">
                  <c:v>54.479688369504736</c:v>
                </c:pt>
                <c:pt idx="10">
                  <c:v>51.159114857744996</c:v>
                </c:pt>
                <c:pt idx="11">
                  <c:v>48.151848151848149</c:v>
                </c:pt>
                <c:pt idx="12">
                  <c:v>45.571428571428569</c:v>
                </c:pt>
                <c:pt idx="13">
                  <c:v>43.142597638510445</c:v>
                </c:pt>
                <c:pt idx="14">
                  <c:v>41.19947848761408</c:v>
                </c:pt>
                <c:pt idx="15">
                  <c:v>39.059900166389355</c:v>
                </c:pt>
                <c:pt idx="16">
                  <c:v>37.450039968025578</c:v>
                </c:pt>
                <c:pt idx="17">
                  <c:v>34.173461823573014</c:v>
                </c:pt>
                <c:pt idx="18">
                  <c:v>30.059920106524636</c:v>
                </c:pt>
                <c:pt idx="19">
                  <c:v>26.96152681005756</c:v>
                </c:pt>
                <c:pt idx="20">
                  <c:v>24.104415440155513</c:v>
                </c:pt>
                <c:pt idx="21">
                  <c:v>21.160580290145074</c:v>
                </c:pt>
                <c:pt idx="22">
                  <c:v>19.279069767441861</c:v>
                </c:pt>
                <c:pt idx="23">
                  <c:v>17.444395987788923</c:v>
                </c:pt>
                <c:pt idx="24">
                  <c:v>15.535535535535535</c:v>
                </c:pt>
                <c:pt idx="25">
                  <c:v>13.615706235229959</c:v>
                </c:pt>
                <c:pt idx="26">
                  <c:v>12.078182425659874</c:v>
                </c:pt>
                <c:pt idx="27">
                  <c:v>10.623556581986143</c:v>
                </c:pt>
                <c:pt idx="28">
                  <c:v>9.4075660242683803</c:v>
                </c:pt>
                <c:pt idx="29">
                  <c:v>7.5109717868338555</c:v>
                </c:pt>
                <c:pt idx="30">
                  <c:v>6.0324566312255179</c:v>
                </c:pt>
                <c:pt idx="31">
                  <c:v>4.7557328015952143</c:v>
                </c:pt>
                <c:pt idx="32">
                  <c:v>3.1339270710804907</c:v>
                </c:pt>
              </c:numCache>
            </c:numRef>
          </c:cat>
          <c:val>
            <c:numRef>
              <c:f>工作表1!$C$2:$C$34</c:f>
              <c:numCache>
                <c:formatCode>0.000</c:formatCode>
                <c:ptCount val="33"/>
                <c:pt idx="0">
                  <c:v>10.35665</c:v>
                </c:pt>
                <c:pt idx="1">
                  <c:v>10.956799999999999</c:v>
                </c:pt>
                <c:pt idx="2">
                  <c:v>11.345069999999998</c:v>
                </c:pt>
                <c:pt idx="3">
                  <c:v>12.217809999999998</c:v>
                </c:pt>
                <c:pt idx="4">
                  <c:v>13.245749999999999</c:v>
                </c:pt>
                <c:pt idx="5">
                  <c:v>14.147069999999999</c:v>
                </c:pt>
                <c:pt idx="6">
                  <c:v>15.085100000000001</c:v>
                </c:pt>
                <c:pt idx="7">
                  <c:v>15.942030000000001</c:v>
                </c:pt>
                <c:pt idx="8">
                  <c:v>16.759260000000001</c:v>
                </c:pt>
                <c:pt idx="9">
                  <c:v>17.59263</c:v>
                </c:pt>
                <c:pt idx="10">
                  <c:v>18.429580000000001</c:v>
                </c:pt>
                <c:pt idx="11">
                  <c:v>19.29928</c:v>
                </c:pt>
                <c:pt idx="12">
                  <c:v>20.096999999999998</c:v>
                </c:pt>
                <c:pt idx="13">
                  <c:v>20.918999999999997</c:v>
                </c:pt>
                <c:pt idx="14">
                  <c:v>21.813480000000002</c:v>
                </c:pt>
                <c:pt idx="15">
                  <c:v>22.573559999999997</c:v>
                </c:pt>
                <c:pt idx="16">
                  <c:v>23.443740000000002</c:v>
                </c:pt>
                <c:pt idx="17">
                  <c:v>24.87556</c:v>
                </c:pt>
                <c:pt idx="18">
                  <c:v>27.12612</c:v>
                </c:pt>
                <c:pt idx="19">
                  <c:v>29.378899999999998</c:v>
                </c:pt>
                <c:pt idx="20">
                  <c:v>31.256679999999999</c:v>
                </c:pt>
                <c:pt idx="21">
                  <c:v>33.823079999999997</c:v>
                </c:pt>
                <c:pt idx="22">
                  <c:v>35.646999999999998</c:v>
                </c:pt>
                <c:pt idx="23">
                  <c:v>36.688000000000002</c:v>
                </c:pt>
                <c:pt idx="24">
                  <c:v>38.761200000000002</c:v>
                </c:pt>
                <c:pt idx="25">
                  <c:v>41.202489999999997</c:v>
                </c:pt>
                <c:pt idx="26">
                  <c:v>43.278779999999998</c:v>
                </c:pt>
                <c:pt idx="27">
                  <c:v>44.8155</c:v>
                </c:pt>
                <c:pt idx="28">
                  <c:v>46.162950000000002</c:v>
                </c:pt>
                <c:pt idx="29">
                  <c:v>47.770249999999997</c:v>
                </c:pt>
                <c:pt idx="30">
                  <c:v>48.159649999999999</c:v>
                </c:pt>
                <c:pt idx="31">
                  <c:v>47.8431</c:v>
                </c:pt>
                <c:pt idx="32">
                  <c:v>44.394459999999995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02A-9332-27BE247C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59418"/>
        <c:axId val="467956101"/>
      </c:lineChart>
      <c:catAx>
        <c:axId val="1437259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P/mW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67956101"/>
        <c:crosses val="autoZero"/>
        <c:auto val="1"/>
        <c:lblAlgn val="ctr"/>
        <c:lblOffset val="100"/>
        <c:noMultiLvlLbl val="1"/>
      </c:catAx>
      <c:valAx>
        <c:axId val="467956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RL/ohm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4372594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2</xdr:row>
      <xdr:rowOff>57150</xdr:rowOff>
    </xdr:from>
    <xdr:ext cx="4676775" cy="28860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57150</xdr:colOff>
      <xdr:row>17</xdr:row>
      <xdr:rowOff>47625</xdr:rowOff>
    </xdr:from>
    <xdr:ext cx="4676775" cy="2886075"/>
    <xdr:graphicFrame macro="">
      <xdr:nvGraphicFramePr>
        <xdr:cNvPr id="3" name="Chart 2" title="图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/>
  </sheetViews>
  <sheetFormatPr defaultColWidth="12.6640625" defaultRowHeight="15.75" customHeight="1" x14ac:dyDescent="0.25"/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G1" s="2" t="s">
        <v>4</v>
      </c>
      <c r="H1" s="3">
        <f>SLOPE(B:B,A:A)</f>
        <v>-163.32023010488902</v>
      </c>
    </row>
    <row r="2" spans="1:8" x14ac:dyDescent="0.25">
      <c r="A2" s="1">
        <v>1.03</v>
      </c>
      <c r="B2" s="1">
        <v>10.055</v>
      </c>
      <c r="C2" s="4">
        <f t="shared" ref="C2:C34" si="0">A2*B2</f>
        <v>10.35665</v>
      </c>
      <c r="D2" s="4">
        <f t="shared" ref="D2:D34" si="1">1000*A2/B2</f>
        <v>102.43659870711089</v>
      </c>
      <c r="G2" s="2" t="s">
        <v>5</v>
      </c>
      <c r="H2" s="3">
        <f>1/H1</f>
        <v>-6.1229401854122466E-3</v>
      </c>
    </row>
    <row r="3" spans="1:8" x14ac:dyDescent="0.25">
      <c r="A3" s="1">
        <v>1.024</v>
      </c>
      <c r="B3" s="1">
        <v>10.7</v>
      </c>
      <c r="C3" s="4">
        <f t="shared" si="0"/>
        <v>10.956799999999999</v>
      </c>
      <c r="D3" s="4">
        <f t="shared" si="1"/>
        <v>95.700934579439263</v>
      </c>
    </row>
    <row r="4" spans="1:8" x14ac:dyDescent="0.25">
      <c r="A4" s="1">
        <v>1.0229999999999999</v>
      </c>
      <c r="B4" s="1">
        <v>11.09</v>
      </c>
      <c r="C4" s="4">
        <f t="shared" si="0"/>
        <v>11.345069999999998</v>
      </c>
      <c r="D4" s="4">
        <f t="shared" si="1"/>
        <v>92.245266005410272</v>
      </c>
    </row>
    <row r="5" spans="1:8" x14ac:dyDescent="0.25">
      <c r="A5" s="1">
        <v>1.0189999999999999</v>
      </c>
      <c r="B5" s="1">
        <v>11.99</v>
      </c>
      <c r="C5" s="4">
        <f t="shared" si="0"/>
        <v>12.217809999999998</v>
      </c>
      <c r="D5" s="4">
        <f t="shared" si="1"/>
        <v>84.987489574645522</v>
      </c>
    </row>
    <row r="6" spans="1:8" x14ac:dyDescent="0.25">
      <c r="A6" s="1">
        <v>1.0149999999999999</v>
      </c>
      <c r="B6" s="1">
        <v>13.05</v>
      </c>
      <c r="C6" s="4">
        <f t="shared" si="0"/>
        <v>13.245749999999999</v>
      </c>
      <c r="D6" s="4">
        <f t="shared" si="1"/>
        <v>77.777777777777771</v>
      </c>
    </row>
    <row r="7" spans="1:8" x14ac:dyDescent="0.25">
      <c r="A7" s="1">
        <v>1.01</v>
      </c>
      <c r="B7" s="1">
        <v>14.007</v>
      </c>
      <c r="C7" s="4">
        <f t="shared" si="0"/>
        <v>14.147069999999999</v>
      </c>
      <c r="D7" s="4">
        <f t="shared" si="1"/>
        <v>72.106803740986649</v>
      </c>
    </row>
    <row r="8" spans="1:8" x14ac:dyDescent="0.25">
      <c r="A8" s="1">
        <v>1.004</v>
      </c>
      <c r="B8" s="1">
        <v>15.025</v>
      </c>
      <c r="C8" s="4">
        <f t="shared" si="0"/>
        <v>15.085100000000001</v>
      </c>
      <c r="D8" s="4">
        <f t="shared" si="1"/>
        <v>66.82196339434276</v>
      </c>
    </row>
    <row r="9" spans="1:8" x14ac:dyDescent="0.25">
      <c r="A9" s="1">
        <v>0.997</v>
      </c>
      <c r="B9" s="1">
        <v>15.99</v>
      </c>
      <c r="C9" s="4">
        <f t="shared" si="0"/>
        <v>15.942030000000001</v>
      </c>
      <c r="D9" s="4">
        <f t="shared" si="1"/>
        <v>62.35146966854284</v>
      </c>
    </row>
    <row r="10" spans="1:8" x14ac:dyDescent="0.25">
      <c r="A10" s="1">
        <v>0.98699999999999999</v>
      </c>
      <c r="B10" s="1">
        <v>16.98</v>
      </c>
      <c r="C10" s="4">
        <f t="shared" si="0"/>
        <v>16.759260000000001</v>
      </c>
      <c r="D10" s="4">
        <f t="shared" si="1"/>
        <v>58.127208480565372</v>
      </c>
    </row>
    <row r="11" spans="1:8" x14ac:dyDescent="0.25">
      <c r="A11" s="1">
        <v>0.97899999999999998</v>
      </c>
      <c r="B11" s="1">
        <v>17.97</v>
      </c>
      <c r="C11" s="4">
        <f t="shared" si="0"/>
        <v>17.59263</v>
      </c>
      <c r="D11" s="4">
        <f t="shared" si="1"/>
        <v>54.479688369504736</v>
      </c>
    </row>
    <row r="12" spans="1:8" x14ac:dyDescent="0.25">
      <c r="A12" s="1">
        <v>0.97099999999999997</v>
      </c>
      <c r="B12" s="1">
        <v>18.98</v>
      </c>
      <c r="C12" s="4">
        <f t="shared" si="0"/>
        <v>18.429580000000001</v>
      </c>
      <c r="D12" s="4">
        <f t="shared" si="1"/>
        <v>51.159114857744996</v>
      </c>
    </row>
    <row r="13" spans="1:8" x14ac:dyDescent="0.25">
      <c r="A13" s="1">
        <v>0.96399999999999997</v>
      </c>
      <c r="B13" s="1">
        <v>20.02</v>
      </c>
      <c r="C13" s="4">
        <f t="shared" si="0"/>
        <v>19.29928</v>
      </c>
      <c r="D13" s="4">
        <f t="shared" si="1"/>
        <v>48.151848151848149</v>
      </c>
    </row>
    <row r="14" spans="1:8" x14ac:dyDescent="0.25">
      <c r="A14" s="1">
        <v>0.95699999999999996</v>
      </c>
      <c r="B14" s="1">
        <v>21</v>
      </c>
      <c r="C14" s="4">
        <f t="shared" si="0"/>
        <v>20.096999999999998</v>
      </c>
      <c r="D14" s="4">
        <f t="shared" si="1"/>
        <v>45.571428571428569</v>
      </c>
    </row>
    <row r="15" spans="1:8" x14ac:dyDescent="0.25">
      <c r="A15" s="1">
        <v>0.95</v>
      </c>
      <c r="B15" s="1">
        <v>22.02</v>
      </c>
      <c r="C15" s="4">
        <f t="shared" si="0"/>
        <v>20.918999999999997</v>
      </c>
      <c r="D15" s="4">
        <f t="shared" si="1"/>
        <v>43.142597638510445</v>
      </c>
    </row>
    <row r="16" spans="1:8" x14ac:dyDescent="0.25">
      <c r="A16" s="1">
        <v>0.94799999999999995</v>
      </c>
      <c r="B16" s="1">
        <v>23.01</v>
      </c>
      <c r="C16" s="4">
        <f t="shared" si="0"/>
        <v>21.813480000000002</v>
      </c>
      <c r="D16" s="4">
        <f t="shared" si="1"/>
        <v>41.19947848761408</v>
      </c>
    </row>
    <row r="17" spans="1:4" x14ac:dyDescent="0.25">
      <c r="A17" s="1">
        <v>0.93899999999999995</v>
      </c>
      <c r="B17" s="1">
        <v>24.04</v>
      </c>
      <c r="C17" s="4">
        <f t="shared" si="0"/>
        <v>22.573559999999997</v>
      </c>
      <c r="D17" s="4">
        <f t="shared" si="1"/>
        <v>39.059900166389355</v>
      </c>
    </row>
    <row r="18" spans="1:4" x14ac:dyDescent="0.25">
      <c r="A18" s="1">
        <v>0.93700000000000006</v>
      </c>
      <c r="B18" s="1">
        <v>25.02</v>
      </c>
      <c r="C18" s="4">
        <f t="shared" si="0"/>
        <v>23.443740000000002</v>
      </c>
      <c r="D18" s="4">
        <f t="shared" si="1"/>
        <v>37.450039968025578</v>
      </c>
    </row>
    <row r="19" spans="1:4" x14ac:dyDescent="0.25">
      <c r="A19" s="1">
        <v>0.92200000000000004</v>
      </c>
      <c r="B19" s="1">
        <v>26.98</v>
      </c>
      <c r="C19" s="4">
        <f t="shared" si="0"/>
        <v>24.87556</v>
      </c>
      <c r="D19" s="4">
        <f t="shared" si="1"/>
        <v>34.173461823573014</v>
      </c>
    </row>
    <row r="20" spans="1:4" x14ac:dyDescent="0.25">
      <c r="A20" s="1">
        <v>0.90300000000000002</v>
      </c>
      <c r="B20" s="1">
        <v>30.04</v>
      </c>
      <c r="C20" s="4">
        <f t="shared" si="0"/>
        <v>27.12612</v>
      </c>
      <c r="D20" s="4">
        <f t="shared" si="1"/>
        <v>30.059920106524636</v>
      </c>
    </row>
    <row r="21" spans="1:4" x14ac:dyDescent="0.25">
      <c r="A21" s="1">
        <v>0.89</v>
      </c>
      <c r="B21" s="1">
        <v>33.01</v>
      </c>
      <c r="C21" s="4">
        <f t="shared" si="0"/>
        <v>29.378899999999998</v>
      </c>
      <c r="D21" s="4">
        <f t="shared" si="1"/>
        <v>26.96152681005756</v>
      </c>
    </row>
    <row r="22" spans="1:4" x14ac:dyDescent="0.25">
      <c r="A22" s="1">
        <v>0.86799999999999999</v>
      </c>
      <c r="B22" s="1">
        <v>36.01</v>
      </c>
      <c r="C22" s="4">
        <f t="shared" si="0"/>
        <v>31.256679999999999</v>
      </c>
      <c r="D22" s="4">
        <f t="shared" si="1"/>
        <v>24.104415440155513</v>
      </c>
    </row>
    <row r="23" spans="1:4" x14ac:dyDescent="0.25">
      <c r="A23" s="1">
        <v>0.84599999999999997</v>
      </c>
      <c r="B23" s="1">
        <v>39.979999999999997</v>
      </c>
      <c r="C23" s="4">
        <f t="shared" si="0"/>
        <v>33.823079999999997</v>
      </c>
      <c r="D23" s="4">
        <f t="shared" si="1"/>
        <v>21.160580290145074</v>
      </c>
    </row>
    <row r="24" spans="1:4" x14ac:dyDescent="0.25">
      <c r="A24" s="1">
        <v>0.82899999999999996</v>
      </c>
      <c r="B24" s="1">
        <v>43</v>
      </c>
      <c r="C24" s="4">
        <f t="shared" si="0"/>
        <v>35.646999999999998</v>
      </c>
      <c r="D24" s="4">
        <f t="shared" si="1"/>
        <v>19.279069767441861</v>
      </c>
    </row>
    <row r="25" spans="1:4" x14ac:dyDescent="0.25">
      <c r="A25" s="1">
        <v>0.8</v>
      </c>
      <c r="B25" s="1">
        <v>45.86</v>
      </c>
      <c r="C25" s="4">
        <f t="shared" si="0"/>
        <v>36.688000000000002</v>
      </c>
      <c r="D25" s="4">
        <f t="shared" si="1"/>
        <v>17.444395987788923</v>
      </c>
    </row>
    <row r="26" spans="1:4" x14ac:dyDescent="0.25">
      <c r="A26" s="1">
        <v>0.77600000000000002</v>
      </c>
      <c r="B26" s="1">
        <v>49.95</v>
      </c>
      <c r="C26" s="4">
        <f t="shared" si="0"/>
        <v>38.761200000000002</v>
      </c>
      <c r="D26" s="4">
        <f t="shared" si="1"/>
        <v>15.535535535535535</v>
      </c>
    </row>
    <row r="27" spans="1:4" x14ac:dyDescent="0.25">
      <c r="A27" s="1">
        <v>0.749</v>
      </c>
      <c r="B27" s="1">
        <v>55.01</v>
      </c>
      <c r="C27" s="4">
        <f t="shared" si="0"/>
        <v>41.202489999999997</v>
      </c>
      <c r="D27" s="4">
        <f t="shared" si="1"/>
        <v>13.615706235229959</v>
      </c>
    </row>
    <row r="28" spans="1:4" x14ac:dyDescent="0.25">
      <c r="A28" s="1">
        <v>0.72299999999999998</v>
      </c>
      <c r="B28" s="1">
        <v>59.86</v>
      </c>
      <c r="C28" s="4">
        <f t="shared" si="0"/>
        <v>43.278779999999998</v>
      </c>
      <c r="D28" s="4">
        <f t="shared" si="1"/>
        <v>12.078182425659874</v>
      </c>
    </row>
    <row r="29" spans="1:4" x14ac:dyDescent="0.25">
      <c r="A29" s="1">
        <v>0.69</v>
      </c>
      <c r="B29" s="1">
        <v>64.95</v>
      </c>
      <c r="C29" s="4">
        <f t="shared" si="0"/>
        <v>44.8155</v>
      </c>
      <c r="D29" s="4">
        <f t="shared" si="1"/>
        <v>10.623556581986143</v>
      </c>
    </row>
    <row r="30" spans="1:4" x14ac:dyDescent="0.25">
      <c r="A30" s="1">
        <v>0.65900000000000003</v>
      </c>
      <c r="B30" s="1">
        <v>70.05</v>
      </c>
      <c r="C30" s="4">
        <f t="shared" si="0"/>
        <v>46.162950000000002</v>
      </c>
      <c r="D30" s="4">
        <f t="shared" si="1"/>
        <v>9.4075660242683803</v>
      </c>
    </row>
    <row r="31" spans="1:4" x14ac:dyDescent="0.25">
      <c r="A31" s="1">
        <v>0.59899999999999998</v>
      </c>
      <c r="B31" s="1">
        <v>79.75</v>
      </c>
      <c r="C31" s="4">
        <f t="shared" si="0"/>
        <v>47.770249999999997</v>
      </c>
      <c r="D31" s="4">
        <f t="shared" si="1"/>
        <v>7.5109717868338555</v>
      </c>
    </row>
    <row r="32" spans="1:4" x14ac:dyDescent="0.25">
      <c r="A32" s="1">
        <v>0.53900000000000003</v>
      </c>
      <c r="B32" s="1">
        <v>89.35</v>
      </c>
      <c r="C32" s="4">
        <f t="shared" si="0"/>
        <v>48.159649999999999</v>
      </c>
      <c r="D32" s="4">
        <f t="shared" si="1"/>
        <v>6.0324566312255179</v>
      </c>
    </row>
    <row r="33" spans="1:4" x14ac:dyDescent="0.25">
      <c r="A33" s="1">
        <v>0.47699999999999998</v>
      </c>
      <c r="B33" s="1">
        <v>100.3</v>
      </c>
      <c r="C33" s="4">
        <f t="shared" si="0"/>
        <v>47.8431</v>
      </c>
      <c r="D33" s="4">
        <f t="shared" si="1"/>
        <v>4.7557328015952143</v>
      </c>
    </row>
    <row r="34" spans="1:4" x14ac:dyDescent="0.25">
      <c r="A34" s="1">
        <v>0.373</v>
      </c>
      <c r="B34" s="1">
        <v>119.02</v>
      </c>
      <c r="C34" s="4">
        <f t="shared" si="0"/>
        <v>44.394459999999995</v>
      </c>
      <c r="D34" s="4">
        <f t="shared" si="1"/>
        <v>3.1339270710804907</v>
      </c>
    </row>
    <row r="35" spans="1:4" x14ac:dyDescent="0.25">
      <c r="A35" s="4"/>
      <c r="B35" s="4"/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4"/>
      <c r="B38" s="4"/>
    </row>
    <row r="39" spans="1:4" x14ac:dyDescent="0.25">
      <c r="A39" s="4"/>
      <c r="B39" s="4"/>
    </row>
    <row r="40" spans="1:4" x14ac:dyDescent="0.25">
      <c r="A40" s="4"/>
      <c r="B40" s="4"/>
    </row>
    <row r="41" spans="1:4" x14ac:dyDescent="0.25">
      <c r="A41" s="4"/>
      <c r="B41" s="4"/>
    </row>
    <row r="42" spans="1:4" x14ac:dyDescent="0.25">
      <c r="A42" s="4"/>
      <c r="B42" s="4"/>
    </row>
    <row r="43" spans="1:4" x14ac:dyDescent="0.25">
      <c r="A43" s="4"/>
      <c r="B43" s="4"/>
    </row>
    <row r="44" spans="1:4" x14ac:dyDescent="0.25">
      <c r="A44" s="4"/>
      <c r="B44" s="4"/>
    </row>
    <row r="45" spans="1:4" x14ac:dyDescent="0.25">
      <c r="A45" s="4"/>
      <c r="B45" s="4"/>
    </row>
    <row r="46" spans="1:4" x14ac:dyDescent="0.25">
      <c r="A46" s="4"/>
      <c r="B46" s="4"/>
    </row>
    <row r="47" spans="1:4" x14ac:dyDescent="0.25">
      <c r="A47" s="4"/>
      <c r="B47" s="4"/>
    </row>
    <row r="48" spans="1:4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tabSelected="1" workbookViewId="0">
      <selection activeCell="E2" sqref="E2"/>
    </sheetView>
  </sheetViews>
  <sheetFormatPr defaultColWidth="12.6640625" defaultRowHeight="15.75" customHeight="1" x14ac:dyDescent="0.25"/>
  <sheetData>
    <row r="1" spans="1:14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1:14" x14ac:dyDescent="0.25">
      <c r="A2" s="6">
        <v>1.0294000000000001</v>
      </c>
      <c r="B2" s="6">
        <v>17.972999999999999</v>
      </c>
      <c r="C2" s="6">
        <v>5.1000000000000004E-3</v>
      </c>
      <c r="D2" s="6">
        <v>0.1016</v>
      </c>
      <c r="E2" s="6">
        <v>18.501000000000001</v>
      </c>
      <c r="F2" s="6">
        <v>0.13900000000000001</v>
      </c>
      <c r="G2" s="6">
        <v>0.27300000000000002</v>
      </c>
      <c r="H2">
        <v>57.3</v>
      </c>
      <c r="I2">
        <v>0.43099999999999999</v>
      </c>
      <c r="J2">
        <v>0.84399999999999997</v>
      </c>
    </row>
    <row r="3" spans="1:14" x14ac:dyDescent="0.25">
      <c r="A3" s="6">
        <v>1.0248999999999999</v>
      </c>
      <c r="B3" s="6">
        <v>19.248999999999999</v>
      </c>
      <c r="C3" s="6">
        <v>5.1000000000000004E-3</v>
      </c>
      <c r="D3" s="6">
        <v>0.1018</v>
      </c>
      <c r="E3" s="6">
        <v>19.728000000000002</v>
      </c>
      <c r="F3" s="6">
        <v>0.14299999999999999</v>
      </c>
      <c r="G3" s="6">
        <v>0.28100000000000003</v>
      </c>
      <c r="H3">
        <v>53.199999999999996</v>
      </c>
      <c r="I3">
        <v>0.38699999999999996</v>
      </c>
      <c r="J3">
        <v>0.75800000000000001</v>
      </c>
    </row>
    <row r="4" spans="1:14" x14ac:dyDescent="0.25">
      <c r="A4" s="6">
        <v>1.0233000000000001</v>
      </c>
      <c r="B4" s="6">
        <v>19.902999999999999</v>
      </c>
      <c r="C4" s="6">
        <v>5.1000000000000004E-3</v>
      </c>
      <c r="D4" s="6">
        <v>0.1019</v>
      </c>
      <c r="E4" s="6">
        <v>20.367000000000001</v>
      </c>
      <c r="F4" s="6">
        <v>0.14599999999999999</v>
      </c>
      <c r="G4" s="6">
        <v>0.28499999999999998</v>
      </c>
      <c r="H4">
        <v>51.4</v>
      </c>
      <c r="I4">
        <v>0.36799999999999999</v>
      </c>
      <c r="J4">
        <v>0.72000000000000008</v>
      </c>
    </row>
    <row r="5" spans="1:14" x14ac:dyDescent="0.25">
      <c r="A5" s="6">
        <v>1.0184</v>
      </c>
      <c r="B5" s="6">
        <v>21.486000000000001</v>
      </c>
      <c r="C5" s="6">
        <v>5.1000000000000004E-3</v>
      </c>
      <c r="D5" s="6">
        <v>0.1022</v>
      </c>
      <c r="E5" s="6">
        <v>21.881</v>
      </c>
      <c r="F5" s="6">
        <v>0.151</v>
      </c>
      <c r="G5" s="6">
        <v>0.29599999999999999</v>
      </c>
      <c r="H5">
        <v>47.4</v>
      </c>
      <c r="I5">
        <v>0.32800000000000001</v>
      </c>
      <c r="J5">
        <v>0.64200000000000002</v>
      </c>
    </row>
    <row r="6" spans="1:14" x14ac:dyDescent="0.25">
      <c r="A6" s="6">
        <v>1.014</v>
      </c>
      <c r="B6" s="6">
        <v>23.27</v>
      </c>
      <c r="C6" s="6">
        <v>5.1000000000000004E-3</v>
      </c>
      <c r="D6" s="6">
        <v>0.1027</v>
      </c>
      <c r="E6" s="6">
        <v>23.596</v>
      </c>
      <c r="F6" s="6">
        <v>0.158</v>
      </c>
      <c r="G6" s="6">
        <v>0.309</v>
      </c>
      <c r="H6">
        <v>43.6</v>
      </c>
      <c r="I6">
        <v>0.29199999999999998</v>
      </c>
      <c r="J6">
        <v>0.57200000000000006</v>
      </c>
    </row>
    <row r="7" spans="1:14" x14ac:dyDescent="0.25">
      <c r="A7" s="6">
        <v>1.0098</v>
      </c>
      <c r="B7" s="6">
        <v>24.975999999999999</v>
      </c>
      <c r="C7" s="6">
        <v>5.1000000000000004E-3</v>
      </c>
      <c r="D7" s="6">
        <v>0.1031</v>
      </c>
      <c r="E7" s="6">
        <v>25.221</v>
      </c>
      <c r="F7" s="6">
        <v>0.16500000000000001</v>
      </c>
      <c r="G7" s="6">
        <v>0.32400000000000001</v>
      </c>
      <c r="H7">
        <v>40.4</v>
      </c>
      <c r="I7">
        <v>0.26400000000000001</v>
      </c>
      <c r="J7">
        <v>0.51700000000000002</v>
      </c>
      <c r="N7">
        <v>1000</v>
      </c>
    </row>
    <row r="8" spans="1:14" x14ac:dyDescent="0.25">
      <c r="A8" s="6">
        <v>1.0035000000000001</v>
      </c>
      <c r="B8" s="6">
        <v>26.762</v>
      </c>
      <c r="C8" s="6">
        <v>5.1000000000000004E-3</v>
      </c>
      <c r="D8" s="6">
        <v>0.10349999999999999</v>
      </c>
      <c r="E8" s="6">
        <v>26.856000000000002</v>
      </c>
      <c r="F8" s="6">
        <v>0.17199999999999999</v>
      </c>
      <c r="G8" s="6">
        <v>0.33600000000000002</v>
      </c>
      <c r="H8">
        <v>37.5</v>
      </c>
      <c r="I8">
        <v>0.23900000000000002</v>
      </c>
      <c r="J8">
        <v>0.46900000000000003</v>
      </c>
    </row>
    <row r="9" spans="1:14" x14ac:dyDescent="0.25">
      <c r="A9" s="6">
        <v>0.997</v>
      </c>
      <c r="B9" s="6">
        <v>28.739000000000001</v>
      </c>
      <c r="C9" s="6">
        <v>5.1000000000000004E-3</v>
      </c>
      <c r="D9" s="6">
        <v>0.104</v>
      </c>
      <c r="E9" s="6">
        <v>28.652999999999999</v>
      </c>
      <c r="F9" s="6">
        <v>0.18</v>
      </c>
      <c r="G9" s="6">
        <v>0.35199999999999998</v>
      </c>
      <c r="H9">
        <v>34.700000000000003</v>
      </c>
      <c r="I9">
        <v>0.217</v>
      </c>
      <c r="J9">
        <v>0.42599999999999999</v>
      </c>
    </row>
    <row r="10" spans="1:14" x14ac:dyDescent="0.25">
      <c r="A10" s="6">
        <v>0.98680000000000001</v>
      </c>
      <c r="B10" s="6">
        <v>30.428999999999998</v>
      </c>
      <c r="C10" s="6">
        <v>5.1000000000000004E-3</v>
      </c>
      <c r="D10" s="6">
        <v>0.1045</v>
      </c>
      <c r="E10" s="6">
        <v>30.027000000000001</v>
      </c>
      <c r="F10" s="6">
        <v>0.186</v>
      </c>
      <c r="G10" s="6">
        <v>0.36499999999999999</v>
      </c>
      <c r="H10">
        <v>32.4</v>
      </c>
      <c r="I10">
        <v>0.20100000000000001</v>
      </c>
      <c r="J10">
        <v>0.39399999999999996</v>
      </c>
    </row>
    <row r="11" spans="1:14" x14ac:dyDescent="0.25">
      <c r="A11" s="6">
        <v>0.97940000000000005</v>
      </c>
      <c r="B11" s="6">
        <v>32.241</v>
      </c>
      <c r="C11" s="6">
        <v>5.1000000000000004E-3</v>
      </c>
      <c r="D11" s="6">
        <v>0.1051</v>
      </c>
      <c r="E11" s="6">
        <v>31.577000000000002</v>
      </c>
      <c r="F11" s="6">
        <v>0.19400000000000001</v>
      </c>
      <c r="G11" s="6">
        <v>0.38</v>
      </c>
      <c r="H11">
        <v>30.4</v>
      </c>
      <c r="I11">
        <v>0.186</v>
      </c>
      <c r="J11">
        <v>0.36499999999999999</v>
      </c>
    </row>
    <row r="12" spans="1:14" x14ac:dyDescent="0.25">
      <c r="A12" s="6">
        <v>0.96970000000000001</v>
      </c>
      <c r="B12" s="6">
        <v>33.792000000000002</v>
      </c>
      <c r="C12" s="6">
        <v>5.1000000000000004E-3</v>
      </c>
      <c r="D12" s="6">
        <v>0.1056</v>
      </c>
      <c r="E12" s="6">
        <v>32.768000000000001</v>
      </c>
      <c r="F12" s="6">
        <v>0.2</v>
      </c>
      <c r="G12" s="6">
        <v>0.39200000000000002</v>
      </c>
      <c r="H12">
        <v>28.7</v>
      </c>
      <c r="I12">
        <v>0.17499999999999999</v>
      </c>
      <c r="J12">
        <v>0.34299999999999997</v>
      </c>
    </row>
    <row r="13" spans="1:14" x14ac:dyDescent="0.25">
      <c r="A13" s="6">
        <v>0.96509999999999996</v>
      </c>
      <c r="B13" s="6">
        <v>36.024000000000001</v>
      </c>
      <c r="C13" s="6">
        <v>5.1000000000000004E-3</v>
      </c>
      <c r="D13" s="6">
        <v>0.10639999999999999</v>
      </c>
      <c r="E13" s="6">
        <v>34.770000000000003</v>
      </c>
      <c r="F13" s="6">
        <v>0.21199999999999999</v>
      </c>
      <c r="G13" s="6">
        <v>0.41599999999999998</v>
      </c>
      <c r="H13">
        <v>26.8</v>
      </c>
      <c r="I13">
        <v>0.161</v>
      </c>
      <c r="J13">
        <v>0.316</v>
      </c>
    </row>
    <row r="14" spans="1:14" x14ac:dyDescent="0.25">
      <c r="A14" s="6">
        <v>0.95979999999999999</v>
      </c>
      <c r="B14" s="6">
        <v>37.729999999999997</v>
      </c>
      <c r="C14" s="6">
        <v>5.1000000000000004E-3</v>
      </c>
      <c r="D14" s="6">
        <v>0.107</v>
      </c>
      <c r="E14" s="6">
        <v>36.195</v>
      </c>
      <c r="F14" s="6">
        <v>0.221</v>
      </c>
      <c r="G14" s="6">
        <v>0.433</v>
      </c>
      <c r="H14">
        <v>25.4</v>
      </c>
      <c r="I14">
        <v>0.152</v>
      </c>
      <c r="J14">
        <v>0.29799999999999999</v>
      </c>
    </row>
    <row r="15" spans="1:14" x14ac:dyDescent="0.25">
      <c r="A15" s="6">
        <v>0.95120000000000005</v>
      </c>
      <c r="B15" s="6">
        <v>39.289000000000001</v>
      </c>
      <c r="C15" s="6">
        <v>5.1000000000000004E-3</v>
      </c>
      <c r="D15" s="6">
        <v>0.1076</v>
      </c>
      <c r="E15" s="6">
        <v>37.375</v>
      </c>
      <c r="F15" s="6">
        <v>0.23</v>
      </c>
      <c r="G15" s="6">
        <v>0.45100000000000001</v>
      </c>
      <c r="H15">
        <v>24.2</v>
      </c>
      <c r="I15">
        <v>0.14400000000000002</v>
      </c>
      <c r="J15">
        <v>0.28200000000000003</v>
      </c>
    </row>
    <row r="16" spans="1:14" x14ac:dyDescent="0.25">
      <c r="A16" s="6">
        <v>0.94820000000000004</v>
      </c>
      <c r="B16" s="6">
        <v>41.040999999999997</v>
      </c>
      <c r="C16" s="6">
        <v>5.1000000000000004E-3</v>
      </c>
      <c r="D16" s="6">
        <v>0.10829999999999999</v>
      </c>
      <c r="E16" s="6">
        <v>38.909999999999997</v>
      </c>
      <c r="F16" s="6">
        <v>0.24099999999999999</v>
      </c>
      <c r="G16" s="6">
        <v>0.47199999999999998</v>
      </c>
      <c r="H16">
        <v>23.099999999999998</v>
      </c>
      <c r="I16">
        <v>0.13699999999999998</v>
      </c>
      <c r="J16">
        <v>0.26800000000000002</v>
      </c>
    </row>
    <row r="17" spans="1:10" x14ac:dyDescent="0.25">
      <c r="A17" s="6">
        <v>0.93989999999999996</v>
      </c>
      <c r="B17" s="6">
        <v>42.878999999999998</v>
      </c>
      <c r="C17" s="6">
        <v>5.1000000000000004E-3</v>
      </c>
      <c r="D17" s="6">
        <v>0.10879999999999999</v>
      </c>
      <c r="E17" s="6">
        <v>40.295999999999999</v>
      </c>
      <c r="F17" s="6">
        <v>0.251</v>
      </c>
      <c r="G17" s="6">
        <v>0.49199999999999999</v>
      </c>
      <c r="H17">
        <v>21.9</v>
      </c>
      <c r="I17">
        <v>0.13100000000000001</v>
      </c>
      <c r="J17">
        <v>0.25700000000000001</v>
      </c>
    </row>
    <row r="18" spans="1:10" x14ac:dyDescent="0.25">
      <c r="A18" s="6">
        <v>0.93600000000000005</v>
      </c>
      <c r="B18" s="6">
        <v>44.688000000000002</v>
      </c>
      <c r="C18" s="6">
        <v>5.1000000000000004E-3</v>
      </c>
      <c r="D18" s="6">
        <v>0.1095</v>
      </c>
      <c r="E18" s="6">
        <v>41.847999999999999</v>
      </c>
      <c r="F18" s="6">
        <v>0.26200000000000001</v>
      </c>
      <c r="G18" s="6">
        <v>0.51300000000000001</v>
      </c>
      <c r="H18">
        <v>20.9</v>
      </c>
      <c r="I18">
        <v>0.125</v>
      </c>
      <c r="J18">
        <v>0.245</v>
      </c>
    </row>
    <row r="19" spans="1:10" x14ac:dyDescent="0.25">
      <c r="A19" s="6">
        <v>0.9204</v>
      </c>
      <c r="B19" s="6">
        <v>48.308</v>
      </c>
      <c r="C19" s="6">
        <v>5.1000000000000004E-3</v>
      </c>
      <c r="D19" s="6">
        <v>0.1111</v>
      </c>
      <c r="E19" s="6">
        <v>44.466999999999999</v>
      </c>
      <c r="F19" s="6">
        <v>0.28399999999999997</v>
      </c>
      <c r="G19" s="6">
        <v>0.55700000000000005</v>
      </c>
      <c r="H19">
        <v>19</v>
      </c>
      <c r="I19">
        <v>0.114</v>
      </c>
      <c r="J19">
        <v>0.224</v>
      </c>
    </row>
    <row r="20" spans="1:10" x14ac:dyDescent="0.25">
      <c r="A20" s="6">
        <v>0.90380000000000005</v>
      </c>
      <c r="B20" s="6">
        <v>53.731000000000002</v>
      </c>
      <c r="C20" s="6">
        <v>5.1000000000000004E-3</v>
      </c>
      <c r="D20" s="6">
        <v>0.1143</v>
      </c>
      <c r="E20" s="6">
        <v>48.552</v>
      </c>
      <c r="F20" s="6">
        <v>0.312</v>
      </c>
      <c r="G20" s="6">
        <v>0.61099999999999999</v>
      </c>
      <c r="H20">
        <v>16.8</v>
      </c>
      <c r="I20">
        <v>0.10199999999999999</v>
      </c>
      <c r="J20">
        <v>0.2</v>
      </c>
    </row>
    <row r="21" spans="1:10" x14ac:dyDescent="0.25">
      <c r="A21" s="6">
        <v>0.88949999999999996</v>
      </c>
      <c r="B21" s="6">
        <v>58.95</v>
      </c>
      <c r="C21" s="6">
        <v>5.1000000000000004E-3</v>
      </c>
      <c r="D21" s="6">
        <v>0.1176</v>
      </c>
      <c r="E21" s="6">
        <v>52.442</v>
      </c>
      <c r="F21" s="6">
        <v>0.34200000000000003</v>
      </c>
      <c r="G21" s="6">
        <v>0.67100000000000004</v>
      </c>
      <c r="H21">
        <v>15.100000000000001</v>
      </c>
      <c r="I21">
        <v>9.1999999999999998E-2</v>
      </c>
      <c r="J21">
        <v>0.18000000000000002</v>
      </c>
    </row>
    <row r="22" spans="1:10" x14ac:dyDescent="0.25">
      <c r="A22" s="6">
        <v>0.86670000000000003</v>
      </c>
      <c r="B22" s="6">
        <v>64.537999999999997</v>
      </c>
      <c r="C22" s="6">
        <v>5.1000000000000004E-3</v>
      </c>
      <c r="D22" s="6">
        <v>0.1212</v>
      </c>
      <c r="E22" s="6">
        <v>55.942999999999998</v>
      </c>
      <c r="F22" s="6">
        <v>0.371</v>
      </c>
      <c r="G22" s="6">
        <v>0.72799999999999998</v>
      </c>
      <c r="H22">
        <v>13.4</v>
      </c>
      <c r="I22">
        <v>8.3000000000000004E-2</v>
      </c>
      <c r="J22">
        <v>0.16300000000000001</v>
      </c>
    </row>
    <row r="23" spans="1:10" x14ac:dyDescent="0.25">
      <c r="A23" s="6">
        <v>0.84509999999999996</v>
      </c>
      <c r="B23" s="6">
        <v>71.275999999999996</v>
      </c>
      <c r="C23" s="6">
        <v>5.1000000000000004E-3</v>
      </c>
      <c r="D23" s="6">
        <v>0.12559999999999999</v>
      </c>
      <c r="E23" s="6">
        <v>60.317</v>
      </c>
      <c r="F23" s="6">
        <v>0.40600000000000003</v>
      </c>
      <c r="G23" s="6">
        <v>0.79600000000000004</v>
      </c>
      <c r="H23">
        <v>11.9</v>
      </c>
      <c r="I23">
        <v>7.3999999999999996E-2</v>
      </c>
      <c r="J23">
        <v>0.14499999999999999</v>
      </c>
    </row>
    <row r="24" spans="1:10" x14ac:dyDescent="0.25">
      <c r="A24" s="6">
        <v>0.82789999999999997</v>
      </c>
      <c r="B24" s="6">
        <v>76.790999999999997</v>
      </c>
      <c r="C24" s="6">
        <v>5.1000000000000004E-3</v>
      </c>
      <c r="D24" s="6">
        <v>0.12970000000000001</v>
      </c>
      <c r="E24" s="6">
        <v>63.576000000000001</v>
      </c>
      <c r="F24" s="6">
        <v>0.432</v>
      </c>
      <c r="G24" s="6">
        <v>0.84599999999999997</v>
      </c>
      <c r="H24">
        <v>10.8</v>
      </c>
      <c r="I24">
        <v>6.8000000000000005E-2</v>
      </c>
      <c r="J24">
        <v>0.13400000000000001</v>
      </c>
    </row>
    <row r="25" spans="1:10" x14ac:dyDescent="0.25">
      <c r="A25" s="6">
        <v>0.80010000000000003</v>
      </c>
      <c r="B25" s="6">
        <v>81.966999999999999</v>
      </c>
      <c r="C25" s="6">
        <v>5.1000000000000004E-3</v>
      </c>
      <c r="D25" s="6">
        <v>0.13320000000000001</v>
      </c>
      <c r="E25" s="6">
        <v>65.581999999999994</v>
      </c>
      <c r="F25" s="6">
        <v>0.45900000000000002</v>
      </c>
      <c r="G25" s="6">
        <v>0.9</v>
      </c>
      <c r="H25">
        <v>9.7999999999999989</v>
      </c>
      <c r="I25">
        <v>6.4000000000000001E-2</v>
      </c>
      <c r="J25">
        <v>0.125</v>
      </c>
    </row>
    <row r="26" spans="1:10" x14ac:dyDescent="0.25">
      <c r="A26" s="6">
        <v>0.77659999999999996</v>
      </c>
      <c r="B26" s="6">
        <v>89.367000000000004</v>
      </c>
      <c r="C26" s="6">
        <v>5.1000000000000004E-3</v>
      </c>
      <c r="D26" s="6">
        <v>0.13830000000000001</v>
      </c>
      <c r="E26" s="6">
        <v>69.402000000000001</v>
      </c>
      <c r="F26" s="6">
        <v>0.496</v>
      </c>
      <c r="G26" s="6">
        <v>0.97199999999999998</v>
      </c>
      <c r="H26">
        <v>8.6999999999999993</v>
      </c>
      <c r="I26">
        <v>5.8000000000000003E-2</v>
      </c>
      <c r="J26">
        <v>0.114</v>
      </c>
    </row>
    <row r="27" spans="1:10" x14ac:dyDescent="0.25">
      <c r="A27" s="6">
        <v>0.74990000000000001</v>
      </c>
      <c r="B27" s="6">
        <v>98.781999999999996</v>
      </c>
      <c r="C27" s="6">
        <v>5.1000000000000004E-3</v>
      </c>
      <c r="D27" s="6">
        <v>0.1452</v>
      </c>
      <c r="E27" s="6">
        <v>74.076999999999998</v>
      </c>
      <c r="F27" s="6">
        <v>0.54400000000000004</v>
      </c>
      <c r="G27" s="6">
        <v>1.0660000000000001</v>
      </c>
      <c r="H27">
        <v>7.6</v>
      </c>
      <c r="I27">
        <v>5.1999999999999998E-2</v>
      </c>
      <c r="J27">
        <v>0.10199999999999999</v>
      </c>
    </row>
    <row r="28" spans="1:10" x14ac:dyDescent="0.25">
      <c r="A28" s="6">
        <v>0.72389999999999999</v>
      </c>
      <c r="B28" s="6">
        <v>106.79</v>
      </c>
      <c r="C28" s="6">
        <v>5.1000000000000004E-3</v>
      </c>
      <c r="D28" s="6">
        <v>0.14990000000000001</v>
      </c>
      <c r="E28" s="6">
        <v>77.305000000000007</v>
      </c>
      <c r="F28" s="6">
        <v>0.57499999999999996</v>
      </c>
      <c r="G28" s="6">
        <v>1.127</v>
      </c>
      <c r="H28">
        <v>6.8</v>
      </c>
      <c r="I28">
        <v>4.8000000000000001E-2</v>
      </c>
      <c r="J28">
        <v>9.5000000000000001E-2</v>
      </c>
    </row>
    <row r="29" spans="1:10" x14ac:dyDescent="0.25">
      <c r="A29" s="6">
        <v>0.69079999999999997</v>
      </c>
      <c r="B29" s="6">
        <v>116.279</v>
      </c>
      <c r="C29" s="6">
        <v>5.0000000000000001E-3</v>
      </c>
      <c r="D29" s="6">
        <v>0.15770000000000001</v>
      </c>
      <c r="E29" s="6">
        <v>80.325999999999993</v>
      </c>
      <c r="F29" s="6">
        <v>0.621</v>
      </c>
      <c r="G29" s="6">
        <v>1.2170000000000001</v>
      </c>
      <c r="H29">
        <v>5.8999999999999995</v>
      </c>
      <c r="I29">
        <v>4.3999999999999997E-2</v>
      </c>
      <c r="J29">
        <v>8.6999999999999994E-2</v>
      </c>
    </row>
    <row r="30" spans="1:10" x14ac:dyDescent="0.25">
      <c r="A30" s="6">
        <v>0.65880000000000005</v>
      </c>
      <c r="B30" s="6">
        <v>125.51900000000001</v>
      </c>
      <c r="C30" s="6">
        <v>5.0000000000000001E-3</v>
      </c>
      <c r="D30" s="6">
        <v>0.16539999999999999</v>
      </c>
      <c r="E30" s="6">
        <v>82.691999999999993</v>
      </c>
      <c r="F30" s="6">
        <v>0.66700000000000004</v>
      </c>
      <c r="G30" s="6">
        <v>1.3080000000000001</v>
      </c>
      <c r="H30">
        <v>5.2</v>
      </c>
      <c r="I30">
        <v>4.1000000000000002E-2</v>
      </c>
      <c r="J30">
        <v>0.08</v>
      </c>
    </row>
    <row r="31" spans="1:10" x14ac:dyDescent="0.25">
      <c r="A31" s="6">
        <v>0.59840000000000004</v>
      </c>
      <c r="B31" s="6">
        <v>142.029</v>
      </c>
      <c r="C31" s="6">
        <v>5.0000000000000001E-3</v>
      </c>
      <c r="D31" s="6">
        <v>0.17879999999999999</v>
      </c>
      <c r="E31" s="6">
        <v>84.99</v>
      </c>
      <c r="F31" s="6">
        <v>0.75</v>
      </c>
      <c r="G31" s="6">
        <v>1.47</v>
      </c>
      <c r="H31">
        <v>4.2</v>
      </c>
      <c r="I31">
        <v>3.6000000000000004E-2</v>
      </c>
      <c r="J31">
        <v>6.9999999999999993E-2</v>
      </c>
    </row>
    <row r="32" spans="1:10" x14ac:dyDescent="0.25">
      <c r="A32" s="6">
        <v>0.53749999999999998</v>
      </c>
      <c r="B32" s="6">
        <v>160.12899999999999</v>
      </c>
      <c r="C32" s="6">
        <v>5.0000000000000001E-3</v>
      </c>
      <c r="D32" s="6">
        <v>0.1928</v>
      </c>
      <c r="E32" s="6">
        <v>86.069000000000003</v>
      </c>
      <c r="F32" s="6">
        <v>0.83699999999999997</v>
      </c>
      <c r="G32" s="6">
        <v>1.641</v>
      </c>
      <c r="H32">
        <v>3.4</v>
      </c>
      <c r="I32">
        <v>3.2000000000000001E-2</v>
      </c>
      <c r="J32">
        <v>6.3E-2</v>
      </c>
    </row>
    <row r="33" spans="1:10" x14ac:dyDescent="0.25">
      <c r="A33" s="6">
        <v>0.47810000000000002</v>
      </c>
      <c r="B33" s="6">
        <v>178.876</v>
      </c>
      <c r="C33" s="6">
        <v>5.0000000000000001E-3</v>
      </c>
      <c r="D33" s="6">
        <v>0.2077</v>
      </c>
      <c r="E33" s="6">
        <v>85.521000000000001</v>
      </c>
      <c r="F33" s="6">
        <v>0.93400000000000005</v>
      </c>
      <c r="G33" s="6">
        <v>1.831</v>
      </c>
      <c r="H33">
        <v>2.7</v>
      </c>
      <c r="I33">
        <v>2.8000000000000001E-2</v>
      </c>
      <c r="J33">
        <v>5.5E-2</v>
      </c>
    </row>
    <row r="34" spans="1:10" x14ac:dyDescent="0.25">
      <c r="A34" s="6">
        <v>0.37280000000000002</v>
      </c>
      <c r="B34" s="6">
        <v>212.01</v>
      </c>
      <c r="C34" s="6">
        <v>5.0000000000000001E-3</v>
      </c>
      <c r="D34" s="6">
        <v>0.23499999999999999</v>
      </c>
      <c r="E34" s="6">
        <v>79.037000000000006</v>
      </c>
      <c r="F34" s="6">
        <v>1.0920000000000001</v>
      </c>
      <c r="G34" s="6">
        <v>2.141</v>
      </c>
      <c r="H34">
        <v>1.8</v>
      </c>
      <c r="I34">
        <v>2.3E-2</v>
      </c>
      <c r="J34">
        <v>4.5999999999999999E-2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鹏辉 戴</cp:lastModifiedBy>
  <dcterms:modified xsi:type="dcterms:W3CDTF">2024-07-12T16:12:41Z</dcterms:modified>
</cp:coreProperties>
</file>