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TaLEsCuberDocuments\大学各种资料\2024大三\2025下学期\近代物理实验II\E3\丰度TaLEs\"/>
    </mc:Choice>
  </mc:AlternateContent>
  <xr:revisionPtr revIDLastSave="0" documentId="13_ncr:1_{381CE275-3106-4169-8AB3-58AF69043B28}" xr6:coauthVersionLast="47" xr6:coauthVersionMax="47" xr10:uidLastSave="{00000000-0000-0000-0000-000000000000}"/>
  <bookViews>
    <workbookView xWindow="-98" yWindow="-98" windowWidth="19396" windowHeight="114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8" i="1"/>
  <c r="G7" i="1"/>
  <c r="G5" i="1"/>
  <c r="G6" i="1"/>
  <c r="G4" i="1"/>
  <c r="G12" i="1"/>
  <c r="G13" i="1"/>
  <c r="G3" i="1"/>
</calcChain>
</file>

<file path=xl/sharedStrings.xml><?xml version="1.0" encoding="utf-8"?>
<sst xmlns="http://schemas.openxmlformats.org/spreadsheetml/2006/main" count="9" uniqueCount="9">
  <si>
    <t>水平磁场B0</t>
    <phoneticPr fontId="1" type="noConversion"/>
  </si>
  <si>
    <t>共振频率</t>
    <phoneticPr fontId="1" type="noConversion"/>
  </si>
  <si>
    <t>共振信号强度</t>
    <phoneticPr fontId="1" type="noConversion"/>
  </si>
  <si>
    <t>v1</t>
    <phoneticPr fontId="1" type="noConversion"/>
  </si>
  <si>
    <t>v2</t>
    <phoneticPr fontId="1" type="noConversion"/>
  </si>
  <si>
    <t>p</t>
    <phoneticPr fontId="1" type="noConversion"/>
  </si>
  <si>
    <t>q</t>
    <phoneticPr fontId="1" type="noConversion"/>
  </si>
  <si>
    <t>m/n</t>
    <phoneticPr fontId="1" type="noConversion"/>
  </si>
  <si>
    <t>射频线圈强度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</si>
</sst>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zoomScale="130" zoomScaleNormal="130" workbookViewId="0">
      <selection activeCell="I10" sqref="I10"/>
    </sheetView>
  </sheetViews>
  <sheetFormatPr defaultRowHeight="13.9" x14ac:dyDescent="0.4"/>
  <cols>
    <col min="1" max="1" width="10.9296875" bestFit="1" customWidth="1"/>
    <col min="2" max="2" width="12.86328125" bestFit="1" customWidth="1"/>
    <col min="3" max="3" width="8.796875" bestFit="1" customWidth="1"/>
    <col min="4" max="4" width="4.06640625" bestFit="1" customWidth="1"/>
    <col min="5" max="5" width="12.86328125" bestFit="1" customWidth="1"/>
    <col min="6" max="6" width="5.06640625" bestFit="1" customWidth="1"/>
    <col min="7" max="7" width="12.33203125" bestFit="1" customWidth="1"/>
  </cols>
  <sheetData>
    <row r="1" spans="1:7" x14ac:dyDescent="0.4">
      <c r="A1" t="s">
        <v>0</v>
      </c>
      <c r="B1" t="s">
        <v>8</v>
      </c>
      <c r="C1" t="s">
        <v>1</v>
      </c>
      <c r="E1" t="s">
        <v>2</v>
      </c>
    </row>
    <row r="2" spans="1:7" x14ac:dyDescent="0.4"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4">
      <c r="A3">
        <v>0.19800000000000001</v>
      </c>
      <c r="B3">
        <v>1</v>
      </c>
      <c r="C3">
        <v>332</v>
      </c>
      <c r="D3">
        <v>483</v>
      </c>
      <c r="E3">
        <v>7.24</v>
      </c>
      <c r="F3">
        <v>4.4800000000000004</v>
      </c>
      <c r="G3">
        <f>1.632*E3/F3</f>
        <v>2.6374285714285715</v>
      </c>
    </row>
    <row r="4" spans="1:7" x14ac:dyDescent="0.4">
      <c r="A4">
        <v>0.19600000000000001</v>
      </c>
      <c r="B4">
        <v>6</v>
      </c>
      <c r="C4">
        <v>317</v>
      </c>
      <c r="D4">
        <v>476</v>
      </c>
      <c r="E4">
        <v>6.44</v>
      </c>
      <c r="F4">
        <v>3.96</v>
      </c>
      <c r="G4">
        <f t="shared" ref="G4" si="0">1.632*E4/F4</f>
        <v>2.654060606060606</v>
      </c>
    </row>
    <row r="5" spans="1:7" x14ac:dyDescent="0.4">
      <c r="A5">
        <v>0.224</v>
      </c>
      <c r="B5">
        <v>1</v>
      </c>
      <c r="C5">
        <v>381</v>
      </c>
      <c r="D5">
        <v>572</v>
      </c>
      <c r="E5">
        <v>8.16</v>
      </c>
      <c r="F5">
        <v>5.04</v>
      </c>
      <c r="G5">
        <f>1.632*E5/F5</f>
        <v>2.6422857142857139</v>
      </c>
    </row>
    <row r="6" spans="1:7" x14ac:dyDescent="0.4">
      <c r="A6">
        <v>0.224</v>
      </c>
      <c r="B6">
        <v>6</v>
      </c>
      <c r="C6">
        <v>381</v>
      </c>
      <c r="D6">
        <v>570</v>
      </c>
      <c r="E6">
        <v>6.56</v>
      </c>
      <c r="F6">
        <v>4.08</v>
      </c>
      <c r="G6">
        <f>1.632*E6/F6</f>
        <v>2.6239999999999997</v>
      </c>
    </row>
    <row r="7" spans="1:7" x14ac:dyDescent="0.4">
      <c r="G7">
        <f>AVERAGE(G3:G6)</f>
        <v>2.6394437229437226</v>
      </c>
    </row>
    <row r="8" spans="1:7" x14ac:dyDescent="0.4">
      <c r="G8">
        <f>(G7-2.59)/2.59</f>
        <v>1.9090240518811891E-2</v>
      </c>
    </row>
    <row r="9" spans="1:7" x14ac:dyDescent="0.4">
      <c r="G9">
        <f>_xlfn.STDEV.S(G3:G6)</f>
        <v>1.2440519828797012E-2</v>
      </c>
    </row>
    <row r="12" spans="1:7" x14ac:dyDescent="0.4">
      <c r="A12">
        <v>0.19600000000000001</v>
      </c>
      <c r="B12">
        <v>15</v>
      </c>
      <c r="C12">
        <v>317</v>
      </c>
      <c r="D12">
        <v>475</v>
      </c>
      <c r="E12">
        <v>4.04</v>
      </c>
      <c r="F12">
        <v>3.24</v>
      </c>
      <c r="G12">
        <f>1.632*E12/F12</f>
        <v>2.0349629629629629</v>
      </c>
    </row>
    <row r="13" spans="1:7" x14ac:dyDescent="0.4">
      <c r="A13">
        <v>0.222</v>
      </c>
      <c r="B13">
        <v>15</v>
      </c>
      <c r="C13">
        <v>374</v>
      </c>
      <c r="D13">
        <v>561</v>
      </c>
      <c r="E13">
        <v>4.04</v>
      </c>
      <c r="F13">
        <v>3.28</v>
      </c>
      <c r="G13">
        <f>1.632*E13/F13</f>
        <v>2.0101463414634146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戴鹏辉</dc:creator>
  <cp:lastModifiedBy>鹏辉 戴</cp:lastModifiedBy>
  <dcterms:created xsi:type="dcterms:W3CDTF">2015-06-05T18:19:34Z</dcterms:created>
  <dcterms:modified xsi:type="dcterms:W3CDTF">2025-06-25T18:21:57Z</dcterms:modified>
</cp:coreProperties>
</file>