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angshuyun\Desktop\"/>
    </mc:Choice>
  </mc:AlternateContent>
  <xr:revisionPtr revIDLastSave="0" documentId="13_ncr:1_{9C827E93-96DE-41CA-AA02-78FFC64CA5C8}" xr6:coauthVersionLast="47" xr6:coauthVersionMax="47" xr10:uidLastSave="{00000000-0000-0000-0000-000000000000}"/>
  <bookViews>
    <workbookView xWindow="4870" yWindow="1190" windowWidth="20540" windowHeight="13780" activeTab="2" xr2:uid="{00000000-000D-0000-FFFF-FFFF00000000}"/>
  </bookViews>
  <sheets>
    <sheet name="时间常数测量" sheetId="1" r:id="rId1"/>
    <sheet name="时间常数误差" sheetId="2" r:id="rId2"/>
    <sheet name="RC积分电路计算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A6" i="3"/>
  <c r="C4" i="3"/>
  <c r="E3" i="2"/>
  <c r="E4" i="2"/>
  <c r="E5" i="2"/>
  <c r="E6" i="2"/>
  <c r="E7" i="2"/>
  <c r="E8" i="2"/>
  <c r="E9" i="2"/>
  <c r="E2" i="2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<sst xmlns="http://schemas.openxmlformats.org/spreadsheetml/2006/main" count="55" uniqueCount="26">
  <si>
    <t>RC微分 2.4kΩ</t>
    <phoneticPr fontId="2" type="noConversion"/>
  </si>
  <si>
    <t>AX</t>
    <phoneticPr fontId="2" type="noConversion"/>
  </si>
  <si>
    <t>电路</t>
    <phoneticPr fontId="2" type="noConversion"/>
  </si>
  <si>
    <t>RC微分 5.1kΩ</t>
    <phoneticPr fontId="2" type="noConversion"/>
  </si>
  <si>
    <t>RL微分 3kΩ</t>
    <phoneticPr fontId="2" type="noConversion"/>
  </si>
  <si>
    <t>RL微分 5.1kΩ</t>
    <phoneticPr fontId="2" type="noConversion"/>
  </si>
  <si>
    <t>RL积分 2.4kΩ</t>
    <phoneticPr fontId="2" type="noConversion"/>
  </si>
  <si>
    <t>RL积分 5.1kΩ</t>
    <phoneticPr fontId="2" type="noConversion"/>
  </si>
  <si>
    <t>RC积分 3kΩ</t>
    <phoneticPr fontId="2" type="noConversion"/>
  </si>
  <si>
    <t>RC积分 5.1kΩ</t>
    <phoneticPr fontId="2" type="noConversion"/>
  </si>
  <si>
    <t>BX</t>
    <phoneticPr fontId="2" type="noConversion"/>
  </si>
  <si>
    <t>单位</t>
    <phoneticPr fontId="2" type="noConversion"/>
  </si>
  <si>
    <t>$\mu s$</t>
    <phoneticPr fontId="2" type="noConversion"/>
  </si>
  <si>
    <t>ms</t>
    <phoneticPr fontId="2" type="noConversion"/>
  </si>
  <si>
    <t>时间常数测量值</t>
  </si>
  <si>
    <t>时间常数测量值</t>
    <phoneticPr fontId="2" type="noConversion"/>
  </si>
  <si>
    <t>时间常数理论值</t>
    <phoneticPr fontId="2" type="noConversion"/>
  </si>
  <si>
    <t>相对误差</t>
    <phoneticPr fontId="2" type="noConversion"/>
  </si>
  <si>
    <t>采样时间Tp/ms</t>
    <phoneticPr fontId="2" type="noConversion"/>
  </si>
  <si>
    <t>NAN</t>
    <phoneticPr fontId="2" type="noConversion"/>
  </si>
  <si>
    <t>BX-AX/微秒</t>
    <phoneticPr fontId="2" type="noConversion"/>
  </si>
  <si>
    <t>BY-AY/mV</t>
    <phoneticPr fontId="2" type="noConversion"/>
  </si>
  <si>
    <t>方波电压/V</t>
    <phoneticPr fontId="2" type="noConversion"/>
  </si>
  <si>
    <t>采样时间/微秒</t>
    <phoneticPr fontId="2" type="noConversion"/>
  </si>
  <si>
    <t>斜率的倒数</t>
    <phoneticPr fontId="2" type="noConversion"/>
  </si>
  <si>
    <t>时间常数理论值/微秒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</si>
</sst>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2" fontId="0" fillId="0" borderId="0" xfId="0" applyNumberFormat="1"/>
    <xf numFmtId="177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defaultRowHeight="14" x14ac:dyDescent="0.3"/>
  <sheetData>
    <row r="1" spans="1:6" x14ac:dyDescent="0.3">
      <c r="A1" t="s">
        <v>2</v>
      </c>
      <c r="B1" t="s">
        <v>1</v>
      </c>
      <c r="C1" t="s">
        <v>10</v>
      </c>
      <c r="D1" t="s">
        <v>15</v>
      </c>
      <c r="E1" t="s">
        <v>11</v>
      </c>
      <c r="F1" t="s">
        <v>18</v>
      </c>
    </row>
    <row r="2" spans="1:6" x14ac:dyDescent="0.3">
      <c r="A2" t="s">
        <v>0</v>
      </c>
      <c r="B2" s="1">
        <v>0</v>
      </c>
      <c r="C2" s="1">
        <v>240</v>
      </c>
      <c r="D2" s="2">
        <f>C2-B2</f>
        <v>240</v>
      </c>
      <c r="E2" t="s">
        <v>12</v>
      </c>
      <c r="F2">
        <v>5</v>
      </c>
    </row>
    <row r="3" spans="1:6" x14ac:dyDescent="0.3">
      <c r="A3" t="s">
        <v>3</v>
      </c>
      <c r="B3" s="1">
        <v>3.18</v>
      </c>
      <c r="C3" s="1">
        <v>3.7</v>
      </c>
      <c r="D3" s="2">
        <f t="shared" ref="D3:D9" si="0">C3-B3</f>
        <v>0.52</v>
      </c>
      <c r="E3" t="s">
        <v>13</v>
      </c>
      <c r="F3">
        <v>12</v>
      </c>
    </row>
    <row r="4" spans="1:6" x14ac:dyDescent="0.3">
      <c r="A4" t="s">
        <v>4</v>
      </c>
      <c r="B4" s="1">
        <v>0</v>
      </c>
      <c r="C4" s="1">
        <v>32</v>
      </c>
      <c r="D4" s="2">
        <f t="shared" si="0"/>
        <v>32</v>
      </c>
      <c r="E4" t="s">
        <v>12</v>
      </c>
      <c r="F4">
        <v>1</v>
      </c>
    </row>
    <row r="5" spans="1:6" x14ac:dyDescent="0.3">
      <c r="A5" t="s">
        <v>5</v>
      </c>
      <c r="B5" s="1">
        <v>2</v>
      </c>
      <c r="C5" s="1">
        <v>21</v>
      </c>
      <c r="D5" s="2">
        <f t="shared" si="0"/>
        <v>19</v>
      </c>
      <c r="E5" t="s">
        <v>12</v>
      </c>
      <c r="F5">
        <v>0.5</v>
      </c>
    </row>
    <row r="6" spans="1:6" x14ac:dyDescent="0.3">
      <c r="A6" t="s">
        <v>6</v>
      </c>
      <c r="B6" s="1">
        <v>0</v>
      </c>
      <c r="C6" s="1">
        <v>37</v>
      </c>
      <c r="D6" s="2">
        <f t="shared" si="0"/>
        <v>37</v>
      </c>
      <c r="E6" t="s">
        <v>12</v>
      </c>
      <c r="F6" t="s">
        <v>19</v>
      </c>
    </row>
    <row r="7" spans="1:6" x14ac:dyDescent="0.3">
      <c r="A7" t="s">
        <v>7</v>
      </c>
      <c r="B7" s="1">
        <v>1.2</v>
      </c>
      <c r="C7" s="1">
        <v>18</v>
      </c>
      <c r="D7" s="2">
        <f t="shared" si="0"/>
        <v>16.8</v>
      </c>
      <c r="E7" t="s">
        <v>12</v>
      </c>
      <c r="F7" t="s">
        <v>19</v>
      </c>
    </row>
    <row r="8" spans="1:6" x14ac:dyDescent="0.3">
      <c r="A8" t="s">
        <v>8</v>
      </c>
      <c r="B8" s="1">
        <v>-155</v>
      </c>
      <c r="C8" s="1">
        <v>-127</v>
      </c>
      <c r="D8" s="2">
        <f t="shared" si="0"/>
        <v>28</v>
      </c>
      <c r="E8" t="s">
        <v>13</v>
      </c>
      <c r="F8" t="s">
        <v>19</v>
      </c>
    </row>
    <row r="9" spans="1:6" x14ac:dyDescent="0.3">
      <c r="A9" t="s">
        <v>9</v>
      </c>
      <c r="B9" s="1">
        <v>-267</v>
      </c>
      <c r="C9" s="1">
        <v>-218</v>
      </c>
      <c r="D9" s="2">
        <f t="shared" si="0"/>
        <v>49</v>
      </c>
      <c r="E9" t="s">
        <v>13</v>
      </c>
      <c r="F9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1AEF-1053-4D71-A33E-35AF499ECB38}">
  <dimension ref="A1:E9"/>
  <sheetViews>
    <sheetView workbookViewId="0">
      <selection activeCell="G14" sqref="G14"/>
    </sheetView>
  </sheetViews>
  <sheetFormatPr defaultRowHeight="14" x14ac:dyDescent="0.3"/>
  <sheetData>
    <row r="1" spans="1:5" x14ac:dyDescent="0.3">
      <c r="A1" t="s">
        <v>2</v>
      </c>
      <c r="B1" t="s">
        <v>14</v>
      </c>
      <c r="C1" t="s">
        <v>16</v>
      </c>
      <c r="D1" t="s">
        <v>11</v>
      </c>
      <c r="E1" t="s">
        <v>17</v>
      </c>
    </row>
    <row r="2" spans="1:5" x14ac:dyDescent="0.3">
      <c r="A2" t="s">
        <v>0</v>
      </c>
      <c r="B2" s="1">
        <v>240</v>
      </c>
      <c r="C2">
        <v>240</v>
      </c>
      <c r="D2" t="s">
        <v>12</v>
      </c>
      <c r="E2" s="3">
        <f>(B2-C2)/C2</f>
        <v>0</v>
      </c>
    </row>
    <row r="3" spans="1:5" x14ac:dyDescent="0.3">
      <c r="A3" t="s">
        <v>3</v>
      </c>
      <c r="B3" s="1">
        <v>0.52</v>
      </c>
      <c r="C3">
        <v>0.51</v>
      </c>
      <c r="D3" t="s">
        <v>13</v>
      </c>
      <c r="E3" s="3">
        <f t="shared" ref="E3:E9" si="0">(B3-C3)/C3</f>
        <v>1.9607843137254919E-2</v>
      </c>
    </row>
    <row r="4" spans="1:5" x14ac:dyDescent="0.3">
      <c r="A4" t="s">
        <v>4</v>
      </c>
      <c r="B4" s="1">
        <v>32</v>
      </c>
      <c r="C4">
        <v>30</v>
      </c>
      <c r="D4" t="s">
        <v>12</v>
      </c>
      <c r="E4" s="3">
        <f t="shared" si="0"/>
        <v>6.6666666666666666E-2</v>
      </c>
    </row>
    <row r="5" spans="1:5" x14ac:dyDescent="0.3">
      <c r="A5" t="s">
        <v>5</v>
      </c>
      <c r="B5" s="1">
        <v>19</v>
      </c>
      <c r="C5">
        <v>20</v>
      </c>
      <c r="D5" t="s">
        <v>12</v>
      </c>
      <c r="E5" s="3">
        <f t="shared" si="0"/>
        <v>-0.05</v>
      </c>
    </row>
    <row r="6" spans="1:5" x14ac:dyDescent="0.3">
      <c r="A6" t="s">
        <v>6</v>
      </c>
      <c r="B6" s="1">
        <v>37</v>
      </c>
      <c r="C6">
        <v>41</v>
      </c>
      <c r="D6" t="s">
        <v>12</v>
      </c>
      <c r="E6" s="3">
        <f t="shared" si="0"/>
        <v>-9.7560975609756101E-2</v>
      </c>
    </row>
    <row r="7" spans="1:5" x14ac:dyDescent="0.3">
      <c r="A7" t="s">
        <v>7</v>
      </c>
      <c r="B7" s="1">
        <v>16.8</v>
      </c>
      <c r="C7">
        <v>20</v>
      </c>
      <c r="D7" t="s">
        <v>12</v>
      </c>
      <c r="E7" s="3">
        <f t="shared" si="0"/>
        <v>-0.15999999999999998</v>
      </c>
    </row>
    <row r="8" spans="1:5" x14ac:dyDescent="0.3">
      <c r="A8" t="s">
        <v>8</v>
      </c>
      <c r="B8" s="1">
        <v>28</v>
      </c>
      <c r="C8">
        <v>30</v>
      </c>
      <c r="D8" t="s">
        <v>13</v>
      </c>
      <c r="E8" s="3">
        <f t="shared" si="0"/>
        <v>-6.6666666666666666E-2</v>
      </c>
    </row>
    <row r="9" spans="1:5" x14ac:dyDescent="0.3">
      <c r="A9" t="s">
        <v>9</v>
      </c>
      <c r="B9" s="1">
        <v>49</v>
      </c>
      <c r="C9">
        <v>51</v>
      </c>
      <c r="D9" t="s">
        <v>13</v>
      </c>
      <c r="E9" s="3">
        <f t="shared" si="0"/>
        <v>-3.9215686274509803E-2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08BD-66D1-45D9-892A-0AFF629DE3B0}">
  <dimension ref="A1:C6"/>
  <sheetViews>
    <sheetView tabSelected="1" workbookViewId="0">
      <selection activeCell="G22" sqref="G22"/>
    </sheetView>
  </sheetViews>
  <sheetFormatPr defaultRowHeight="14" x14ac:dyDescent="0.3"/>
  <cols>
    <col min="1" max="1" width="11.75" bestFit="1" customWidth="1"/>
    <col min="2" max="2" width="10.58203125" bestFit="1" customWidth="1"/>
    <col min="3" max="3" width="9.5" bestFit="1" customWidth="1"/>
  </cols>
  <sheetData>
    <row r="1" spans="1:3" x14ac:dyDescent="0.3">
      <c r="A1" t="s">
        <v>25</v>
      </c>
      <c r="B1" t="s">
        <v>23</v>
      </c>
      <c r="C1" t="s">
        <v>22</v>
      </c>
    </row>
    <row r="2" spans="1:3" x14ac:dyDescent="0.3">
      <c r="A2" s="1">
        <v>30</v>
      </c>
      <c r="B2" s="1">
        <v>500</v>
      </c>
      <c r="C2" s="1">
        <v>5</v>
      </c>
    </row>
    <row r="3" spans="1:3" x14ac:dyDescent="0.3">
      <c r="A3" t="s">
        <v>20</v>
      </c>
      <c r="B3" t="s">
        <v>21</v>
      </c>
      <c r="C3" t="s">
        <v>24</v>
      </c>
    </row>
    <row r="4" spans="1:3" x14ac:dyDescent="0.3">
      <c r="A4" s="1">
        <v>248</v>
      </c>
      <c r="B4" s="1">
        <v>-30.4</v>
      </c>
      <c r="C4" s="1">
        <f>A4/B4</f>
        <v>-8.1578947368421062</v>
      </c>
    </row>
    <row r="5" spans="1:3" x14ac:dyDescent="0.3">
      <c r="A5" t="s">
        <v>15</v>
      </c>
      <c r="B5" t="s">
        <v>17</v>
      </c>
    </row>
    <row r="6" spans="1:3" x14ac:dyDescent="0.3">
      <c r="A6" s="1">
        <f>-C4*C2</f>
        <v>40.789473684210535</v>
      </c>
      <c r="B6" s="3">
        <f>(A6-A2)/A2</f>
        <v>0.35964912280701783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时间常数测量</vt:lpstr>
      <vt:lpstr>时间常数误差</vt:lpstr>
      <vt:lpstr>RC积分电路计算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yangshuyun</dc:creator>
  <cp:lastModifiedBy>舒云 杨</cp:lastModifiedBy>
  <dcterms:created xsi:type="dcterms:W3CDTF">2015-06-05T18:19:34Z</dcterms:created>
  <dcterms:modified xsi:type="dcterms:W3CDTF">2024-04-07T18:34:44Z</dcterms:modified>
</cp:coreProperties>
</file>