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angshuyun\Desktop\"/>
    </mc:Choice>
  </mc:AlternateContent>
  <xr:revisionPtr revIDLastSave="0" documentId="13_ncr:1_{A9EDD632-ADA8-4BEE-8F02-C683D9D5B8A4}" xr6:coauthVersionLast="47" xr6:coauthVersionMax="47" xr10:uidLastSave="{00000000-0000-0000-0000-000000000000}"/>
  <bookViews>
    <workbookView xWindow="4260" yWindow="950" windowWidth="20540" windowHeight="13780" activeTab="1" xr2:uid="{00000000-000D-0000-FFFF-FFFF00000000}"/>
  </bookViews>
  <sheets>
    <sheet name="电压增益" sheetId="1" r:id="rId1"/>
    <sheet name="输入输出电阻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2" i="2"/>
  <c r="E3" i="2"/>
  <c r="C3" i="2"/>
  <c r="D11" i="2"/>
  <c r="D9" i="2"/>
  <c r="D10" i="2"/>
  <c r="D8" i="2"/>
  <c r="C11" i="2"/>
  <c r="C9" i="2"/>
  <c r="C10" i="2"/>
  <c r="C8" i="2"/>
  <c r="D3" i="1"/>
  <c r="D4" i="1"/>
  <c r="D5" i="1"/>
  <c r="D2" i="1"/>
</calcChain>
</file>

<file path=xl/sharedStrings.xml><?xml version="1.0" encoding="utf-8"?>
<sst xmlns="http://schemas.openxmlformats.org/spreadsheetml/2006/main" count="23" uniqueCount="17">
  <si>
    <t>RL/kΩ</t>
    <phoneticPr fontId="1" type="noConversion"/>
  </si>
  <si>
    <t>Uin/mV</t>
    <phoneticPr fontId="1" type="noConversion"/>
  </si>
  <si>
    <t>Uout/mV</t>
    <phoneticPr fontId="1" type="noConversion"/>
  </si>
  <si>
    <t>Au</t>
    <phoneticPr fontId="1" type="noConversion"/>
  </si>
  <si>
    <t>rs/kΩ</t>
    <phoneticPr fontId="1" type="noConversion"/>
  </si>
  <si>
    <t>ui2'/mV</t>
    <phoneticPr fontId="1" type="noConversion"/>
  </si>
  <si>
    <t>ui2/mV</t>
    <phoneticPr fontId="1" type="noConversion"/>
  </si>
  <si>
    <t>ui1'/mV</t>
    <phoneticPr fontId="1" type="noConversion"/>
  </si>
  <si>
    <t>ui1/mV</t>
    <phoneticPr fontId="1" type="noConversion"/>
  </si>
  <si>
    <t>inf</t>
    <phoneticPr fontId="1" type="noConversion"/>
  </si>
  <si>
    <t>RL/Ω</t>
    <phoneticPr fontId="1" type="noConversion"/>
  </si>
  <si>
    <t>ro(exp)/kΩ</t>
    <phoneticPr fontId="1" type="noConversion"/>
  </si>
  <si>
    <t>ro(real)/kΩ</t>
    <phoneticPr fontId="1" type="noConversion"/>
  </si>
  <si>
    <t>nan</t>
    <phoneticPr fontId="1" type="noConversion"/>
  </si>
  <si>
    <t>均值</t>
    <phoneticPr fontId="1" type="noConversion"/>
  </si>
  <si>
    <t>ro1(Vpp=5mV)</t>
    <phoneticPr fontId="1" type="noConversion"/>
  </si>
  <si>
    <t>ro2(Vpp=20mV)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</si>
</sst>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"/>
    <numFmt numFmtId="179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2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0.40600000000000003</v>
      </c>
      <c r="C2" s="1">
        <v>3.2109999999999999</v>
      </c>
      <c r="D2">
        <f>C2/B2</f>
        <v>7.9088669950738906</v>
      </c>
    </row>
    <row r="3" spans="1:4" x14ac:dyDescent="0.3">
      <c r="A3">
        <v>2</v>
      </c>
      <c r="B3" s="1">
        <v>0.4</v>
      </c>
      <c r="C3" s="1">
        <v>3.2149999999999999</v>
      </c>
      <c r="D3">
        <f t="shared" ref="D3:D5" si="0">C3/B3</f>
        <v>8.0374999999999996</v>
      </c>
    </row>
    <row r="4" spans="1:4" x14ac:dyDescent="0.3">
      <c r="A4">
        <v>5</v>
      </c>
      <c r="B4" s="1">
        <v>0.40500000000000003</v>
      </c>
      <c r="C4" s="1">
        <v>4.66</v>
      </c>
      <c r="D4">
        <f t="shared" si="0"/>
        <v>11.506172839506172</v>
      </c>
    </row>
    <row r="5" spans="1:4" x14ac:dyDescent="0.3">
      <c r="A5" t="s">
        <v>9</v>
      </c>
      <c r="B5" s="1">
        <v>0.39</v>
      </c>
      <c r="C5" s="1">
        <v>6.66</v>
      </c>
      <c r="D5">
        <f t="shared" si="0"/>
        <v>17.076923076923077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71C3-5882-4103-B703-240A5CEFD98C}">
  <dimension ref="A1:F11"/>
  <sheetViews>
    <sheetView tabSelected="1" workbookViewId="0">
      <selection activeCell="D16" sqref="D16"/>
    </sheetView>
  </sheetViews>
  <sheetFormatPr defaultRowHeight="14" x14ac:dyDescent="0.3"/>
  <sheetData>
    <row r="1" spans="1:6" x14ac:dyDescent="0.3">
      <c r="A1" t="s">
        <v>4</v>
      </c>
      <c r="B1" t="s">
        <v>8</v>
      </c>
      <c r="C1" t="s">
        <v>7</v>
      </c>
      <c r="D1" t="s">
        <v>6</v>
      </c>
      <c r="E1" t="s">
        <v>5</v>
      </c>
      <c r="F1" t="s">
        <v>12</v>
      </c>
    </row>
    <row r="2" spans="1:6" x14ac:dyDescent="0.3">
      <c r="A2" s="1">
        <v>10</v>
      </c>
      <c r="B2">
        <v>0.40100000000000002</v>
      </c>
      <c r="C2">
        <v>1.762</v>
      </c>
      <c r="D2" s="1">
        <v>1.29</v>
      </c>
      <c r="E2" s="1">
        <v>7.04</v>
      </c>
      <c r="F2" s="1">
        <f>1/(1/C3-1/15)</f>
        <v>3.666565071624504</v>
      </c>
    </row>
    <row r="3" spans="1:6" x14ac:dyDescent="0.3">
      <c r="A3" t="s">
        <v>11</v>
      </c>
      <c r="B3" t="s">
        <v>15</v>
      </c>
      <c r="C3" s="1">
        <f>10*B2/(C2-B2)</f>
        <v>2.9463629684055839</v>
      </c>
      <c r="D3" t="s">
        <v>16</v>
      </c>
      <c r="E3" s="1">
        <f>10*D2/(E2-D2)</f>
        <v>2.2434782608695651</v>
      </c>
      <c r="F3" s="1">
        <f>1/(1/E3-1/15)</f>
        <v>2.6380368098159508</v>
      </c>
    </row>
    <row r="6" spans="1:6" x14ac:dyDescent="0.3">
      <c r="A6" t="s">
        <v>2</v>
      </c>
      <c r="B6" t="s">
        <v>10</v>
      </c>
      <c r="C6" t="s">
        <v>11</v>
      </c>
      <c r="D6" t="s">
        <v>12</v>
      </c>
    </row>
    <row r="7" spans="1:6" x14ac:dyDescent="0.3">
      <c r="A7" s="2">
        <v>25.9</v>
      </c>
      <c r="B7" t="s">
        <v>9</v>
      </c>
      <c r="C7" t="s">
        <v>13</v>
      </c>
      <c r="D7" t="s">
        <v>13</v>
      </c>
    </row>
    <row r="8" spans="1:6" x14ac:dyDescent="0.3">
      <c r="A8">
        <v>18.190000000000001</v>
      </c>
      <c r="B8" s="3">
        <v>5.0999999999999996</v>
      </c>
      <c r="C8" s="1">
        <f>B8*(25.9-A8)/A8</f>
        <v>2.1616822429906533</v>
      </c>
      <c r="D8" s="2">
        <f>1/(1/C8-1/2.4)</f>
        <v>21.769411764705801</v>
      </c>
    </row>
    <row r="9" spans="1:6" x14ac:dyDescent="0.3">
      <c r="A9">
        <v>13.67</v>
      </c>
      <c r="B9" s="3">
        <v>2.4</v>
      </c>
      <c r="C9" s="1">
        <f t="shared" ref="C9:C10" si="0">B9*(25.9-A9)/A9</f>
        <v>2.1471836137527429</v>
      </c>
      <c r="D9" s="2">
        <f t="shared" ref="D9:D11" si="1">1/(1/C9-1/2.4)</f>
        <v>20.383333333333304</v>
      </c>
    </row>
    <row r="10" spans="1:6" x14ac:dyDescent="0.3">
      <c r="A10">
        <v>8.2850000000000001</v>
      </c>
      <c r="B10" s="3">
        <v>1</v>
      </c>
      <c r="C10" s="1">
        <f t="shared" si="0"/>
        <v>2.1261315630657811</v>
      </c>
      <c r="D10" s="2">
        <f t="shared" si="1"/>
        <v>18.63199647421769</v>
      </c>
    </row>
    <row r="11" spans="1:6" x14ac:dyDescent="0.3">
      <c r="A11" t="s">
        <v>14</v>
      </c>
      <c r="B11" t="s">
        <v>13</v>
      </c>
      <c r="C11" s="1">
        <f>AVERAGE(C8:C10)</f>
        <v>2.1449991399363921</v>
      </c>
      <c r="D11" s="2">
        <f>AVERAGE(D8:D10)</f>
        <v>20.261580524085598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电压增益</vt:lpstr>
      <vt:lpstr>输入输出电阻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yangshuyun</dc:creator>
  <cp:lastModifiedBy>舒云 杨</cp:lastModifiedBy>
  <dcterms:created xsi:type="dcterms:W3CDTF">2015-06-05T18:19:34Z</dcterms:created>
  <dcterms:modified xsi:type="dcterms:W3CDTF">2024-05-12T19:14:30Z</dcterms:modified>
</cp:coreProperties>
</file>