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2753E98F-2149-D648-80DF-DDF936DDDAAA}" xr6:coauthVersionLast="47" xr6:coauthVersionMax="47" xr10:uidLastSave="{00000000-0000-0000-0000-000000000000}"/>
  <bookViews>
    <workbookView xWindow="-20" yWindow="760" windowWidth="34560" windowHeight="21580" activeTab="5" xr2:uid="{F270E22A-AF68-0948-A29A-BD37CB605717}"/>
  </bookViews>
  <sheets>
    <sheet name="coverage_table " sheetId="1" r:id="rId1"/>
    <sheet name="age_ref" sheetId="2" r:id="rId2"/>
    <sheet name="Initial_conditions" sheetId="3" r:id="rId3"/>
    <sheet name="Initial_conditions_small" sheetId="6" r:id="rId4"/>
    <sheet name="init_cond_old" sheetId="5" r:id="rId5"/>
    <sheet name="init_cond" sheetId="7" r:id="rId6"/>
    <sheet name="Original_Prev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6" l="1"/>
  <c r="H64" i="6"/>
  <c r="F64" i="6" s="1"/>
  <c r="N64" i="6" s="1"/>
  <c r="H63" i="6"/>
  <c r="F63" i="6"/>
  <c r="D63" i="6"/>
  <c r="H62" i="6"/>
  <c r="F62" i="6"/>
  <c r="H61" i="6"/>
  <c r="F61" i="6" s="1"/>
  <c r="H60" i="6"/>
  <c r="F60" i="6" s="1"/>
  <c r="H59" i="6"/>
  <c r="F59" i="6"/>
  <c r="D59" i="6"/>
  <c r="H58" i="6"/>
  <c r="F58" i="6"/>
  <c r="H57" i="6"/>
  <c r="D57" i="6" s="1"/>
  <c r="F57" i="6"/>
  <c r="H56" i="6"/>
  <c r="F56" i="6" s="1"/>
  <c r="H55" i="6"/>
  <c r="F55" i="6"/>
  <c r="D55" i="6"/>
  <c r="H54" i="6"/>
  <c r="F54" i="6" s="1"/>
  <c r="H53" i="6"/>
  <c r="H52" i="6"/>
  <c r="F52" i="6" s="1"/>
  <c r="H51" i="6"/>
  <c r="F51" i="6" s="1"/>
  <c r="H50" i="6"/>
  <c r="D50" i="6" s="1"/>
  <c r="F50" i="6"/>
  <c r="H49" i="6"/>
  <c r="H48" i="6"/>
  <c r="F48" i="6" s="1"/>
  <c r="H47" i="6"/>
  <c r="F47" i="6"/>
  <c r="D47" i="6"/>
  <c r="H46" i="6"/>
  <c r="F46" i="6" s="1"/>
  <c r="H45" i="6"/>
  <c r="H44" i="6"/>
  <c r="F44" i="6" s="1"/>
  <c r="H43" i="6"/>
  <c r="F43" i="6"/>
  <c r="D43" i="6"/>
  <c r="H42" i="6"/>
  <c r="F42" i="6"/>
  <c r="H41" i="6"/>
  <c r="F41" i="6" s="1"/>
  <c r="H40" i="6"/>
  <c r="F40" i="6" s="1"/>
  <c r="H39" i="6"/>
  <c r="F39" i="6"/>
  <c r="D39" i="6"/>
  <c r="H38" i="6"/>
  <c r="F38" i="6"/>
  <c r="H37" i="6"/>
  <c r="D37" i="6" s="1"/>
  <c r="F37" i="6"/>
  <c r="H36" i="6"/>
  <c r="F36" i="6" s="1"/>
  <c r="H35" i="6"/>
  <c r="F35" i="6"/>
  <c r="D35" i="6"/>
  <c r="H34" i="6"/>
  <c r="F34" i="6"/>
  <c r="H33" i="6"/>
  <c r="D33" i="6" s="1"/>
  <c r="F33" i="6"/>
  <c r="H32" i="6"/>
  <c r="F32" i="6"/>
  <c r="D32" i="6"/>
  <c r="H31" i="6"/>
  <c r="F31" i="6" s="1"/>
  <c r="H30" i="6"/>
  <c r="F30" i="6"/>
  <c r="H29" i="6"/>
  <c r="F29" i="6" s="1"/>
  <c r="H28" i="6"/>
  <c r="F28" i="6"/>
  <c r="D28" i="6"/>
  <c r="H27" i="6"/>
  <c r="F27" i="6"/>
  <c r="H26" i="6"/>
  <c r="F26" i="6" s="1"/>
  <c r="H25" i="6"/>
  <c r="F25" i="6" s="1"/>
  <c r="H24" i="6"/>
  <c r="F24" i="6"/>
  <c r="D24" i="6"/>
  <c r="H23" i="6"/>
  <c r="F23" i="6"/>
  <c r="H22" i="6"/>
  <c r="D22" i="6" s="1"/>
  <c r="F22" i="6"/>
  <c r="H21" i="6"/>
  <c r="F21" i="6" s="1"/>
  <c r="H20" i="6"/>
  <c r="F20" i="6"/>
  <c r="D20" i="6"/>
  <c r="H19" i="6"/>
  <c r="F19" i="6"/>
  <c r="H18" i="6"/>
  <c r="F18" i="6" s="1"/>
  <c r="H17" i="6"/>
  <c r="F17" i="6"/>
  <c r="D17" i="6"/>
  <c r="H16" i="6"/>
  <c r="F16" i="6" s="1"/>
  <c r="H15" i="6"/>
  <c r="F15" i="6"/>
  <c r="D15" i="6"/>
  <c r="H14" i="6"/>
  <c r="F14" i="6" s="1"/>
  <c r="H13" i="6"/>
  <c r="F13" i="6"/>
  <c r="D13" i="6"/>
  <c r="H12" i="6"/>
  <c r="F12" i="6" s="1"/>
  <c r="D12" i="6"/>
  <c r="H11" i="6"/>
  <c r="F11" i="6" s="1"/>
  <c r="H10" i="6"/>
  <c r="F10" i="6" s="1"/>
  <c r="H9" i="6"/>
  <c r="F9" i="6"/>
  <c r="D9" i="6"/>
  <c r="N9" i="6" s="1"/>
  <c r="H8" i="6"/>
  <c r="F8" i="6"/>
  <c r="D8" i="6"/>
  <c r="H7" i="6"/>
  <c r="F7" i="6" s="1"/>
  <c r="H6" i="6"/>
  <c r="F6" i="6" s="1"/>
  <c r="D6" i="6"/>
  <c r="N6" i="6" s="1"/>
  <c r="H5" i="6"/>
  <c r="D5" i="6" s="1"/>
  <c r="H4" i="6"/>
  <c r="F4" i="6" s="1"/>
  <c r="D4" i="6"/>
  <c r="N4" i="6" s="1"/>
  <c r="H3" i="6"/>
  <c r="D3" i="6" s="1"/>
  <c r="H2" i="6"/>
  <c r="D2" i="6" s="1"/>
  <c r="N45" i="6" l="1"/>
  <c r="N49" i="6"/>
  <c r="N8" i="6"/>
  <c r="N15" i="6"/>
  <c r="N38" i="6"/>
  <c r="N42" i="6"/>
  <c r="N12" i="6"/>
  <c r="N24" i="6"/>
  <c r="N35" i="6"/>
  <c r="N39" i="6"/>
  <c r="N43" i="6"/>
  <c r="N55" i="6"/>
  <c r="N59" i="6"/>
  <c r="N63" i="6"/>
  <c r="N50" i="6"/>
  <c r="N20" i="6"/>
  <c r="N13" i="6"/>
  <c r="N17" i="6"/>
  <c r="D25" i="6"/>
  <c r="D29" i="6"/>
  <c r="N29" i="6" s="1"/>
  <c r="N32" i="6"/>
  <c r="D40" i="6"/>
  <c r="D44" i="6"/>
  <c r="N44" i="6" s="1"/>
  <c r="D48" i="6"/>
  <c r="N48" i="6" s="1"/>
  <c r="D52" i="6"/>
  <c r="D60" i="6"/>
  <c r="N28" i="6"/>
  <c r="N47" i="6"/>
  <c r="D7" i="6"/>
  <c r="D10" i="6"/>
  <c r="D14" i="6"/>
  <c r="D18" i="6"/>
  <c r="N25" i="6"/>
  <c r="N40" i="6"/>
  <c r="N52" i="6"/>
  <c r="N60" i="6"/>
  <c r="N7" i="6"/>
  <c r="N10" i="6"/>
  <c r="N14" i="6"/>
  <c r="N18" i="6"/>
  <c r="N22" i="6"/>
  <c r="N33" i="6"/>
  <c r="N37" i="6"/>
  <c r="D45" i="6"/>
  <c r="D49" i="6"/>
  <c r="D53" i="6"/>
  <c r="N53" i="6" s="1"/>
  <c r="N57" i="6"/>
  <c r="D19" i="6"/>
  <c r="N19" i="6" s="1"/>
  <c r="D23" i="6"/>
  <c r="N23" i="6" s="1"/>
  <c r="D27" i="6"/>
  <c r="N27" i="6" s="1"/>
  <c r="D30" i="6"/>
  <c r="N30" i="6" s="1"/>
  <c r="D34" i="6"/>
  <c r="N34" i="6" s="1"/>
  <c r="D38" i="6"/>
  <c r="D42" i="6"/>
  <c r="F45" i="6"/>
  <c r="F49" i="6"/>
  <c r="F53" i="6"/>
  <c r="D58" i="6"/>
  <c r="N58" i="6" s="1"/>
  <c r="D62" i="6"/>
  <c r="N62" i="6" s="1"/>
  <c r="D54" i="6"/>
  <c r="N54" i="6" s="1"/>
  <c r="N11" i="6"/>
  <c r="N16" i="6"/>
  <c r="N46" i="6"/>
  <c r="N51" i="6"/>
  <c r="D11" i="6"/>
  <c r="D21" i="6"/>
  <c r="N21" i="6" s="1"/>
  <c r="D26" i="6"/>
  <c r="N26" i="6" s="1"/>
  <c r="D31" i="6"/>
  <c r="N31" i="6" s="1"/>
  <c r="D36" i="6"/>
  <c r="N36" i="6" s="1"/>
  <c r="D41" i="6"/>
  <c r="N41" i="6" s="1"/>
  <c r="D46" i="6"/>
  <c r="D51" i="6"/>
  <c r="D56" i="6"/>
  <c r="N56" i="6" s="1"/>
  <c r="D61" i="6"/>
  <c r="N61" i="6"/>
  <c r="D16" i="6"/>
  <c r="F5" i="6"/>
  <c r="N5" i="6" s="1"/>
  <c r="F3" i="6"/>
  <c r="N3" i="6"/>
  <c r="F2" i="6"/>
  <c r="N2" i="6"/>
  <c r="G45" i="3" l="1"/>
  <c r="E2" i="3"/>
  <c r="G2" i="3"/>
  <c r="M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G13" i="3" l="1"/>
  <c r="G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6" i="3"/>
  <c r="G47" i="3"/>
  <c r="G48" i="3"/>
  <c r="G49" i="3"/>
  <c r="M8" i="3" l="1"/>
  <c r="M18" i="3"/>
  <c r="M28" i="3"/>
  <c r="M38" i="3"/>
  <c r="M61" i="3"/>
  <c r="M6" i="3"/>
  <c r="M14" i="3"/>
  <c r="M32" i="3"/>
  <c r="M36" i="3"/>
  <c r="M46" i="3"/>
  <c r="M47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4" i="3"/>
  <c r="M5" i="3"/>
  <c r="M7" i="3"/>
  <c r="M9" i="3"/>
  <c r="M10" i="3"/>
  <c r="M13" i="3"/>
  <c r="M15" i="3"/>
  <c r="M16" i="3"/>
  <c r="M17" i="3"/>
  <c r="M19" i="3"/>
  <c r="M20" i="3"/>
  <c r="M21" i="3"/>
  <c r="M26" i="3"/>
  <c r="M27" i="3"/>
  <c r="M29" i="3"/>
  <c r="M30" i="3"/>
  <c r="M31" i="3"/>
  <c r="M37" i="3"/>
  <c r="M39" i="3"/>
  <c r="M40" i="3"/>
  <c r="M41" i="3"/>
  <c r="M48" i="3"/>
  <c r="M49" i="3"/>
  <c r="M22" i="3"/>
  <c r="M23" i="3"/>
  <c r="M24" i="3"/>
  <c r="M25" i="3"/>
  <c r="M33" i="3"/>
  <c r="M34" i="3"/>
  <c r="M35" i="3"/>
  <c r="M42" i="3"/>
  <c r="M43" i="3"/>
  <c r="M44" i="3"/>
  <c r="M45" i="3"/>
  <c r="M3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M12" i="3" l="1"/>
  <c r="M11" i="3"/>
</calcChain>
</file>

<file path=xl/sharedStrings.xml><?xml version="1.0" encoding="utf-8"?>
<sst xmlns="http://schemas.openxmlformats.org/spreadsheetml/2006/main" count="462" uniqueCount="155">
  <si>
    <t>Year</t>
  </si>
  <si>
    <t>cov1</t>
  </si>
  <si>
    <t>0.15</t>
  </si>
  <si>
    <t>0.85</t>
  </si>
  <si>
    <t>0.86</t>
  </si>
  <si>
    <t>0.87</t>
  </si>
  <si>
    <t>0.88</t>
  </si>
  <si>
    <t>0.89</t>
  </si>
  <si>
    <t>0.90</t>
  </si>
  <si>
    <t>0.91</t>
  </si>
  <si>
    <t>agecat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</si>
  <si>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</si>
  <si>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</si>
  <si>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</si>
  <si>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</si>
  <si>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</si>
  <si>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</si>
  <si>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</si>
  <si>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</si>
  <si>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</si>
  <si>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</si>
  <si>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</si>
  <si>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</si>
  <si>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</si>
  <si>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</si>
  <si>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</si>
  <si>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</si>
  <si>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</si>
  <si>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</si>
  <si>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</si>
  <si>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</si>
  <si>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</si>
  <si>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</si>
  <si>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</si>
  <si>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</si>
  <si>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</si>
  <si>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</si>
  <si>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</si>
  <si>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</si>
  <si>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</si>
  <si>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</si>
  <si>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</si>
  <si>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</si>
  <si>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</si>
  <si>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</si>
  <si>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</si>
  <si>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</si>
  <si>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</si>
  <si>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</si>
  <si>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</si>
  <si>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</si>
  <si>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</si>
  <si>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</si>
  <si>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</si>
  <si>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</si>
  <si>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</si>
  <si>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</si>
  <si>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</si>
  <si>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</si>
  <si>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</si>
  <si>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</si>
  <si>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</si>
  <si>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</si>
  <si>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</si>
  <si>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</si>
  <si>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</si>
  <si>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</si>
  <si>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</si>
  <si>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</si>
  <si>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</si>
  <si>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</si>
  <si>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</si>
  <si>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</si>
  <si>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</si>
  <si>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</si>
  <si>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</si>
  <si>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</si>
  <si>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</si>
  <si>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</si>
  <si>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</si>
  <si>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</si>
  <si>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</si>
  <si>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</si>
  <si>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</si>
  <si>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</si>
  <si>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</si>
  <si>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</si>
  <si>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</si>
  <si>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</si>
  <si>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</si>
  <si>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</si>
  <si>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</si>
  <si>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</si>
  <si>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</si>
  <si>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</si>
  <si>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</si>
  <si>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</si>
  <si>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</si>
  <si>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</si>
  <si>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</si>
  <si>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</si>
  <si>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</si>
  <si>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</si>
  <si>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</si>
  <si>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</si>
  <si>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</si>
  <si>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</si>
  <si>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</si>
  <si>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</si>
  <si>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</si>
  <si>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</si>
  <si>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</si>
  <si>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</si>
  <si>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</si>
  <si>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</si>
  <si>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</si>
  <si>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70-80 years</t>
  </si>
  <si>
    <t>80-90 years</t>
  </si>
  <si>
    <t>age</t>
  </si>
  <si>
    <t>cov2</t>
  </si>
  <si>
    <t>M</t>
  </si>
  <si>
    <t>S</t>
  </si>
  <si>
    <t>I</t>
  </si>
  <si>
    <t>R</t>
  </si>
  <si>
    <t>V</t>
  </si>
  <si>
    <t>name</t>
  </si>
  <si>
    <t>POSITIVE</t>
  </si>
  <si>
    <t>AGE-GROUP</t>
  </si>
  <si>
    <t>50 plus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</si>
  <si>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</si>
  <si>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</si>
  <si>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</si>
  <si>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</si>
  <si>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</si>
  <si>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</si>
  <si>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</si>
  <si>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</si>
  <si>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</si>
  <si>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</si>
  <si>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Negative</t>
  </si>
  <si>
    <t>Pop</t>
  </si>
  <si>
    <t>age_cats</t>
  </si>
  <si>
    <t>male_Pop</t>
  </si>
  <si>
    <t>female_Pop</t>
  </si>
  <si>
    <t>90+</t>
  </si>
  <si>
    <t>Positive_2018</t>
  </si>
  <si>
    <t>Negative_2018</t>
  </si>
  <si>
    <t>Check</t>
  </si>
  <si>
    <t>new cats</t>
  </si>
  <si>
    <t>0-6 month</t>
  </si>
  <si>
    <t>6-12 month</t>
  </si>
  <si>
    <t>1-2 years</t>
  </si>
  <si>
    <t>2-3 years</t>
  </si>
  <si>
    <t>3-4 years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</si>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</sst>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92A4-9338-E94E-B68D-A55C5E1870DD}">
  <dimension ref="A1:C32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119</v>
      </c>
    </row>
    <row r="2" spans="1:3" x14ac:dyDescent="0.2">
      <c r="A2" s="1">
        <v>2000</v>
      </c>
      <c r="B2" t="s">
        <v>2</v>
      </c>
      <c r="C2" t="s">
        <v>2</v>
      </c>
    </row>
    <row r="3" spans="1:3" x14ac:dyDescent="0.2">
      <c r="A3" s="1">
        <v>2001</v>
      </c>
      <c r="B3" t="s">
        <v>2</v>
      </c>
      <c r="C3" t="s">
        <v>2</v>
      </c>
    </row>
    <row r="4" spans="1:3" x14ac:dyDescent="0.2">
      <c r="A4" s="1">
        <v>2002</v>
      </c>
      <c r="B4" t="s">
        <v>2</v>
      </c>
      <c r="C4" t="s">
        <v>2</v>
      </c>
    </row>
    <row r="5" spans="1:3" x14ac:dyDescent="0.2">
      <c r="A5" s="1">
        <v>2003</v>
      </c>
      <c r="B5" t="s">
        <v>2</v>
      </c>
      <c r="C5" t="s">
        <v>2</v>
      </c>
    </row>
    <row r="6" spans="1:3" x14ac:dyDescent="0.2">
      <c r="A6" s="1">
        <v>2004</v>
      </c>
      <c r="B6" t="s">
        <v>2</v>
      </c>
      <c r="C6" t="s">
        <v>2</v>
      </c>
    </row>
    <row r="7" spans="1:3" x14ac:dyDescent="0.2">
      <c r="A7" s="1">
        <v>2005</v>
      </c>
      <c r="B7" t="s">
        <v>2</v>
      </c>
      <c r="C7" t="s">
        <v>2</v>
      </c>
    </row>
    <row r="8" spans="1:3" x14ac:dyDescent="0.2">
      <c r="A8" s="1">
        <v>2006</v>
      </c>
      <c r="B8" t="s">
        <v>2</v>
      </c>
      <c r="C8" t="s">
        <v>2</v>
      </c>
    </row>
    <row r="9" spans="1:3" x14ac:dyDescent="0.2">
      <c r="A9" s="1">
        <v>2007</v>
      </c>
      <c r="B9" t="s">
        <v>2</v>
      </c>
      <c r="C9" t="s">
        <v>2</v>
      </c>
    </row>
    <row r="10" spans="1:3" x14ac:dyDescent="0.2">
      <c r="A10" s="1">
        <v>2008</v>
      </c>
      <c r="B10" t="s">
        <v>2</v>
      </c>
      <c r="C10" t="s">
        <v>2</v>
      </c>
    </row>
    <row r="11" spans="1:3" x14ac:dyDescent="0.2">
      <c r="A11" s="1">
        <v>2009</v>
      </c>
      <c r="B11" t="s">
        <v>2</v>
      </c>
      <c r="C11" t="s">
        <v>2</v>
      </c>
    </row>
    <row r="12" spans="1:3" x14ac:dyDescent="0.2">
      <c r="A12" s="1">
        <v>2010</v>
      </c>
      <c r="B12" t="s">
        <v>2</v>
      </c>
      <c r="C12" t="s">
        <v>2</v>
      </c>
    </row>
    <row r="13" spans="1:3" x14ac:dyDescent="0.2">
      <c r="A13" s="1">
        <v>2011</v>
      </c>
      <c r="B13" t="s">
        <v>2</v>
      </c>
      <c r="C13" t="s">
        <v>2</v>
      </c>
    </row>
    <row r="14" spans="1:3" x14ac:dyDescent="0.2">
      <c r="A14" s="1">
        <v>2012</v>
      </c>
      <c r="B14" t="s">
        <v>2</v>
      </c>
      <c r="C14" t="s">
        <v>2</v>
      </c>
    </row>
    <row r="15" spans="1:3" x14ac:dyDescent="0.2">
      <c r="A15" s="1">
        <v>2013</v>
      </c>
      <c r="B15" t="s">
        <v>2</v>
      </c>
      <c r="C15" t="s">
        <v>2</v>
      </c>
    </row>
    <row r="16" spans="1:3" x14ac:dyDescent="0.2">
      <c r="A16" s="1">
        <v>2014</v>
      </c>
      <c r="B16" t="s">
        <v>2</v>
      </c>
      <c r="C16" t="s">
        <v>2</v>
      </c>
    </row>
    <row r="17" spans="1:3" x14ac:dyDescent="0.2">
      <c r="A17" s="1">
        <v>2015</v>
      </c>
      <c r="B17" t="s">
        <v>2</v>
      </c>
      <c r="C17" t="s">
        <v>2</v>
      </c>
    </row>
    <row r="18" spans="1:3" x14ac:dyDescent="0.2">
      <c r="A18" s="1">
        <v>2016</v>
      </c>
      <c r="B18" t="s">
        <v>2</v>
      </c>
      <c r="C18" t="s">
        <v>2</v>
      </c>
    </row>
    <row r="19" spans="1:3" x14ac:dyDescent="0.2">
      <c r="A19" s="1">
        <v>2017</v>
      </c>
      <c r="B19" t="s">
        <v>2</v>
      </c>
      <c r="C19" t="s">
        <v>2</v>
      </c>
    </row>
    <row r="20" spans="1:3" x14ac:dyDescent="0.2">
      <c r="A20" s="1">
        <v>2018</v>
      </c>
      <c r="B20" t="s">
        <v>2</v>
      </c>
      <c r="C20" t="s">
        <v>2</v>
      </c>
    </row>
    <row r="21" spans="1:3" x14ac:dyDescent="0.2">
      <c r="A21" s="1">
        <v>2019</v>
      </c>
      <c r="B21" t="s">
        <v>2</v>
      </c>
      <c r="C21" t="s">
        <v>2</v>
      </c>
    </row>
    <row r="22" spans="1:3" x14ac:dyDescent="0.2">
      <c r="A22" s="1">
        <v>2020</v>
      </c>
      <c r="B22" t="s">
        <v>2</v>
      </c>
      <c r="C22" t="s">
        <v>2</v>
      </c>
    </row>
    <row r="23" spans="1:3" x14ac:dyDescent="0.2">
      <c r="A23" s="1">
        <v>2021</v>
      </c>
      <c r="B23" t="s">
        <v>2</v>
      </c>
      <c r="C23" t="s">
        <v>2</v>
      </c>
    </row>
    <row r="24" spans="1:3" x14ac:dyDescent="0.2">
      <c r="A24" s="1">
        <v>2022</v>
      </c>
      <c r="B24" t="s">
        <v>2</v>
      </c>
      <c r="C24" t="s">
        <v>2</v>
      </c>
    </row>
    <row r="25" spans="1:3" x14ac:dyDescent="0.2">
      <c r="A25" s="1">
        <v>2023</v>
      </c>
      <c r="B25" t="s">
        <v>2</v>
      </c>
      <c r="C25" t="s">
        <v>2</v>
      </c>
    </row>
    <row r="26" spans="1:3" x14ac:dyDescent="0.2">
      <c r="A26" s="1">
        <v>2024</v>
      </c>
      <c r="B26" t="s">
        <v>3</v>
      </c>
      <c r="C26" t="s">
        <v>3</v>
      </c>
    </row>
    <row r="27" spans="1:3" x14ac:dyDescent="0.2">
      <c r="A27" s="1">
        <v>2025</v>
      </c>
      <c r="B27" t="s">
        <v>4</v>
      </c>
      <c r="C27" t="s">
        <v>4</v>
      </c>
    </row>
    <row r="28" spans="1:3" x14ac:dyDescent="0.2">
      <c r="A28" s="1">
        <v>2026</v>
      </c>
      <c r="B28" t="s">
        <v>5</v>
      </c>
      <c r="C28" t="s">
        <v>5</v>
      </c>
    </row>
    <row r="29" spans="1:3" x14ac:dyDescent="0.2">
      <c r="A29" s="1">
        <v>2027</v>
      </c>
      <c r="B29" t="s">
        <v>6</v>
      </c>
      <c r="C29" t="s">
        <v>6</v>
      </c>
    </row>
    <row r="30" spans="1:3" x14ac:dyDescent="0.2">
      <c r="A30" s="1">
        <v>2028</v>
      </c>
      <c r="B30" t="s">
        <v>7</v>
      </c>
      <c r="C30" t="s">
        <v>7</v>
      </c>
    </row>
    <row r="31" spans="1:3" x14ac:dyDescent="0.2">
      <c r="A31" s="1">
        <v>2029</v>
      </c>
      <c r="B31" t="s">
        <v>8</v>
      </c>
      <c r="C31" t="s">
        <v>8</v>
      </c>
    </row>
    <row r="32" spans="1:3" x14ac:dyDescent="0.2">
      <c r="A32" s="1">
        <v>2030</v>
      </c>
      <c r="B32" t="s">
        <v>9</v>
      </c>
      <c r="C32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8AF-EDA4-A54D-892C-4381AE7679AA}">
  <dimension ref="A1:C110"/>
  <sheetViews>
    <sheetView workbookViewId="0">
      <selection activeCell="D2" sqref="D2"/>
    </sheetView>
  </sheetViews>
  <sheetFormatPr baseColWidth="10" defaultRowHeight="16" x14ac:dyDescent="0.2"/>
  <sheetData>
    <row r="1" spans="1:3" x14ac:dyDescent="0.2">
      <c r="A1" t="s">
        <v>118</v>
      </c>
      <c r="B1" s="2" t="s">
        <v>10</v>
      </c>
      <c r="C1" s="8" t="s">
        <v>148</v>
      </c>
    </row>
    <row r="2" spans="1:3" x14ac:dyDescent="0.2">
      <c r="A2">
        <v>1</v>
      </c>
      <c r="B2" s="2" t="s">
        <v>11</v>
      </c>
      <c r="C2">
        <v>1</v>
      </c>
    </row>
    <row r="3" spans="1:3" x14ac:dyDescent="0.2">
      <c r="A3">
        <v>2</v>
      </c>
      <c r="B3" s="1" t="s">
        <v>12</v>
      </c>
      <c r="C3">
        <v>1</v>
      </c>
    </row>
    <row r="4" spans="1:3" x14ac:dyDescent="0.2">
      <c r="A4">
        <v>3</v>
      </c>
      <c r="B4" s="1" t="s">
        <v>13</v>
      </c>
      <c r="C4">
        <v>1</v>
      </c>
    </row>
    <row r="5" spans="1:3" x14ac:dyDescent="0.2">
      <c r="A5">
        <v>4</v>
      </c>
      <c r="B5" s="1" t="s">
        <v>14</v>
      </c>
      <c r="C5">
        <v>1</v>
      </c>
    </row>
    <row r="6" spans="1:3" x14ac:dyDescent="0.2">
      <c r="A6">
        <v>5</v>
      </c>
      <c r="B6" s="1" t="s">
        <v>15</v>
      </c>
      <c r="C6">
        <v>1</v>
      </c>
    </row>
    <row r="7" spans="1:3" x14ac:dyDescent="0.2">
      <c r="A7">
        <v>6</v>
      </c>
      <c r="B7" s="1" t="s">
        <v>16</v>
      </c>
      <c r="C7">
        <v>1</v>
      </c>
    </row>
    <row r="8" spans="1:3" x14ac:dyDescent="0.2">
      <c r="A8">
        <v>7</v>
      </c>
      <c r="B8" s="1" t="s">
        <v>17</v>
      </c>
      <c r="C8">
        <v>1</v>
      </c>
    </row>
    <row r="9" spans="1:3" x14ac:dyDescent="0.2">
      <c r="A9">
        <v>8</v>
      </c>
      <c r="B9" s="1" t="s">
        <v>18</v>
      </c>
      <c r="C9">
        <v>1</v>
      </c>
    </row>
    <row r="10" spans="1:3" x14ac:dyDescent="0.2">
      <c r="A10">
        <v>9</v>
      </c>
      <c r="B10" s="1" t="s">
        <v>19</v>
      </c>
      <c r="C10">
        <v>1</v>
      </c>
    </row>
    <row r="11" spans="1:3" x14ac:dyDescent="0.2">
      <c r="A11">
        <v>10</v>
      </c>
      <c r="B11" s="1" t="s">
        <v>20</v>
      </c>
      <c r="C11">
        <v>1</v>
      </c>
    </row>
    <row r="12" spans="1:3" x14ac:dyDescent="0.2">
      <c r="A12">
        <v>11</v>
      </c>
      <c r="B12" s="1" t="s">
        <v>21</v>
      </c>
      <c r="C12">
        <v>1</v>
      </c>
    </row>
    <row r="13" spans="1:3" x14ac:dyDescent="0.2">
      <c r="A13">
        <v>12</v>
      </c>
      <c r="B13" s="1" t="s">
        <v>22</v>
      </c>
      <c r="C13">
        <v>1</v>
      </c>
    </row>
    <row r="14" spans="1:3" x14ac:dyDescent="0.2">
      <c r="A14">
        <v>13</v>
      </c>
      <c r="B14" s="1" t="s">
        <v>23</v>
      </c>
      <c r="C14">
        <v>1</v>
      </c>
    </row>
    <row r="15" spans="1:3" x14ac:dyDescent="0.2">
      <c r="A15">
        <v>14</v>
      </c>
      <c r="B15" s="1" t="s">
        <v>24</v>
      </c>
      <c r="C15">
        <v>1</v>
      </c>
    </row>
    <row r="16" spans="1:3" x14ac:dyDescent="0.2">
      <c r="A16">
        <v>15</v>
      </c>
      <c r="B16" s="1" t="s">
        <v>25</v>
      </c>
      <c r="C16">
        <v>1</v>
      </c>
    </row>
    <row r="17" spans="1:3" x14ac:dyDescent="0.2">
      <c r="A17">
        <v>16</v>
      </c>
      <c r="B17" s="1" t="s">
        <v>26</v>
      </c>
      <c r="C17">
        <v>1</v>
      </c>
    </row>
    <row r="18" spans="1:3" x14ac:dyDescent="0.2">
      <c r="A18">
        <v>17</v>
      </c>
      <c r="B18" s="1" t="s">
        <v>27</v>
      </c>
      <c r="C18">
        <v>1</v>
      </c>
    </row>
    <row r="19" spans="1:3" x14ac:dyDescent="0.2">
      <c r="A19">
        <v>18</v>
      </c>
      <c r="B19" s="1" t="s">
        <v>28</v>
      </c>
      <c r="C19">
        <v>1</v>
      </c>
    </row>
    <row r="20" spans="1:3" x14ac:dyDescent="0.2">
      <c r="A20">
        <v>19</v>
      </c>
      <c r="B20" s="1" t="s">
        <v>29</v>
      </c>
      <c r="C20">
        <v>1</v>
      </c>
    </row>
    <row r="21" spans="1:3" x14ac:dyDescent="0.2">
      <c r="A21">
        <v>20</v>
      </c>
      <c r="B21" s="1" t="s">
        <v>30</v>
      </c>
      <c r="C21">
        <v>1</v>
      </c>
    </row>
    <row r="22" spans="1:3" x14ac:dyDescent="0.2">
      <c r="A22">
        <v>21</v>
      </c>
      <c r="B22" s="1" t="s">
        <v>31</v>
      </c>
      <c r="C22">
        <v>1</v>
      </c>
    </row>
    <row r="23" spans="1:3" x14ac:dyDescent="0.2">
      <c r="A23">
        <v>22</v>
      </c>
      <c r="B23" s="1" t="s">
        <v>32</v>
      </c>
      <c r="C23">
        <v>1</v>
      </c>
    </row>
    <row r="24" spans="1:3" x14ac:dyDescent="0.2">
      <c r="A24">
        <v>23</v>
      </c>
      <c r="B24" s="1" t="s">
        <v>33</v>
      </c>
      <c r="C24">
        <v>1</v>
      </c>
    </row>
    <row r="25" spans="1:3" x14ac:dyDescent="0.2">
      <c r="A25">
        <v>24</v>
      </c>
      <c r="B25" s="1" t="s">
        <v>34</v>
      </c>
      <c r="C25">
        <v>1</v>
      </c>
    </row>
    <row r="26" spans="1:3" x14ac:dyDescent="0.2">
      <c r="A26">
        <v>25</v>
      </c>
      <c r="B26" s="1" t="s">
        <v>35</v>
      </c>
      <c r="C26">
        <v>1</v>
      </c>
    </row>
    <row r="27" spans="1:3" x14ac:dyDescent="0.2">
      <c r="A27">
        <v>26</v>
      </c>
      <c r="B27" s="1" t="s">
        <v>36</v>
      </c>
      <c r="C27">
        <v>1</v>
      </c>
    </row>
    <row r="28" spans="1:3" x14ac:dyDescent="0.2">
      <c r="A28">
        <v>27</v>
      </c>
      <c r="B28" s="1" t="s">
        <v>37</v>
      </c>
      <c r="C28">
        <v>1</v>
      </c>
    </row>
    <row r="29" spans="1:3" x14ac:dyDescent="0.2">
      <c r="A29">
        <v>28</v>
      </c>
      <c r="B29" s="1" t="s">
        <v>38</v>
      </c>
      <c r="C29">
        <v>1</v>
      </c>
    </row>
    <row r="30" spans="1:3" x14ac:dyDescent="0.2">
      <c r="A30">
        <v>29</v>
      </c>
      <c r="B30" s="1" t="s">
        <v>39</v>
      </c>
      <c r="C30">
        <v>1</v>
      </c>
    </row>
    <row r="31" spans="1:3" x14ac:dyDescent="0.2">
      <c r="A31">
        <v>30</v>
      </c>
      <c r="B31" s="1" t="s">
        <v>40</v>
      </c>
      <c r="C31">
        <v>1</v>
      </c>
    </row>
    <row r="32" spans="1:3" x14ac:dyDescent="0.2">
      <c r="A32">
        <v>31</v>
      </c>
      <c r="B32" s="1" t="s">
        <v>41</v>
      </c>
      <c r="C32">
        <v>1</v>
      </c>
    </row>
    <row r="33" spans="1:3" x14ac:dyDescent="0.2">
      <c r="A33">
        <v>32</v>
      </c>
      <c r="B33" s="1" t="s">
        <v>42</v>
      </c>
      <c r="C33">
        <v>1</v>
      </c>
    </row>
    <row r="34" spans="1:3" x14ac:dyDescent="0.2">
      <c r="A34">
        <v>33</v>
      </c>
      <c r="B34" s="1" t="s">
        <v>43</v>
      </c>
      <c r="C34">
        <v>1</v>
      </c>
    </row>
    <row r="35" spans="1:3" x14ac:dyDescent="0.2">
      <c r="A35">
        <v>34</v>
      </c>
      <c r="B35" s="1" t="s">
        <v>44</v>
      </c>
      <c r="C35">
        <v>1</v>
      </c>
    </row>
    <row r="36" spans="1:3" x14ac:dyDescent="0.2">
      <c r="A36">
        <v>35</v>
      </c>
      <c r="B36" s="1" t="s">
        <v>45</v>
      </c>
      <c r="C36">
        <v>1</v>
      </c>
    </row>
    <row r="37" spans="1:3" x14ac:dyDescent="0.2">
      <c r="A37">
        <v>36</v>
      </c>
      <c r="B37" s="1" t="s">
        <v>46</v>
      </c>
      <c r="C37">
        <v>1</v>
      </c>
    </row>
    <row r="38" spans="1:3" x14ac:dyDescent="0.2">
      <c r="A38">
        <v>37</v>
      </c>
      <c r="B38" s="1" t="s">
        <v>47</v>
      </c>
      <c r="C38">
        <v>1</v>
      </c>
    </row>
    <row r="39" spans="1:3" x14ac:dyDescent="0.2">
      <c r="A39">
        <v>38</v>
      </c>
      <c r="B39" s="1" t="s">
        <v>48</v>
      </c>
      <c r="C39">
        <v>1</v>
      </c>
    </row>
    <row r="40" spans="1:3" x14ac:dyDescent="0.2">
      <c r="A40">
        <v>39</v>
      </c>
      <c r="B40" s="1" t="s">
        <v>49</v>
      </c>
      <c r="C40">
        <v>1</v>
      </c>
    </row>
    <row r="41" spans="1:3" x14ac:dyDescent="0.2">
      <c r="A41">
        <v>40</v>
      </c>
      <c r="B41" s="1" t="s">
        <v>50</v>
      </c>
      <c r="C41">
        <v>1</v>
      </c>
    </row>
    <row r="42" spans="1:3" x14ac:dyDescent="0.2">
      <c r="A42">
        <v>41</v>
      </c>
      <c r="B42" s="1" t="s">
        <v>51</v>
      </c>
      <c r="C42">
        <v>1</v>
      </c>
    </row>
    <row r="43" spans="1:3" x14ac:dyDescent="0.2">
      <c r="A43">
        <v>42</v>
      </c>
      <c r="B43" s="1" t="s">
        <v>52</v>
      </c>
      <c r="C43">
        <v>1</v>
      </c>
    </row>
    <row r="44" spans="1:3" x14ac:dyDescent="0.2">
      <c r="A44">
        <v>43</v>
      </c>
      <c r="B44" s="1" t="s">
        <v>53</v>
      </c>
      <c r="C44">
        <v>1</v>
      </c>
    </row>
    <row r="45" spans="1:3" x14ac:dyDescent="0.2">
      <c r="A45">
        <v>44</v>
      </c>
      <c r="B45" s="1" t="s">
        <v>54</v>
      </c>
      <c r="C45">
        <v>1</v>
      </c>
    </row>
    <row r="46" spans="1:3" x14ac:dyDescent="0.2">
      <c r="A46">
        <v>45</v>
      </c>
      <c r="B46" s="1" t="s">
        <v>55</v>
      </c>
      <c r="C46">
        <v>1</v>
      </c>
    </row>
    <row r="47" spans="1:3" x14ac:dyDescent="0.2">
      <c r="A47">
        <v>46</v>
      </c>
      <c r="B47" s="1" t="s">
        <v>56</v>
      </c>
      <c r="C47">
        <v>1</v>
      </c>
    </row>
    <row r="48" spans="1:3" x14ac:dyDescent="0.2">
      <c r="A48">
        <v>47</v>
      </c>
      <c r="B48" s="1" t="s">
        <v>57</v>
      </c>
      <c r="C48">
        <v>1</v>
      </c>
    </row>
    <row r="49" spans="1:3" x14ac:dyDescent="0.2">
      <c r="A49">
        <v>48</v>
      </c>
      <c r="B49" s="2" t="s">
        <v>58</v>
      </c>
      <c r="C49">
        <v>1</v>
      </c>
    </row>
    <row r="50" spans="1:3" x14ac:dyDescent="0.2">
      <c r="A50">
        <v>49</v>
      </c>
      <c r="B50" s="3" t="s">
        <v>59</v>
      </c>
      <c r="C50">
        <v>1</v>
      </c>
    </row>
    <row r="51" spans="1:3" x14ac:dyDescent="0.2">
      <c r="A51">
        <v>50</v>
      </c>
      <c r="B51" s="2" t="s">
        <v>60</v>
      </c>
      <c r="C51">
        <v>1</v>
      </c>
    </row>
    <row r="52" spans="1:3" x14ac:dyDescent="0.2">
      <c r="A52">
        <v>51</v>
      </c>
      <c r="B52" s="3" t="s">
        <v>61</v>
      </c>
      <c r="C52">
        <v>1</v>
      </c>
    </row>
    <row r="53" spans="1:3" x14ac:dyDescent="0.2">
      <c r="A53">
        <v>52</v>
      </c>
      <c r="B53" s="2" t="s">
        <v>62</v>
      </c>
      <c r="C53">
        <v>1</v>
      </c>
    </row>
    <row r="54" spans="1:3" x14ac:dyDescent="0.2">
      <c r="A54">
        <v>53</v>
      </c>
      <c r="B54" s="3" t="s">
        <v>63</v>
      </c>
      <c r="C54">
        <v>1</v>
      </c>
    </row>
    <row r="55" spans="1:3" x14ac:dyDescent="0.2">
      <c r="A55">
        <v>54</v>
      </c>
      <c r="B55" s="2" t="s">
        <v>64</v>
      </c>
      <c r="C55">
        <v>1</v>
      </c>
    </row>
    <row r="56" spans="1:3" x14ac:dyDescent="0.2">
      <c r="A56">
        <v>55</v>
      </c>
      <c r="B56" s="3" t="s">
        <v>65</v>
      </c>
      <c r="C56">
        <v>1</v>
      </c>
    </row>
    <row r="57" spans="1:3" x14ac:dyDescent="0.2">
      <c r="A57">
        <v>56</v>
      </c>
      <c r="B57" s="2" t="s">
        <v>66</v>
      </c>
      <c r="C57">
        <v>1</v>
      </c>
    </row>
    <row r="58" spans="1:3" x14ac:dyDescent="0.2">
      <c r="A58">
        <v>57</v>
      </c>
      <c r="B58" s="3" t="s">
        <v>67</v>
      </c>
      <c r="C58">
        <v>1</v>
      </c>
    </row>
    <row r="59" spans="1:3" x14ac:dyDescent="0.2">
      <c r="A59">
        <v>58</v>
      </c>
      <c r="B59" s="2" t="s">
        <v>68</v>
      </c>
      <c r="C59">
        <v>1</v>
      </c>
    </row>
    <row r="60" spans="1:3" x14ac:dyDescent="0.2">
      <c r="A60">
        <v>59</v>
      </c>
      <c r="B60" s="3" t="s">
        <v>69</v>
      </c>
      <c r="C60">
        <v>1</v>
      </c>
    </row>
    <row r="61" spans="1:3" x14ac:dyDescent="0.2">
      <c r="A61">
        <v>60</v>
      </c>
      <c r="B61" s="2" t="s">
        <v>70</v>
      </c>
      <c r="C61">
        <v>2</v>
      </c>
    </row>
    <row r="62" spans="1:3" x14ac:dyDescent="0.2">
      <c r="A62">
        <v>61</v>
      </c>
      <c r="B62" s="3" t="s">
        <v>71</v>
      </c>
      <c r="C62">
        <v>2</v>
      </c>
    </row>
    <row r="63" spans="1:3" x14ac:dyDescent="0.2">
      <c r="A63">
        <v>62</v>
      </c>
      <c r="B63" s="2" t="s">
        <v>72</v>
      </c>
      <c r="C63">
        <v>2</v>
      </c>
    </row>
    <row r="64" spans="1:3" x14ac:dyDescent="0.2">
      <c r="A64">
        <v>63</v>
      </c>
      <c r="B64" s="3" t="s">
        <v>73</v>
      </c>
      <c r="C64">
        <v>2</v>
      </c>
    </row>
    <row r="65" spans="1:3" x14ac:dyDescent="0.2">
      <c r="A65">
        <v>64</v>
      </c>
      <c r="B65" s="2" t="s">
        <v>74</v>
      </c>
      <c r="C65">
        <v>2</v>
      </c>
    </row>
    <row r="66" spans="1:3" x14ac:dyDescent="0.2">
      <c r="A66">
        <v>65</v>
      </c>
      <c r="B66" s="3" t="s">
        <v>75</v>
      </c>
      <c r="C66">
        <v>3</v>
      </c>
    </row>
    <row r="67" spans="1:3" x14ac:dyDescent="0.2">
      <c r="A67">
        <v>66</v>
      </c>
      <c r="B67" s="2" t="s">
        <v>76</v>
      </c>
      <c r="C67">
        <v>3</v>
      </c>
    </row>
    <row r="68" spans="1:3" x14ac:dyDescent="0.2">
      <c r="A68">
        <v>67</v>
      </c>
      <c r="B68" s="3" t="s">
        <v>77</v>
      </c>
      <c r="C68">
        <v>3</v>
      </c>
    </row>
    <row r="69" spans="1:3" x14ac:dyDescent="0.2">
      <c r="A69">
        <v>68</v>
      </c>
      <c r="B69" s="2" t="s">
        <v>78</v>
      </c>
      <c r="C69">
        <v>3</v>
      </c>
    </row>
    <row r="70" spans="1:3" x14ac:dyDescent="0.2">
      <c r="A70">
        <v>69</v>
      </c>
      <c r="B70" s="3" t="s">
        <v>79</v>
      </c>
      <c r="C70">
        <v>3</v>
      </c>
    </row>
    <row r="71" spans="1:3" x14ac:dyDescent="0.2">
      <c r="A71">
        <v>70</v>
      </c>
      <c r="B71" s="2" t="s">
        <v>80</v>
      </c>
      <c r="C71">
        <v>4</v>
      </c>
    </row>
    <row r="72" spans="1:3" x14ac:dyDescent="0.2">
      <c r="A72">
        <v>71</v>
      </c>
      <c r="B72" s="3" t="s">
        <v>81</v>
      </c>
      <c r="C72">
        <v>4</v>
      </c>
    </row>
    <row r="73" spans="1:3" x14ac:dyDescent="0.2">
      <c r="A73">
        <v>72</v>
      </c>
      <c r="B73" s="2" t="s">
        <v>82</v>
      </c>
      <c r="C73">
        <v>4</v>
      </c>
    </row>
    <row r="74" spans="1:3" x14ac:dyDescent="0.2">
      <c r="A74">
        <v>73</v>
      </c>
      <c r="B74" s="3" t="s">
        <v>83</v>
      </c>
      <c r="C74">
        <v>4</v>
      </c>
    </row>
    <row r="75" spans="1:3" x14ac:dyDescent="0.2">
      <c r="A75">
        <v>74</v>
      </c>
      <c r="B75" s="2" t="s">
        <v>84</v>
      </c>
      <c r="C75">
        <v>4</v>
      </c>
    </row>
    <row r="76" spans="1:3" x14ac:dyDescent="0.2">
      <c r="A76">
        <v>75</v>
      </c>
      <c r="B76" s="3" t="s">
        <v>85</v>
      </c>
      <c r="C76">
        <v>5</v>
      </c>
    </row>
    <row r="77" spans="1:3" x14ac:dyDescent="0.2">
      <c r="A77">
        <v>76</v>
      </c>
      <c r="B77" s="2" t="s">
        <v>86</v>
      </c>
      <c r="C77">
        <v>5</v>
      </c>
    </row>
    <row r="78" spans="1:3" x14ac:dyDescent="0.2">
      <c r="A78">
        <v>77</v>
      </c>
      <c r="B78" s="3" t="s">
        <v>87</v>
      </c>
      <c r="C78">
        <v>5</v>
      </c>
    </row>
    <row r="79" spans="1:3" x14ac:dyDescent="0.2">
      <c r="A79">
        <v>78</v>
      </c>
      <c r="B79" s="2" t="s">
        <v>88</v>
      </c>
      <c r="C79">
        <v>5</v>
      </c>
    </row>
    <row r="80" spans="1:3" x14ac:dyDescent="0.2">
      <c r="A80">
        <v>79</v>
      </c>
      <c r="B80" s="3" t="s">
        <v>89</v>
      </c>
      <c r="C80">
        <v>5</v>
      </c>
    </row>
    <row r="81" spans="1:3" x14ac:dyDescent="0.2">
      <c r="A81">
        <v>80</v>
      </c>
      <c r="B81" s="2" t="s">
        <v>90</v>
      </c>
      <c r="C81">
        <v>6</v>
      </c>
    </row>
    <row r="82" spans="1:3" x14ac:dyDescent="0.2">
      <c r="A82">
        <v>81</v>
      </c>
      <c r="B82" s="3" t="s">
        <v>91</v>
      </c>
      <c r="C82">
        <v>6</v>
      </c>
    </row>
    <row r="83" spans="1:3" x14ac:dyDescent="0.2">
      <c r="A83">
        <v>82</v>
      </c>
      <c r="B83" s="2" t="s">
        <v>92</v>
      </c>
      <c r="C83">
        <v>6</v>
      </c>
    </row>
    <row r="84" spans="1:3" x14ac:dyDescent="0.2">
      <c r="A84">
        <v>83</v>
      </c>
      <c r="B84" s="3" t="s">
        <v>93</v>
      </c>
      <c r="C84">
        <v>6</v>
      </c>
    </row>
    <row r="85" spans="1:3" x14ac:dyDescent="0.2">
      <c r="A85">
        <v>84</v>
      </c>
      <c r="B85" s="2" t="s">
        <v>94</v>
      </c>
      <c r="C85">
        <v>6</v>
      </c>
    </row>
    <row r="86" spans="1:3" x14ac:dyDescent="0.2">
      <c r="A86">
        <v>85</v>
      </c>
      <c r="B86" s="3" t="s">
        <v>95</v>
      </c>
      <c r="C86">
        <v>7</v>
      </c>
    </row>
    <row r="87" spans="1:3" x14ac:dyDescent="0.2">
      <c r="A87">
        <v>86</v>
      </c>
      <c r="B87" s="2" t="s">
        <v>96</v>
      </c>
      <c r="C87">
        <v>7</v>
      </c>
    </row>
    <row r="88" spans="1:3" x14ac:dyDescent="0.2">
      <c r="A88">
        <v>87</v>
      </c>
      <c r="B88" s="3" t="s">
        <v>97</v>
      </c>
      <c r="C88">
        <v>7</v>
      </c>
    </row>
    <row r="89" spans="1:3" x14ac:dyDescent="0.2">
      <c r="A89">
        <v>88</v>
      </c>
      <c r="B89" s="2" t="s">
        <v>98</v>
      </c>
      <c r="C89">
        <v>7</v>
      </c>
    </row>
    <row r="90" spans="1:3" x14ac:dyDescent="0.2">
      <c r="A90">
        <v>89</v>
      </c>
      <c r="B90" s="3" t="s">
        <v>99</v>
      </c>
      <c r="C90">
        <v>7</v>
      </c>
    </row>
    <row r="91" spans="1:3" x14ac:dyDescent="0.2">
      <c r="A91">
        <v>90</v>
      </c>
      <c r="B91" s="2" t="s">
        <v>100</v>
      </c>
      <c r="C91">
        <v>8</v>
      </c>
    </row>
    <row r="92" spans="1:3" x14ac:dyDescent="0.2">
      <c r="A92">
        <v>91</v>
      </c>
      <c r="B92" s="3" t="s">
        <v>101</v>
      </c>
      <c r="C92">
        <v>8</v>
      </c>
    </row>
    <row r="93" spans="1:3" x14ac:dyDescent="0.2">
      <c r="A93">
        <v>92</v>
      </c>
      <c r="B93" s="2" t="s">
        <v>102</v>
      </c>
      <c r="C93">
        <v>8</v>
      </c>
    </row>
    <row r="94" spans="1:3" x14ac:dyDescent="0.2">
      <c r="A94">
        <v>93</v>
      </c>
      <c r="B94" s="3" t="s">
        <v>103</v>
      </c>
      <c r="C94">
        <v>8</v>
      </c>
    </row>
    <row r="95" spans="1:3" x14ac:dyDescent="0.2">
      <c r="A95">
        <v>94</v>
      </c>
      <c r="B95" s="2" t="s">
        <v>104</v>
      </c>
      <c r="C95">
        <v>8</v>
      </c>
    </row>
    <row r="96" spans="1:3" x14ac:dyDescent="0.2">
      <c r="A96">
        <v>95</v>
      </c>
      <c r="B96" s="3" t="s">
        <v>105</v>
      </c>
      <c r="C96">
        <v>9</v>
      </c>
    </row>
    <row r="97" spans="1:3" x14ac:dyDescent="0.2">
      <c r="A97">
        <v>96</v>
      </c>
      <c r="B97" s="2" t="s">
        <v>106</v>
      </c>
      <c r="C97">
        <v>9</v>
      </c>
    </row>
    <row r="98" spans="1:3" x14ac:dyDescent="0.2">
      <c r="A98">
        <v>97</v>
      </c>
      <c r="B98" s="3" t="s">
        <v>107</v>
      </c>
      <c r="C98">
        <v>9</v>
      </c>
    </row>
    <row r="99" spans="1:3" x14ac:dyDescent="0.2">
      <c r="A99">
        <v>98</v>
      </c>
      <c r="B99" s="2" t="s">
        <v>108</v>
      </c>
      <c r="C99">
        <v>9</v>
      </c>
    </row>
    <row r="100" spans="1:3" x14ac:dyDescent="0.2">
      <c r="A100">
        <v>99</v>
      </c>
      <c r="B100" s="3" t="s">
        <v>109</v>
      </c>
      <c r="C100">
        <v>9</v>
      </c>
    </row>
    <row r="101" spans="1:3" x14ac:dyDescent="0.2">
      <c r="A101">
        <v>100</v>
      </c>
      <c r="B101" s="2" t="s">
        <v>110</v>
      </c>
      <c r="C101">
        <v>10</v>
      </c>
    </row>
    <row r="102" spans="1:3" x14ac:dyDescent="0.2">
      <c r="A102">
        <v>101</v>
      </c>
      <c r="B102" s="3" t="s">
        <v>111</v>
      </c>
      <c r="C102">
        <v>10</v>
      </c>
    </row>
    <row r="103" spans="1:3" x14ac:dyDescent="0.2">
      <c r="A103">
        <v>102</v>
      </c>
      <c r="B103" s="2" t="s">
        <v>112</v>
      </c>
      <c r="C103">
        <v>10</v>
      </c>
    </row>
    <row r="104" spans="1:3" x14ac:dyDescent="0.2">
      <c r="A104">
        <v>103</v>
      </c>
      <c r="B104" s="3" t="s">
        <v>113</v>
      </c>
      <c r="C104">
        <v>10</v>
      </c>
    </row>
    <row r="105" spans="1:3" x14ac:dyDescent="0.2">
      <c r="A105">
        <v>104</v>
      </c>
      <c r="B105" s="2" t="s">
        <v>114</v>
      </c>
      <c r="C105">
        <v>10</v>
      </c>
    </row>
    <row r="106" spans="1:3" x14ac:dyDescent="0.2">
      <c r="A106">
        <v>105</v>
      </c>
      <c r="B106" s="3" t="s">
        <v>115</v>
      </c>
      <c r="C106">
        <v>1</v>
      </c>
    </row>
    <row r="107" spans="1:3" x14ac:dyDescent="0.2">
      <c r="A107">
        <v>106</v>
      </c>
      <c r="B107" s="2" t="s">
        <v>116</v>
      </c>
      <c r="C107">
        <v>11</v>
      </c>
    </row>
    <row r="108" spans="1:3" x14ac:dyDescent="0.2">
      <c r="A108">
        <v>107</v>
      </c>
      <c r="B108" s="3" t="s">
        <v>117</v>
      </c>
      <c r="C108">
        <v>11</v>
      </c>
    </row>
    <row r="109" spans="1:3" x14ac:dyDescent="0.2">
      <c r="A109">
        <v>108</v>
      </c>
      <c r="B109" s="2" t="s">
        <v>144</v>
      </c>
      <c r="C109">
        <v>11</v>
      </c>
    </row>
    <row r="110" spans="1:3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9BB-28D2-D444-9A98-E43CED16CD11}">
  <dimension ref="A1:N144"/>
  <sheetViews>
    <sheetView topLeftCell="A60" workbookViewId="0">
      <selection activeCell="F96" sqref="F96"/>
    </sheetView>
  </sheetViews>
  <sheetFormatPr baseColWidth="10" defaultRowHeight="16" x14ac:dyDescent="0.2"/>
  <cols>
    <col min="11" max="11" width="14.83203125" customWidth="1"/>
    <col min="12" max="12" width="14.5" customWidth="1"/>
  </cols>
  <sheetData>
    <row r="1" spans="1:14" x14ac:dyDescent="0.2">
      <c r="A1" s="8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145</v>
      </c>
      <c r="L1" s="8" t="s">
        <v>146</v>
      </c>
      <c r="M1" s="8" t="s">
        <v>147</v>
      </c>
      <c r="N1" s="8" t="s">
        <v>148</v>
      </c>
    </row>
    <row r="2" spans="1:14" x14ac:dyDescent="0.2">
      <c r="A2">
        <v>1</v>
      </c>
      <c r="B2">
        <v>0</v>
      </c>
      <c r="C2">
        <f>(L2/100)*G2</f>
        <v>61140.011249999996</v>
      </c>
      <c r="D2">
        <v>3</v>
      </c>
      <c r="E2">
        <f>(K2/100)*G2</f>
        <v>18781.572083333333</v>
      </c>
      <c r="F2">
        <v>0</v>
      </c>
      <c r="G2" s="6">
        <f>(I2+J2)/12</f>
        <v>79921.583333333328</v>
      </c>
      <c r="H2" s="2" t="s">
        <v>11</v>
      </c>
      <c r="I2" s="7">
        <v>482465</v>
      </c>
      <c r="J2" s="6">
        <v>476594</v>
      </c>
      <c r="K2" s="4">
        <v>23.5</v>
      </c>
      <c r="L2" s="4">
        <v>76.5</v>
      </c>
      <c r="M2" s="6">
        <f>SUM(C2:E2)-G2</f>
        <v>3</v>
      </c>
      <c r="N2">
        <v>1</v>
      </c>
    </row>
    <row r="3" spans="1:14" x14ac:dyDescent="0.2">
      <c r="A3">
        <v>2</v>
      </c>
      <c r="B3">
        <v>0</v>
      </c>
      <c r="C3">
        <f t="shared" ref="C3:C66" si="0">(L3/100)*G3</f>
        <v>61140.011249999996</v>
      </c>
      <c r="D3">
        <v>3</v>
      </c>
      <c r="E3">
        <f>(K3/100)*G3</f>
        <v>18781.572083333333</v>
      </c>
      <c r="F3">
        <v>0</v>
      </c>
      <c r="G3" s="6">
        <f t="shared" ref="G3:G49" si="1">(I3+J3)/12</f>
        <v>79921.583333333328</v>
      </c>
      <c r="H3" s="1" t="s">
        <v>12</v>
      </c>
      <c r="I3" s="7">
        <v>482465</v>
      </c>
      <c r="J3" s="6">
        <v>476594</v>
      </c>
      <c r="K3" s="4">
        <v>23.5</v>
      </c>
      <c r="L3" s="4">
        <v>76.5</v>
      </c>
      <c r="M3" s="6">
        <f t="shared" ref="M3:M66" si="2">SUM(C3:E3)-G3</f>
        <v>3</v>
      </c>
      <c r="N3">
        <v>1</v>
      </c>
    </row>
    <row r="4" spans="1:14" x14ac:dyDescent="0.2">
      <c r="A4">
        <v>3</v>
      </c>
      <c r="B4">
        <v>0</v>
      </c>
      <c r="C4">
        <f t="shared" si="0"/>
        <v>61140.011249999996</v>
      </c>
      <c r="D4">
        <v>3</v>
      </c>
      <c r="E4">
        <f t="shared" ref="E4:E66" si="3">(K4/100)*G4</f>
        <v>18781.572083333333</v>
      </c>
      <c r="F4">
        <v>0</v>
      </c>
      <c r="G4" s="6">
        <f t="shared" si="1"/>
        <v>79921.583333333328</v>
      </c>
      <c r="H4" s="1" t="s">
        <v>13</v>
      </c>
      <c r="I4" s="7">
        <v>482465</v>
      </c>
      <c r="J4" s="6">
        <v>476594</v>
      </c>
      <c r="K4" s="4">
        <v>23.5</v>
      </c>
      <c r="L4" s="4">
        <v>76.5</v>
      </c>
      <c r="M4" s="6">
        <f>SUM(C4:E4)-G4</f>
        <v>3</v>
      </c>
      <c r="N4">
        <v>1</v>
      </c>
    </row>
    <row r="5" spans="1:14" x14ac:dyDescent="0.2">
      <c r="A5">
        <v>4</v>
      </c>
      <c r="B5">
        <v>0</v>
      </c>
      <c r="C5">
        <f t="shared" si="0"/>
        <v>61140.011249999996</v>
      </c>
      <c r="D5">
        <v>3</v>
      </c>
      <c r="E5">
        <f t="shared" si="3"/>
        <v>18781.572083333333</v>
      </c>
      <c r="F5">
        <v>0</v>
      </c>
      <c r="G5" s="6">
        <f t="shared" si="1"/>
        <v>79921.583333333328</v>
      </c>
      <c r="H5" s="1" t="s">
        <v>14</v>
      </c>
      <c r="I5" s="7">
        <v>482465</v>
      </c>
      <c r="J5" s="6">
        <v>476594</v>
      </c>
      <c r="K5" s="4">
        <v>23.5</v>
      </c>
      <c r="L5" s="4">
        <v>76.5</v>
      </c>
      <c r="M5" s="6">
        <f t="shared" si="2"/>
        <v>3</v>
      </c>
      <c r="N5">
        <v>1</v>
      </c>
    </row>
    <row r="6" spans="1:14" x14ac:dyDescent="0.2">
      <c r="A6">
        <v>5</v>
      </c>
      <c r="B6">
        <v>0</v>
      </c>
      <c r="C6">
        <f t="shared" si="0"/>
        <v>61140.011249999996</v>
      </c>
      <c r="D6">
        <v>3</v>
      </c>
      <c r="E6">
        <f t="shared" si="3"/>
        <v>18781.572083333333</v>
      </c>
      <c r="F6">
        <v>0</v>
      </c>
      <c r="G6" s="6">
        <f t="shared" si="1"/>
        <v>79921.583333333328</v>
      </c>
      <c r="H6" s="1" t="s">
        <v>15</v>
      </c>
      <c r="I6" s="7">
        <v>482465</v>
      </c>
      <c r="J6" s="6">
        <v>476594</v>
      </c>
      <c r="K6" s="4">
        <v>23.5</v>
      </c>
      <c r="L6" s="4">
        <v>76.5</v>
      </c>
      <c r="M6" s="6">
        <f t="shared" si="2"/>
        <v>3</v>
      </c>
      <c r="N6">
        <v>1</v>
      </c>
    </row>
    <row r="7" spans="1:14" x14ac:dyDescent="0.2">
      <c r="A7">
        <v>6</v>
      </c>
      <c r="B7">
        <v>0</v>
      </c>
      <c r="C7">
        <f t="shared" si="0"/>
        <v>61140.011249999996</v>
      </c>
      <c r="D7">
        <v>3</v>
      </c>
      <c r="E7">
        <f t="shared" si="3"/>
        <v>18781.572083333333</v>
      </c>
      <c r="F7">
        <v>0</v>
      </c>
      <c r="G7" s="6">
        <f t="shared" si="1"/>
        <v>79921.583333333328</v>
      </c>
      <c r="H7" s="1" t="s">
        <v>16</v>
      </c>
      <c r="I7" s="7">
        <v>482465</v>
      </c>
      <c r="J7" s="6">
        <v>476594</v>
      </c>
      <c r="K7" s="4">
        <v>23.5</v>
      </c>
      <c r="L7" s="4">
        <v>76.5</v>
      </c>
      <c r="M7" s="6">
        <f t="shared" si="2"/>
        <v>3</v>
      </c>
      <c r="N7">
        <v>1</v>
      </c>
    </row>
    <row r="8" spans="1:14" x14ac:dyDescent="0.2">
      <c r="A8">
        <v>7</v>
      </c>
      <c r="B8">
        <v>0</v>
      </c>
      <c r="C8">
        <f t="shared" si="0"/>
        <v>61140.011249999996</v>
      </c>
      <c r="D8">
        <v>3</v>
      </c>
      <c r="E8">
        <f t="shared" si="3"/>
        <v>18781.572083333333</v>
      </c>
      <c r="F8">
        <v>0</v>
      </c>
      <c r="G8" s="6">
        <f t="shared" si="1"/>
        <v>79921.583333333328</v>
      </c>
      <c r="H8" s="1" t="s">
        <v>17</v>
      </c>
      <c r="I8" s="7">
        <v>482465</v>
      </c>
      <c r="J8" s="6">
        <v>476594</v>
      </c>
      <c r="K8" s="4">
        <v>23.5</v>
      </c>
      <c r="L8" s="4">
        <v>76.5</v>
      </c>
      <c r="M8" s="6">
        <f t="shared" si="2"/>
        <v>3</v>
      </c>
      <c r="N8">
        <v>1</v>
      </c>
    </row>
    <row r="9" spans="1:14" x14ac:dyDescent="0.2">
      <c r="A9">
        <v>8</v>
      </c>
      <c r="B9">
        <v>0</v>
      </c>
      <c r="C9">
        <f t="shared" si="0"/>
        <v>61140.011249999996</v>
      </c>
      <c r="D9">
        <v>3</v>
      </c>
      <c r="E9">
        <f t="shared" si="3"/>
        <v>18781.572083333333</v>
      </c>
      <c r="F9">
        <v>0</v>
      </c>
      <c r="G9" s="6">
        <f t="shared" si="1"/>
        <v>79921.583333333328</v>
      </c>
      <c r="H9" s="1" t="s">
        <v>18</v>
      </c>
      <c r="I9" s="7">
        <v>482465</v>
      </c>
      <c r="J9" s="6">
        <v>476594</v>
      </c>
      <c r="K9" s="4">
        <v>23.5</v>
      </c>
      <c r="L9" s="4">
        <v>76.5</v>
      </c>
      <c r="M9" s="6">
        <f t="shared" si="2"/>
        <v>3</v>
      </c>
      <c r="N9">
        <v>1</v>
      </c>
    </row>
    <row r="10" spans="1:14" x14ac:dyDescent="0.2">
      <c r="A10">
        <v>9</v>
      </c>
      <c r="B10">
        <v>0</v>
      </c>
      <c r="C10">
        <f t="shared" si="0"/>
        <v>61140.011249999996</v>
      </c>
      <c r="D10">
        <v>3</v>
      </c>
      <c r="E10">
        <f t="shared" si="3"/>
        <v>18781.572083333333</v>
      </c>
      <c r="F10">
        <v>0</v>
      </c>
      <c r="G10" s="6">
        <f t="shared" si="1"/>
        <v>79921.583333333328</v>
      </c>
      <c r="H10" s="1" t="s">
        <v>19</v>
      </c>
      <c r="I10" s="7">
        <v>482465</v>
      </c>
      <c r="J10" s="6">
        <v>476594</v>
      </c>
      <c r="K10" s="4">
        <v>23.5</v>
      </c>
      <c r="L10" s="4">
        <v>76.5</v>
      </c>
      <c r="M10" s="6">
        <f t="shared" si="2"/>
        <v>3</v>
      </c>
      <c r="N10">
        <v>1</v>
      </c>
    </row>
    <row r="11" spans="1:14" x14ac:dyDescent="0.2">
      <c r="A11">
        <v>10</v>
      </c>
      <c r="B11">
        <v>0</v>
      </c>
      <c r="C11">
        <f t="shared" si="0"/>
        <v>61140.011249999996</v>
      </c>
      <c r="D11">
        <v>3</v>
      </c>
      <c r="E11">
        <f t="shared" si="3"/>
        <v>18781.572083333333</v>
      </c>
      <c r="F11">
        <v>0</v>
      </c>
      <c r="G11" s="6">
        <f t="shared" si="1"/>
        <v>79921.583333333328</v>
      </c>
      <c r="H11" s="1" t="s">
        <v>20</v>
      </c>
      <c r="I11" s="7">
        <v>482465</v>
      </c>
      <c r="J11" s="6">
        <v>476594</v>
      </c>
      <c r="K11" s="4">
        <v>23.5</v>
      </c>
      <c r="L11" s="4">
        <v>76.5</v>
      </c>
      <c r="M11" s="6">
        <f t="shared" si="2"/>
        <v>3</v>
      </c>
      <c r="N11">
        <v>1</v>
      </c>
    </row>
    <row r="12" spans="1:14" x14ac:dyDescent="0.2">
      <c r="A12">
        <v>11</v>
      </c>
      <c r="B12">
        <v>0</v>
      </c>
      <c r="C12">
        <f t="shared" si="0"/>
        <v>61140.011249999996</v>
      </c>
      <c r="D12">
        <v>3</v>
      </c>
      <c r="E12">
        <f t="shared" si="3"/>
        <v>18781.572083333333</v>
      </c>
      <c r="F12">
        <v>0</v>
      </c>
      <c r="G12" s="6">
        <f t="shared" si="1"/>
        <v>79921.583333333328</v>
      </c>
      <c r="H12" s="1" t="s">
        <v>21</v>
      </c>
      <c r="I12" s="7">
        <v>482465</v>
      </c>
      <c r="J12" s="6">
        <v>476594</v>
      </c>
      <c r="K12" s="4">
        <v>23.5</v>
      </c>
      <c r="L12" s="4">
        <v>76.5</v>
      </c>
      <c r="M12" s="6">
        <f t="shared" si="2"/>
        <v>3</v>
      </c>
      <c r="N12">
        <v>1</v>
      </c>
    </row>
    <row r="13" spans="1:14" x14ac:dyDescent="0.2">
      <c r="A13">
        <v>12</v>
      </c>
      <c r="B13">
        <v>0</v>
      </c>
      <c r="C13">
        <f t="shared" si="0"/>
        <v>61140.011249999996</v>
      </c>
      <c r="D13">
        <v>3</v>
      </c>
      <c r="E13">
        <f t="shared" si="3"/>
        <v>18781.572083333333</v>
      </c>
      <c r="F13">
        <v>0</v>
      </c>
      <c r="G13" s="6">
        <f>(I13+J13)/12</f>
        <v>79921.583333333328</v>
      </c>
      <c r="H13" s="1" t="s">
        <v>22</v>
      </c>
      <c r="I13" s="7">
        <v>482465</v>
      </c>
      <c r="J13" s="6">
        <v>476594</v>
      </c>
      <c r="K13" s="4">
        <v>23.5</v>
      </c>
      <c r="L13" s="4">
        <v>76.5</v>
      </c>
      <c r="M13" s="6">
        <f>SUM(C13:E13)-G13</f>
        <v>3</v>
      </c>
      <c r="N13">
        <v>1</v>
      </c>
    </row>
    <row r="14" spans="1:14" x14ac:dyDescent="0.2">
      <c r="A14">
        <v>13</v>
      </c>
      <c r="B14">
        <v>0</v>
      </c>
      <c r="C14">
        <f t="shared" si="0"/>
        <v>58595.876250000001</v>
      </c>
      <c r="D14">
        <v>3</v>
      </c>
      <c r="E14">
        <f t="shared" si="3"/>
        <v>18000.040416666667</v>
      </c>
      <c r="F14">
        <v>0</v>
      </c>
      <c r="G14" s="6">
        <f t="shared" si="1"/>
        <v>76595.916666666672</v>
      </c>
      <c r="H14" s="1" t="s">
        <v>23</v>
      </c>
      <c r="I14" s="7">
        <v>462110</v>
      </c>
      <c r="J14" s="6">
        <v>457041</v>
      </c>
      <c r="K14" s="4">
        <v>23.5</v>
      </c>
      <c r="L14" s="4">
        <v>76.5</v>
      </c>
      <c r="M14" s="6">
        <f t="shared" si="2"/>
        <v>3</v>
      </c>
      <c r="N14">
        <v>1</v>
      </c>
    </row>
    <row r="15" spans="1:14" x14ac:dyDescent="0.2">
      <c r="A15">
        <v>14</v>
      </c>
      <c r="B15">
        <v>0</v>
      </c>
      <c r="C15">
        <f t="shared" si="0"/>
        <v>58595.876250000001</v>
      </c>
      <c r="D15">
        <v>3</v>
      </c>
      <c r="E15">
        <f t="shared" si="3"/>
        <v>18000.040416666667</v>
      </c>
      <c r="F15">
        <v>0</v>
      </c>
      <c r="G15" s="6">
        <f t="shared" si="1"/>
        <v>76595.916666666672</v>
      </c>
      <c r="H15" s="1" t="s">
        <v>24</v>
      </c>
      <c r="I15" s="7">
        <v>462110</v>
      </c>
      <c r="J15" s="6">
        <v>457041</v>
      </c>
      <c r="K15" s="4">
        <v>23.5</v>
      </c>
      <c r="L15" s="4">
        <v>76.5</v>
      </c>
      <c r="M15" s="6">
        <f t="shared" si="2"/>
        <v>3</v>
      </c>
      <c r="N15">
        <v>1</v>
      </c>
    </row>
    <row r="16" spans="1:14" x14ac:dyDescent="0.2">
      <c r="A16">
        <v>15</v>
      </c>
      <c r="B16">
        <v>0</v>
      </c>
      <c r="C16">
        <f t="shared" si="0"/>
        <v>58595.876250000001</v>
      </c>
      <c r="D16">
        <v>3</v>
      </c>
      <c r="E16">
        <f t="shared" si="3"/>
        <v>18000.040416666667</v>
      </c>
      <c r="F16">
        <v>0</v>
      </c>
      <c r="G16" s="6">
        <f t="shared" si="1"/>
        <v>76595.916666666672</v>
      </c>
      <c r="H16" s="1" t="s">
        <v>25</v>
      </c>
      <c r="I16" s="7">
        <v>462110</v>
      </c>
      <c r="J16" s="6">
        <v>457041</v>
      </c>
      <c r="K16" s="4">
        <v>23.5</v>
      </c>
      <c r="L16" s="4">
        <v>76.5</v>
      </c>
      <c r="M16" s="6">
        <f t="shared" si="2"/>
        <v>3</v>
      </c>
      <c r="N16">
        <v>1</v>
      </c>
    </row>
    <row r="17" spans="1:14" x14ac:dyDescent="0.2">
      <c r="A17">
        <v>16</v>
      </c>
      <c r="B17">
        <v>0</v>
      </c>
      <c r="C17">
        <f t="shared" si="0"/>
        <v>58595.876250000001</v>
      </c>
      <c r="D17">
        <v>3</v>
      </c>
      <c r="E17">
        <f t="shared" si="3"/>
        <v>18000.040416666667</v>
      </c>
      <c r="F17">
        <v>0</v>
      </c>
      <c r="G17" s="6">
        <f t="shared" si="1"/>
        <v>76595.916666666672</v>
      </c>
      <c r="H17" s="1" t="s">
        <v>26</v>
      </c>
      <c r="I17" s="7">
        <v>462110</v>
      </c>
      <c r="J17" s="6">
        <v>457041</v>
      </c>
      <c r="K17" s="4">
        <v>23.5</v>
      </c>
      <c r="L17" s="4">
        <v>76.5</v>
      </c>
      <c r="M17" s="6">
        <f t="shared" si="2"/>
        <v>3</v>
      </c>
      <c r="N17">
        <v>1</v>
      </c>
    </row>
    <row r="18" spans="1:14" x14ac:dyDescent="0.2">
      <c r="A18">
        <v>17</v>
      </c>
      <c r="B18">
        <v>0</v>
      </c>
      <c r="C18">
        <f t="shared" si="0"/>
        <v>58595.876250000001</v>
      </c>
      <c r="D18">
        <v>3</v>
      </c>
      <c r="E18">
        <f t="shared" si="3"/>
        <v>18000.040416666667</v>
      </c>
      <c r="F18">
        <v>0</v>
      </c>
      <c r="G18" s="6">
        <f t="shared" si="1"/>
        <v>76595.916666666672</v>
      </c>
      <c r="H18" s="1" t="s">
        <v>27</v>
      </c>
      <c r="I18" s="7">
        <v>462110</v>
      </c>
      <c r="J18" s="6">
        <v>457041</v>
      </c>
      <c r="K18" s="4">
        <v>23.5</v>
      </c>
      <c r="L18" s="4">
        <v>76.5</v>
      </c>
      <c r="M18" s="6">
        <f t="shared" si="2"/>
        <v>3</v>
      </c>
      <c r="N18">
        <v>1</v>
      </c>
    </row>
    <row r="19" spans="1:14" x14ac:dyDescent="0.2">
      <c r="A19">
        <v>18</v>
      </c>
      <c r="B19">
        <v>0</v>
      </c>
      <c r="C19">
        <f t="shared" si="0"/>
        <v>58595.876250000001</v>
      </c>
      <c r="D19">
        <v>3</v>
      </c>
      <c r="E19">
        <f t="shared" si="3"/>
        <v>18000.040416666667</v>
      </c>
      <c r="F19">
        <v>0</v>
      </c>
      <c r="G19" s="6">
        <f t="shared" si="1"/>
        <v>76595.916666666672</v>
      </c>
      <c r="H19" s="1" t="s">
        <v>28</v>
      </c>
      <c r="I19" s="7">
        <v>462110</v>
      </c>
      <c r="J19" s="6">
        <v>457041</v>
      </c>
      <c r="K19" s="4">
        <v>23.5</v>
      </c>
      <c r="L19" s="4">
        <v>76.5</v>
      </c>
      <c r="M19" s="6">
        <f t="shared" si="2"/>
        <v>3</v>
      </c>
      <c r="N19">
        <v>1</v>
      </c>
    </row>
    <row r="20" spans="1:14" x14ac:dyDescent="0.2">
      <c r="A20">
        <v>19</v>
      </c>
      <c r="B20">
        <v>0</v>
      </c>
      <c r="C20">
        <f t="shared" si="0"/>
        <v>58595.876250000001</v>
      </c>
      <c r="D20">
        <v>3</v>
      </c>
      <c r="E20">
        <f t="shared" si="3"/>
        <v>18000.040416666667</v>
      </c>
      <c r="F20">
        <v>0</v>
      </c>
      <c r="G20" s="6">
        <f t="shared" si="1"/>
        <v>76595.916666666672</v>
      </c>
      <c r="H20" s="1" t="s">
        <v>29</v>
      </c>
      <c r="I20" s="7">
        <v>462110</v>
      </c>
      <c r="J20" s="6">
        <v>457041</v>
      </c>
      <c r="K20" s="4">
        <v>23.5</v>
      </c>
      <c r="L20" s="4">
        <v>76.5</v>
      </c>
      <c r="M20" s="6">
        <f t="shared" si="2"/>
        <v>3</v>
      </c>
      <c r="N20">
        <v>1</v>
      </c>
    </row>
    <row r="21" spans="1:14" x14ac:dyDescent="0.2">
      <c r="A21">
        <v>20</v>
      </c>
      <c r="B21">
        <v>0</v>
      </c>
      <c r="C21">
        <f t="shared" si="0"/>
        <v>58595.876250000001</v>
      </c>
      <c r="D21">
        <v>3</v>
      </c>
      <c r="E21">
        <f t="shared" si="3"/>
        <v>18000.040416666667</v>
      </c>
      <c r="F21">
        <v>0</v>
      </c>
      <c r="G21" s="6">
        <f t="shared" si="1"/>
        <v>76595.916666666672</v>
      </c>
      <c r="H21" s="1" t="s">
        <v>30</v>
      </c>
      <c r="I21" s="7">
        <v>462110</v>
      </c>
      <c r="J21" s="6">
        <v>457041</v>
      </c>
      <c r="K21" s="4">
        <v>23.5</v>
      </c>
      <c r="L21" s="4">
        <v>76.5</v>
      </c>
      <c r="M21" s="6">
        <f t="shared" si="2"/>
        <v>3</v>
      </c>
      <c r="N21">
        <v>1</v>
      </c>
    </row>
    <row r="22" spans="1:14" x14ac:dyDescent="0.2">
      <c r="A22">
        <v>21</v>
      </c>
      <c r="B22">
        <v>0</v>
      </c>
      <c r="C22">
        <f t="shared" si="0"/>
        <v>58595.876250000001</v>
      </c>
      <c r="D22">
        <v>3</v>
      </c>
      <c r="E22">
        <f t="shared" si="3"/>
        <v>18000.040416666667</v>
      </c>
      <c r="F22">
        <v>0</v>
      </c>
      <c r="G22" s="6">
        <f t="shared" si="1"/>
        <v>76595.916666666672</v>
      </c>
      <c r="H22" s="1" t="s">
        <v>31</v>
      </c>
      <c r="I22" s="7">
        <v>462110</v>
      </c>
      <c r="J22" s="6">
        <v>457041</v>
      </c>
      <c r="K22" s="4">
        <v>23.5</v>
      </c>
      <c r="L22" s="4">
        <v>76.5</v>
      </c>
      <c r="M22" s="6">
        <f t="shared" si="2"/>
        <v>3</v>
      </c>
      <c r="N22">
        <v>1</v>
      </c>
    </row>
    <row r="23" spans="1:14" x14ac:dyDescent="0.2">
      <c r="A23">
        <v>22</v>
      </c>
      <c r="B23">
        <v>0</v>
      </c>
      <c r="C23">
        <f t="shared" si="0"/>
        <v>58595.876250000001</v>
      </c>
      <c r="D23">
        <v>3</v>
      </c>
      <c r="E23">
        <f t="shared" si="3"/>
        <v>18000.040416666667</v>
      </c>
      <c r="F23">
        <v>0</v>
      </c>
      <c r="G23" s="6">
        <f t="shared" si="1"/>
        <v>76595.916666666672</v>
      </c>
      <c r="H23" s="1" t="s">
        <v>32</v>
      </c>
      <c r="I23" s="7">
        <v>462110</v>
      </c>
      <c r="J23" s="6">
        <v>457041</v>
      </c>
      <c r="K23" s="4">
        <v>23.5</v>
      </c>
      <c r="L23" s="4">
        <v>76.5</v>
      </c>
      <c r="M23" s="6">
        <f t="shared" si="2"/>
        <v>3</v>
      </c>
      <c r="N23">
        <v>1</v>
      </c>
    </row>
    <row r="24" spans="1:14" x14ac:dyDescent="0.2">
      <c r="A24">
        <v>23</v>
      </c>
      <c r="B24">
        <v>0</v>
      </c>
      <c r="C24">
        <f t="shared" si="0"/>
        <v>58595.876250000001</v>
      </c>
      <c r="D24">
        <v>3</v>
      </c>
      <c r="E24">
        <f t="shared" si="3"/>
        <v>18000.040416666667</v>
      </c>
      <c r="F24">
        <v>0</v>
      </c>
      <c r="G24" s="6">
        <f t="shared" si="1"/>
        <v>76595.916666666672</v>
      </c>
      <c r="H24" s="1" t="s">
        <v>33</v>
      </c>
      <c r="I24" s="7">
        <v>462110</v>
      </c>
      <c r="J24" s="6">
        <v>457041</v>
      </c>
      <c r="K24" s="4">
        <v>23.5</v>
      </c>
      <c r="L24" s="4">
        <v>76.5</v>
      </c>
      <c r="M24" s="6">
        <f t="shared" si="2"/>
        <v>3</v>
      </c>
      <c r="N24">
        <v>1</v>
      </c>
    </row>
    <row r="25" spans="1:14" x14ac:dyDescent="0.2">
      <c r="A25">
        <v>24</v>
      </c>
      <c r="B25">
        <v>0</v>
      </c>
      <c r="C25">
        <f t="shared" si="0"/>
        <v>58595.876250000001</v>
      </c>
      <c r="D25">
        <v>3</v>
      </c>
      <c r="E25">
        <f t="shared" si="3"/>
        <v>18000.040416666667</v>
      </c>
      <c r="F25">
        <v>0</v>
      </c>
      <c r="G25" s="6">
        <f t="shared" si="1"/>
        <v>76595.916666666672</v>
      </c>
      <c r="H25" s="1" t="s">
        <v>34</v>
      </c>
      <c r="I25" s="7">
        <v>462110</v>
      </c>
      <c r="J25" s="6">
        <v>457041</v>
      </c>
      <c r="K25" s="4">
        <v>23.5</v>
      </c>
      <c r="L25" s="4">
        <v>76.5</v>
      </c>
      <c r="M25" s="6">
        <f t="shared" si="2"/>
        <v>3</v>
      </c>
      <c r="N25">
        <v>1</v>
      </c>
    </row>
    <row r="26" spans="1:14" x14ac:dyDescent="0.2">
      <c r="A26">
        <v>25</v>
      </c>
      <c r="B26">
        <v>0</v>
      </c>
      <c r="C26">
        <f t="shared" si="0"/>
        <v>59374.77375</v>
      </c>
      <c r="D26">
        <v>3</v>
      </c>
      <c r="E26">
        <f t="shared" si="3"/>
        <v>18239.309583333332</v>
      </c>
      <c r="F26">
        <v>0</v>
      </c>
      <c r="G26" s="6">
        <f t="shared" si="1"/>
        <v>77614.083333333328</v>
      </c>
      <c r="H26" s="1" t="s">
        <v>35</v>
      </c>
      <c r="I26" s="7">
        <v>468475</v>
      </c>
      <c r="J26" s="6">
        <v>462894</v>
      </c>
      <c r="K26" s="4">
        <v>23.5</v>
      </c>
      <c r="L26" s="4">
        <v>76.5</v>
      </c>
      <c r="M26" s="6">
        <f t="shared" si="2"/>
        <v>3</v>
      </c>
      <c r="N26">
        <v>1</v>
      </c>
    </row>
    <row r="27" spans="1:14" x14ac:dyDescent="0.2">
      <c r="A27">
        <v>26</v>
      </c>
      <c r="B27">
        <v>0</v>
      </c>
      <c r="C27">
        <f t="shared" si="0"/>
        <v>59374.77375</v>
      </c>
      <c r="D27">
        <v>3</v>
      </c>
      <c r="E27">
        <f t="shared" si="3"/>
        <v>18239.309583333332</v>
      </c>
      <c r="F27">
        <v>0</v>
      </c>
      <c r="G27" s="6">
        <f t="shared" si="1"/>
        <v>77614.083333333328</v>
      </c>
      <c r="H27" s="1" t="s">
        <v>36</v>
      </c>
      <c r="I27" s="7">
        <v>468475</v>
      </c>
      <c r="J27" s="6">
        <v>462894</v>
      </c>
      <c r="K27" s="4">
        <v>23.5</v>
      </c>
      <c r="L27" s="4">
        <v>76.5</v>
      </c>
      <c r="M27" s="6">
        <f t="shared" si="2"/>
        <v>3</v>
      </c>
      <c r="N27">
        <v>1</v>
      </c>
    </row>
    <row r="28" spans="1:14" x14ac:dyDescent="0.2">
      <c r="A28">
        <v>27</v>
      </c>
      <c r="B28">
        <v>0</v>
      </c>
      <c r="C28">
        <f t="shared" si="0"/>
        <v>59374.77375</v>
      </c>
      <c r="D28">
        <v>3</v>
      </c>
      <c r="E28">
        <f t="shared" si="3"/>
        <v>18239.309583333332</v>
      </c>
      <c r="F28">
        <v>0</v>
      </c>
      <c r="G28" s="6">
        <f t="shared" si="1"/>
        <v>77614.083333333328</v>
      </c>
      <c r="H28" s="1" t="s">
        <v>37</v>
      </c>
      <c r="I28" s="7">
        <v>468475</v>
      </c>
      <c r="J28" s="6">
        <v>462894</v>
      </c>
      <c r="K28" s="4">
        <v>23.5</v>
      </c>
      <c r="L28" s="4">
        <v>76.5</v>
      </c>
      <c r="M28" s="6">
        <f t="shared" si="2"/>
        <v>3</v>
      </c>
      <c r="N28">
        <v>1</v>
      </c>
    </row>
    <row r="29" spans="1:14" x14ac:dyDescent="0.2">
      <c r="A29">
        <v>28</v>
      </c>
      <c r="B29">
        <v>0</v>
      </c>
      <c r="C29">
        <f t="shared" si="0"/>
        <v>59374.77375</v>
      </c>
      <c r="D29">
        <v>3</v>
      </c>
      <c r="E29">
        <f t="shared" si="3"/>
        <v>18239.309583333332</v>
      </c>
      <c r="F29">
        <v>0</v>
      </c>
      <c r="G29" s="6">
        <f t="shared" si="1"/>
        <v>77614.083333333328</v>
      </c>
      <c r="H29" s="1" t="s">
        <v>38</v>
      </c>
      <c r="I29" s="7">
        <v>468475</v>
      </c>
      <c r="J29" s="6">
        <v>462894</v>
      </c>
      <c r="K29" s="4">
        <v>23.5</v>
      </c>
      <c r="L29" s="4">
        <v>76.5</v>
      </c>
      <c r="M29" s="6">
        <f t="shared" si="2"/>
        <v>3</v>
      </c>
      <c r="N29">
        <v>1</v>
      </c>
    </row>
    <row r="30" spans="1:14" x14ac:dyDescent="0.2">
      <c r="A30">
        <v>29</v>
      </c>
      <c r="B30">
        <v>0</v>
      </c>
      <c r="C30">
        <f t="shared" si="0"/>
        <v>59374.77375</v>
      </c>
      <c r="D30">
        <v>3</v>
      </c>
      <c r="E30">
        <f t="shared" si="3"/>
        <v>18239.309583333332</v>
      </c>
      <c r="F30">
        <v>0</v>
      </c>
      <c r="G30" s="6">
        <f t="shared" si="1"/>
        <v>77614.083333333328</v>
      </c>
      <c r="H30" s="1" t="s">
        <v>39</v>
      </c>
      <c r="I30" s="7">
        <v>468475</v>
      </c>
      <c r="J30" s="6">
        <v>462894</v>
      </c>
      <c r="K30" s="4">
        <v>23.5</v>
      </c>
      <c r="L30" s="4">
        <v>76.5</v>
      </c>
      <c r="M30" s="6">
        <f t="shared" si="2"/>
        <v>3</v>
      </c>
      <c r="N30">
        <v>1</v>
      </c>
    </row>
    <row r="31" spans="1:14" x14ac:dyDescent="0.2">
      <c r="A31">
        <v>30</v>
      </c>
      <c r="B31">
        <v>0</v>
      </c>
      <c r="C31">
        <f t="shared" si="0"/>
        <v>59374.77375</v>
      </c>
      <c r="D31">
        <v>3</v>
      </c>
      <c r="E31">
        <f t="shared" si="3"/>
        <v>18239.309583333332</v>
      </c>
      <c r="F31">
        <v>0</v>
      </c>
      <c r="G31" s="6">
        <f t="shared" si="1"/>
        <v>77614.083333333328</v>
      </c>
      <c r="H31" s="1" t="s">
        <v>40</v>
      </c>
      <c r="I31" s="7">
        <v>468475</v>
      </c>
      <c r="J31" s="6">
        <v>462894</v>
      </c>
      <c r="K31" s="4">
        <v>23.5</v>
      </c>
      <c r="L31" s="4">
        <v>76.5</v>
      </c>
      <c r="M31" s="6">
        <f t="shared" si="2"/>
        <v>3</v>
      </c>
      <c r="N31">
        <v>1</v>
      </c>
    </row>
    <row r="32" spans="1:14" x14ac:dyDescent="0.2">
      <c r="A32">
        <v>31</v>
      </c>
      <c r="B32">
        <v>0</v>
      </c>
      <c r="C32">
        <f t="shared" si="0"/>
        <v>59374.77375</v>
      </c>
      <c r="D32">
        <v>3</v>
      </c>
      <c r="E32">
        <f t="shared" si="3"/>
        <v>18239.309583333332</v>
      </c>
      <c r="F32">
        <v>0</v>
      </c>
      <c r="G32" s="6">
        <f t="shared" si="1"/>
        <v>77614.083333333328</v>
      </c>
      <c r="H32" s="1" t="s">
        <v>41</v>
      </c>
      <c r="I32" s="7">
        <v>468475</v>
      </c>
      <c r="J32" s="6">
        <v>462894</v>
      </c>
      <c r="K32" s="4">
        <v>23.5</v>
      </c>
      <c r="L32" s="4">
        <v>76.5</v>
      </c>
      <c r="M32" s="6">
        <f t="shared" si="2"/>
        <v>3</v>
      </c>
      <c r="N32">
        <v>1</v>
      </c>
    </row>
    <row r="33" spans="1:14" x14ac:dyDescent="0.2">
      <c r="A33">
        <v>32</v>
      </c>
      <c r="B33">
        <v>0</v>
      </c>
      <c r="C33">
        <f t="shared" si="0"/>
        <v>59374.77375</v>
      </c>
      <c r="D33">
        <v>3</v>
      </c>
      <c r="E33">
        <f t="shared" si="3"/>
        <v>18239.309583333332</v>
      </c>
      <c r="F33">
        <v>0</v>
      </c>
      <c r="G33" s="6">
        <f t="shared" si="1"/>
        <v>77614.083333333328</v>
      </c>
      <c r="H33" s="1" t="s">
        <v>42</v>
      </c>
      <c r="I33" s="7">
        <v>468475</v>
      </c>
      <c r="J33" s="6">
        <v>462894</v>
      </c>
      <c r="K33" s="4">
        <v>23.5</v>
      </c>
      <c r="L33" s="4">
        <v>76.5</v>
      </c>
      <c r="M33" s="6">
        <f t="shared" si="2"/>
        <v>3</v>
      </c>
      <c r="N33">
        <v>1</v>
      </c>
    </row>
    <row r="34" spans="1:14" x14ac:dyDescent="0.2">
      <c r="A34">
        <v>33</v>
      </c>
      <c r="B34">
        <v>0</v>
      </c>
      <c r="C34">
        <f t="shared" si="0"/>
        <v>59374.77375</v>
      </c>
      <c r="D34">
        <v>3</v>
      </c>
      <c r="E34">
        <f t="shared" si="3"/>
        <v>18239.309583333332</v>
      </c>
      <c r="F34">
        <v>0</v>
      </c>
      <c r="G34" s="6">
        <f t="shared" si="1"/>
        <v>77614.083333333328</v>
      </c>
      <c r="H34" s="1" t="s">
        <v>43</v>
      </c>
      <c r="I34" s="7">
        <v>468475</v>
      </c>
      <c r="J34" s="6">
        <v>462894</v>
      </c>
      <c r="K34" s="4">
        <v>23.5</v>
      </c>
      <c r="L34" s="4">
        <v>76.5</v>
      </c>
      <c r="M34" s="6">
        <f t="shared" si="2"/>
        <v>3</v>
      </c>
      <c r="N34">
        <v>1</v>
      </c>
    </row>
    <row r="35" spans="1:14" x14ac:dyDescent="0.2">
      <c r="A35">
        <v>34</v>
      </c>
      <c r="B35">
        <v>0</v>
      </c>
      <c r="C35">
        <f t="shared" si="0"/>
        <v>59374.77375</v>
      </c>
      <c r="D35">
        <v>3</v>
      </c>
      <c r="E35">
        <f t="shared" si="3"/>
        <v>18239.309583333332</v>
      </c>
      <c r="F35">
        <v>0</v>
      </c>
      <c r="G35" s="6">
        <f t="shared" si="1"/>
        <v>77614.083333333328</v>
      </c>
      <c r="H35" s="1" t="s">
        <v>44</v>
      </c>
      <c r="I35" s="7">
        <v>468475</v>
      </c>
      <c r="J35" s="6">
        <v>462894</v>
      </c>
      <c r="K35" s="4">
        <v>23.5</v>
      </c>
      <c r="L35" s="4">
        <v>76.5</v>
      </c>
      <c r="M35" s="6">
        <f t="shared" si="2"/>
        <v>3</v>
      </c>
      <c r="N35">
        <v>1</v>
      </c>
    </row>
    <row r="36" spans="1:14" x14ac:dyDescent="0.2">
      <c r="A36">
        <v>35</v>
      </c>
      <c r="B36">
        <v>0</v>
      </c>
      <c r="C36">
        <f t="shared" si="0"/>
        <v>59374.77375</v>
      </c>
      <c r="D36">
        <v>3</v>
      </c>
      <c r="E36">
        <f t="shared" si="3"/>
        <v>18239.309583333332</v>
      </c>
      <c r="F36">
        <v>0</v>
      </c>
      <c r="G36" s="6">
        <f t="shared" si="1"/>
        <v>77614.083333333328</v>
      </c>
      <c r="H36" s="1" t="s">
        <v>45</v>
      </c>
      <c r="I36" s="7">
        <v>468475</v>
      </c>
      <c r="J36" s="6">
        <v>462894</v>
      </c>
      <c r="K36" s="4">
        <v>23.5</v>
      </c>
      <c r="L36" s="4">
        <v>76.5</v>
      </c>
      <c r="M36" s="6">
        <f t="shared" si="2"/>
        <v>3</v>
      </c>
      <c r="N36">
        <v>1</v>
      </c>
    </row>
    <row r="37" spans="1:14" x14ac:dyDescent="0.2">
      <c r="A37">
        <v>36</v>
      </c>
      <c r="B37">
        <v>0</v>
      </c>
      <c r="C37">
        <f t="shared" si="0"/>
        <v>59374.77375</v>
      </c>
      <c r="D37">
        <v>3</v>
      </c>
      <c r="E37">
        <f t="shared" si="3"/>
        <v>18239.309583333332</v>
      </c>
      <c r="F37">
        <v>0</v>
      </c>
      <c r="G37" s="6">
        <f t="shared" si="1"/>
        <v>77614.083333333328</v>
      </c>
      <c r="H37" s="1" t="s">
        <v>46</v>
      </c>
      <c r="I37" s="7">
        <v>468475</v>
      </c>
      <c r="J37" s="6">
        <v>462894</v>
      </c>
      <c r="K37" s="4">
        <v>23.5</v>
      </c>
      <c r="L37" s="4">
        <v>76.5</v>
      </c>
      <c r="M37" s="6">
        <f t="shared" si="2"/>
        <v>3</v>
      </c>
      <c r="N37">
        <v>1</v>
      </c>
    </row>
    <row r="38" spans="1:14" x14ac:dyDescent="0.2">
      <c r="A38">
        <v>37</v>
      </c>
      <c r="B38">
        <v>0</v>
      </c>
      <c r="C38">
        <f t="shared" si="0"/>
        <v>61600.86</v>
      </c>
      <c r="D38">
        <v>3</v>
      </c>
      <c r="E38">
        <f t="shared" si="3"/>
        <v>18923.14</v>
      </c>
      <c r="F38">
        <v>0</v>
      </c>
      <c r="G38" s="6">
        <f t="shared" si="1"/>
        <v>80524</v>
      </c>
      <c r="H38" s="1" t="s">
        <v>47</v>
      </c>
      <c r="I38" s="7">
        <v>485954</v>
      </c>
      <c r="J38" s="6">
        <v>480334</v>
      </c>
      <c r="K38" s="4">
        <v>23.5</v>
      </c>
      <c r="L38" s="4">
        <v>76.5</v>
      </c>
      <c r="M38" s="6">
        <f t="shared" si="2"/>
        <v>3</v>
      </c>
      <c r="N38">
        <v>1</v>
      </c>
    </row>
    <row r="39" spans="1:14" x14ac:dyDescent="0.2">
      <c r="A39">
        <v>38</v>
      </c>
      <c r="B39">
        <v>0</v>
      </c>
      <c r="C39">
        <f t="shared" si="0"/>
        <v>61600.86</v>
      </c>
      <c r="D39">
        <v>3</v>
      </c>
      <c r="E39">
        <f t="shared" si="3"/>
        <v>18923.14</v>
      </c>
      <c r="F39">
        <v>0</v>
      </c>
      <c r="G39" s="6">
        <f t="shared" si="1"/>
        <v>80524</v>
      </c>
      <c r="H39" s="1" t="s">
        <v>48</v>
      </c>
      <c r="I39" s="7">
        <v>485954</v>
      </c>
      <c r="J39" s="6">
        <v>480334</v>
      </c>
      <c r="K39" s="4">
        <v>23.5</v>
      </c>
      <c r="L39" s="4">
        <v>76.5</v>
      </c>
      <c r="M39" s="6">
        <f t="shared" si="2"/>
        <v>3</v>
      </c>
      <c r="N39">
        <v>1</v>
      </c>
    </row>
    <row r="40" spans="1:14" x14ac:dyDescent="0.2">
      <c r="A40">
        <v>39</v>
      </c>
      <c r="B40">
        <v>0</v>
      </c>
      <c r="C40">
        <f t="shared" si="0"/>
        <v>61600.86</v>
      </c>
      <c r="D40">
        <v>3</v>
      </c>
      <c r="E40">
        <f t="shared" si="3"/>
        <v>18923.14</v>
      </c>
      <c r="F40">
        <v>0</v>
      </c>
      <c r="G40" s="6">
        <f t="shared" si="1"/>
        <v>80524</v>
      </c>
      <c r="H40" s="1" t="s">
        <v>49</v>
      </c>
      <c r="I40" s="7">
        <v>485954</v>
      </c>
      <c r="J40" s="6">
        <v>480334</v>
      </c>
      <c r="K40" s="4">
        <v>23.5</v>
      </c>
      <c r="L40" s="4">
        <v>76.5</v>
      </c>
      <c r="M40" s="6">
        <f t="shared" si="2"/>
        <v>3</v>
      </c>
      <c r="N40">
        <v>1</v>
      </c>
    </row>
    <row r="41" spans="1:14" x14ac:dyDescent="0.2">
      <c r="A41">
        <v>40</v>
      </c>
      <c r="B41">
        <v>0</v>
      </c>
      <c r="C41">
        <f t="shared" si="0"/>
        <v>61600.86</v>
      </c>
      <c r="D41">
        <v>3</v>
      </c>
      <c r="E41">
        <f t="shared" si="3"/>
        <v>18923.14</v>
      </c>
      <c r="F41">
        <v>0</v>
      </c>
      <c r="G41" s="6">
        <f t="shared" si="1"/>
        <v>80524</v>
      </c>
      <c r="H41" s="1" t="s">
        <v>50</v>
      </c>
      <c r="I41" s="7">
        <v>485954</v>
      </c>
      <c r="J41" s="6">
        <v>480334</v>
      </c>
      <c r="K41" s="4">
        <v>23.5</v>
      </c>
      <c r="L41" s="4">
        <v>76.5</v>
      </c>
      <c r="M41" s="6">
        <f t="shared" si="2"/>
        <v>3</v>
      </c>
      <c r="N41">
        <v>1</v>
      </c>
    </row>
    <row r="42" spans="1:14" x14ac:dyDescent="0.2">
      <c r="A42">
        <v>41</v>
      </c>
      <c r="B42">
        <v>0</v>
      </c>
      <c r="C42">
        <f t="shared" si="0"/>
        <v>61600.86</v>
      </c>
      <c r="D42">
        <v>3</v>
      </c>
      <c r="E42">
        <f t="shared" si="3"/>
        <v>18923.14</v>
      </c>
      <c r="F42">
        <v>0</v>
      </c>
      <c r="G42" s="6">
        <f t="shared" si="1"/>
        <v>80524</v>
      </c>
      <c r="H42" s="1" t="s">
        <v>51</v>
      </c>
      <c r="I42" s="7">
        <v>485954</v>
      </c>
      <c r="J42" s="6">
        <v>480334</v>
      </c>
      <c r="K42" s="4">
        <v>23.5</v>
      </c>
      <c r="L42" s="4">
        <v>76.5</v>
      </c>
      <c r="M42" s="6">
        <f t="shared" si="2"/>
        <v>3</v>
      </c>
      <c r="N42">
        <v>1</v>
      </c>
    </row>
    <row r="43" spans="1:14" x14ac:dyDescent="0.2">
      <c r="A43">
        <v>42</v>
      </c>
      <c r="B43">
        <v>0</v>
      </c>
      <c r="C43">
        <f t="shared" si="0"/>
        <v>61600.86</v>
      </c>
      <c r="D43">
        <v>3</v>
      </c>
      <c r="E43">
        <f t="shared" si="3"/>
        <v>18923.14</v>
      </c>
      <c r="F43">
        <v>0</v>
      </c>
      <c r="G43" s="6">
        <f t="shared" si="1"/>
        <v>80524</v>
      </c>
      <c r="H43" s="1" t="s">
        <v>52</v>
      </c>
      <c r="I43" s="7">
        <v>485954</v>
      </c>
      <c r="J43" s="6">
        <v>480334</v>
      </c>
      <c r="K43" s="4">
        <v>23.5</v>
      </c>
      <c r="L43" s="4">
        <v>76.5</v>
      </c>
      <c r="M43" s="6">
        <f t="shared" si="2"/>
        <v>3</v>
      </c>
      <c r="N43">
        <v>1</v>
      </c>
    </row>
    <row r="44" spans="1:14" x14ac:dyDescent="0.2">
      <c r="A44">
        <v>43</v>
      </c>
      <c r="B44">
        <v>0</v>
      </c>
      <c r="C44">
        <f t="shared" si="0"/>
        <v>61600.86</v>
      </c>
      <c r="D44">
        <v>3</v>
      </c>
      <c r="E44">
        <f t="shared" si="3"/>
        <v>18923.14</v>
      </c>
      <c r="F44">
        <v>0</v>
      </c>
      <c r="G44" s="6">
        <f t="shared" si="1"/>
        <v>80524</v>
      </c>
      <c r="H44" s="1" t="s">
        <v>53</v>
      </c>
      <c r="I44" s="7">
        <v>485954</v>
      </c>
      <c r="J44" s="6">
        <v>480334</v>
      </c>
      <c r="K44" s="4">
        <v>23.5</v>
      </c>
      <c r="L44" s="4">
        <v>76.5</v>
      </c>
      <c r="M44" s="6">
        <f t="shared" si="2"/>
        <v>3</v>
      </c>
      <c r="N44">
        <v>1</v>
      </c>
    </row>
    <row r="45" spans="1:14" x14ac:dyDescent="0.2">
      <c r="A45">
        <v>44</v>
      </c>
      <c r="B45">
        <v>0</v>
      </c>
      <c r="C45">
        <f t="shared" si="0"/>
        <v>61600.86</v>
      </c>
      <c r="D45">
        <v>3</v>
      </c>
      <c r="E45">
        <f t="shared" si="3"/>
        <v>18923.14</v>
      </c>
      <c r="F45">
        <v>0</v>
      </c>
      <c r="G45" s="6">
        <f>(I45+J45)/12</f>
        <v>80524</v>
      </c>
      <c r="H45" s="1" t="s">
        <v>54</v>
      </c>
      <c r="I45" s="7">
        <v>485954</v>
      </c>
      <c r="J45" s="6">
        <v>480334</v>
      </c>
      <c r="K45" s="4">
        <v>23.5</v>
      </c>
      <c r="L45" s="4">
        <v>76.5</v>
      </c>
      <c r="M45" s="6">
        <f t="shared" si="2"/>
        <v>3</v>
      </c>
      <c r="N45">
        <v>1</v>
      </c>
    </row>
    <row r="46" spans="1:14" x14ac:dyDescent="0.2">
      <c r="A46">
        <v>45</v>
      </c>
      <c r="B46">
        <v>0</v>
      </c>
      <c r="C46">
        <f t="shared" si="0"/>
        <v>61600.86</v>
      </c>
      <c r="D46">
        <v>3</v>
      </c>
      <c r="E46">
        <f t="shared" si="3"/>
        <v>18923.14</v>
      </c>
      <c r="F46">
        <v>0</v>
      </c>
      <c r="G46" s="6">
        <f t="shared" si="1"/>
        <v>80524</v>
      </c>
      <c r="H46" s="1" t="s">
        <v>55</v>
      </c>
      <c r="I46" s="7">
        <v>485954</v>
      </c>
      <c r="J46" s="6">
        <v>480334</v>
      </c>
      <c r="K46" s="4">
        <v>23.5</v>
      </c>
      <c r="L46" s="4">
        <v>76.5</v>
      </c>
      <c r="M46" s="6">
        <f t="shared" si="2"/>
        <v>3</v>
      </c>
      <c r="N46">
        <v>1</v>
      </c>
    </row>
    <row r="47" spans="1:14" x14ac:dyDescent="0.2">
      <c r="A47">
        <v>46</v>
      </c>
      <c r="B47">
        <v>0</v>
      </c>
      <c r="C47">
        <f t="shared" si="0"/>
        <v>61600.86</v>
      </c>
      <c r="D47">
        <v>3</v>
      </c>
      <c r="E47">
        <f t="shared" si="3"/>
        <v>18923.14</v>
      </c>
      <c r="F47">
        <v>0</v>
      </c>
      <c r="G47" s="6">
        <f t="shared" si="1"/>
        <v>80524</v>
      </c>
      <c r="H47" s="1" t="s">
        <v>56</v>
      </c>
      <c r="I47" s="7">
        <v>485954</v>
      </c>
      <c r="J47" s="6">
        <v>480334</v>
      </c>
      <c r="K47" s="4">
        <v>23.5</v>
      </c>
      <c r="L47" s="4">
        <v>76.5</v>
      </c>
      <c r="M47" s="6">
        <f t="shared" si="2"/>
        <v>3</v>
      </c>
      <c r="N47">
        <v>1</v>
      </c>
    </row>
    <row r="48" spans="1:14" x14ac:dyDescent="0.2">
      <c r="A48">
        <v>47</v>
      </c>
      <c r="B48">
        <v>0</v>
      </c>
      <c r="C48">
        <f t="shared" si="0"/>
        <v>61600.86</v>
      </c>
      <c r="D48">
        <v>3</v>
      </c>
      <c r="E48">
        <f t="shared" si="3"/>
        <v>18923.14</v>
      </c>
      <c r="F48">
        <v>0</v>
      </c>
      <c r="G48" s="6">
        <f t="shared" si="1"/>
        <v>80524</v>
      </c>
      <c r="H48" s="1" t="s">
        <v>57</v>
      </c>
      <c r="I48" s="7">
        <v>485954</v>
      </c>
      <c r="J48" s="6">
        <v>480334</v>
      </c>
      <c r="K48" s="4">
        <v>23.5</v>
      </c>
      <c r="L48" s="4">
        <v>76.5</v>
      </c>
      <c r="M48" s="6">
        <f t="shared" si="2"/>
        <v>3</v>
      </c>
      <c r="N48">
        <v>1</v>
      </c>
    </row>
    <row r="49" spans="1:14" x14ac:dyDescent="0.2">
      <c r="A49">
        <v>48</v>
      </c>
      <c r="B49">
        <v>0</v>
      </c>
      <c r="C49">
        <f t="shared" si="0"/>
        <v>61600.86</v>
      </c>
      <c r="D49">
        <v>3</v>
      </c>
      <c r="E49">
        <f t="shared" si="3"/>
        <v>18923.14</v>
      </c>
      <c r="F49">
        <v>0</v>
      </c>
      <c r="G49" s="6">
        <f t="shared" si="1"/>
        <v>80524</v>
      </c>
      <c r="H49" s="2" t="s">
        <v>58</v>
      </c>
      <c r="I49" s="7">
        <v>485954</v>
      </c>
      <c r="J49" s="6">
        <v>480334</v>
      </c>
      <c r="K49" s="4">
        <v>23.5</v>
      </c>
      <c r="L49" s="4">
        <v>76.5</v>
      </c>
      <c r="M49" s="6">
        <f t="shared" si="2"/>
        <v>3</v>
      </c>
      <c r="N49">
        <v>1</v>
      </c>
    </row>
    <row r="50" spans="1:14" x14ac:dyDescent="0.2">
      <c r="A50">
        <v>49</v>
      </c>
      <c r="B50">
        <v>0</v>
      </c>
      <c r="C50">
        <f t="shared" si="0"/>
        <v>724268.34</v>
      </c>
      <c r="D50">
        <v>3</v>
      </c>
      <c r="E50">
        <f t="shared" si="3"/>
        <v>222487.65999999997</v>
      </c>
      <c r="F50">
        <v>0</v>
      </c>
      <c r="G50" s="6">
        <f t="shared" ref="G50:G66" si="4">I50+J50</f>
        <v>946756</v>
      </c>
      <c r="H50" s="3" t="s">
        <v>59</v>
      </c>
      <c r="I50" s="7">
        <v>475715</v>
      </c>
      <c r="J50" s="6">
        <v>471041</v>
      </c>
      <c r="K50" s="4">
        <v>23.5</v>
      </c>
      <c r="L50" s="4">
        <v>76.5</v>
      </c>
      <c r="M50" s="6">
        <f t="shared" si="2"/>
        <v>3</v>
      </c>
      <c r="N50">
        <v>1</v>
      </c>
    </row>
    <row r="51" spans="1:14" x14ac:dyDescent="0.2">
      <c r="A51">
        <v>50</v>
      </c>
      <c r="B51">
        <v>0</v>
      </c>
      <c r="C51">
        <f t="shared" si="0"/>
        <v>382644.50400000002</v>
      </c>
      <c r="D51">
        <v>3</v>
      </c>
      <c r="E51">
        <f t="shared" si="3"/>
        <v>569207.49599999993</v>
      </c>
      <c r="F51">
        <v>0</v>
      </c>
      <c r="G51" s="6">
        <f t="shared" si="4"/>
        <v>951852</v>
      </c>
      <c r="H51" s="2" t="s">
        <v>60</v>
      </c>
      <c r="I51" s="7">
        <v>477195</v>
      </c>
      <c r="J51" s="6">
        <v>474657</v>
      </c>
      <c r="K51" s="4">
        <v>59.8</v>
      </c>
      <c r="L51" s="4">
        <v>40.200000000000003</v>
      </c>
      <c r="M51" s="6">
        <f t="shared" si="2"/>
        <v>3</v>
      </c>
      <c r="N51">
        <v>1</v>
      </c>
    </row>
    <row r="52" spans="1:14" x14ac:dyDescent="0.2">
      <c r="A52">
        <v>51</v>
      </c>
      <c r="B52">
        <v>0</v>
      </c>
      <c r="C52">
        <f t="shared" si="0"/>
        <v>383901.96</v>
      </c>
      <c r="D52">
        <v>3</v>
      </c>
      <c r="E52">
        <f t="shared" si="3"/>
        <v>571078.03999999992</v>
      </c>
      <c r="F52">
        <v>0</v>
      </c>
      <c r="G52" s="6">
        <f t="shared" si="4"/>
        <v>954980</v>
      </c>
      <c r="H52" s="3" t="s">
        <v>61</v>
      </c>
      <c r="I52" s="7">
        <v>477831</v>
      </c>
      <c r="J52" s="6">
        <v>477149</v>
      </c>
      <c r="K52" s="4">
        <v>59.8</v>
      </c>
      <c r="L52" s="4">
        <v>40.200000000000003</v>
      </c>
      <c r="M52" s="6">
        <f t="shared" si="2"/>
        <v>3</v>
      </c>
      <c r="N52">
        <v>1</v>
      </c>
    </row>
    <row r="53" spans="1:14" x14ac:dyDescent="0.2">
      <c r="A53">
        <v>52</v>
      </c>
      <c r="B53">
        <v>0</v>
      </c>
      <c r="C53">
        <f t="shared" si="0"/>
        <v>386153.96400000004</v>
      </c>
      <c r="D53">
        <v>3</v>
      </c>
      <c r="E53">
        <f t="shared" si="3"/>
        <v>574428.03599999996</v>
      </c>
      <c r="F53">
        <v>0</v>
      </c>
      <c r="G53" s="6">
        <f t="shared" si="4"/>
        <v>960582</v>
      </c>
      <c r="H53" s="2" t="s">
        <v>62</v>
      </c>
      <c r="I53" s="7">
        <v>480036</v>
      </c>
      <c r="J53" s="6">
        <v>480546</v>
      </c>
      <c r="K53" s="4">
        <v>59.8</v>
      </c>
      <c r="L53" s="4">
        <v>40.200000000000003</v>
      </c>
      <c r="M53" s="6">
        <f t="shared" si="2"/>
        <v>3</v>
      </c>
      <c r="N53">
        <v>1</v>
      </c>
    </row>
    <row r="54" spans="1:14" x14ac:dyDescent="0.2">
      <c r="A54">
        <v>53</v>
      </c>
      <c r="B54">
        <v>0</v>
      </c>
      <c r="C54">
        <f t="shared" si="0"/>
        <v>388522.14600000001</v>
      </c>
      <c r="D54">
        <v>3</v>
      </c>
      <c r="E54">
        <f t="shared" si="3"/>
        <v>577950.85399999993</v>
      </c>
      <c r="F54">
        <v>0</v>
      </c>
      <c r="G54" s="6">
        <f t="shared" si="4"/>
        <v>966473</v>
      </c>
      <c r="H54" s="3" t="s">
        <v>63</v>
      </c>
      <c r="I54" s="7">
        <v>482670</v>
      </c>
      <c r="J54" s="6">
        <v>483803</v>
      </c>
      <c r="K54" s="4">
        <v>59.8</v>
      </c>
      <c r="L54" s="4">
        <v>40.200000000000003</v>
      </c>
      <c r="M54" s="6">
        <f t="shared" si="2"/>
        <v>3</v>
      </c>
      <c r="N54">
        <v>1</v>
      </c>
    </row>
    <row r="55" spans="1:14" x14ac:dyDescent="0.2">
      <c r="A55">
        <v>54</v>
      </c>
      <c r="B55">
        <v>0</v>
      </c>
      <c r="C55">
        <f t="shared" si="0"/>
        <v>391383.984</v>
      </c>
      <c r="D55">
        <v>3</v>
      </c>
      <c r="E55">
        <f t="shared" si="3"/>
        <v>582208.01599999995</v>
      </c>
      <c r="F55">
        <v>0</v>
      </c>
      <c r="G55" s="6">
        <f t="shared" si="4"/>
        <v>973592</v>
      </c>
      <c r="H55" s="2" t="s">
        <v>64</v>
      </c>
      <c r="I55" s="7">
        <v>486005</v>
      </c>
      <c r="J55" s="6">
        <v>487587</v>
      </c>
      <c r="K55" s="4">
        <v>59.8</v>
      </c>
      <c r="L55" s="4">
        <v>40.200000000000003</v>
      </c>
      <c r="M55" s="6">
        <f t="shared" si="2"/>
        <v>3</v>
      </c>
      <c r="N55">
        <v>1</v>
      </c>
    </row>
    <row r="56" spans="1:14" x14ac:dyDescent="0.2">
      <c r="A56">
        <v>55</v>
      </c>
      <c r="B56">
        <v>0</v>
      </c>
      <c r="C56">
        <f t="shared" si="0"/>
        <v>170117.12800000003</v>
      </c>
      <c r="D56">
        <v>3</v>
      </c>
      <c r="E56">
        <f t="shared" si="3"/>
        <v>813218.87200000009</v>
      </c>
      <c r="F56">
        <v>0</v>
      </c>
      <c r="G56" s="6">
        <f t="shared" si="4"/>
        <v>983336</v>
      </c>
      <c r="H56" s="3" t="s">
        <v>65</v>
      </c>
      <c r="I56" s="7">
        <v>491006</v>
      </c>
      <c r="J56" s="6">
        <v>492330</v>
      </c>
      <c r="K56" s="4">
        <v>82.7</v>
      </c>
      <c r="L56" s="4">
        <v>17.3</v>
      </c>
      <c r="M56" s="6">
        <f t="shared" si="2"/>
        <v>3.0000000001164153</v>
      </c>
      <c r="N56">
        <v>1</v>
      </c>
    </row>
    <row r="57" spans="1:14" x14ac:dyDescent="0.2">
      <c r="A57">
        <v>56</v>
      </c>
      <c r="B57">
        <v>0</v>
      </c>
      <c r="C57">
        <f t="shared" si="0"/>
        <v>171482.27100000001</v>
      </c>
      <c r="D57">
        <v>3</v>
      </c>
      <c r="E57">
        <f t="shared" si="3"/>
        <v>819744.72900000005</v>
      </c>
      <c r="F57">
        <v>0</v>
      </c>
      <c r="G57" s="6">
        <f t="shared" si="4"/>
        <v>991227</v>
      </c>
      <c r="H57" s="2" t="s">
        <v>66</v>
      </c>
      <c r="I57" s="7">
        <v>495010</v>
      </c>
      <c r="J57" s="6">
        <v>496217</v>
      </c>
      <c r="K57" s="4">
        <v>82.7</v>
      </c>
      <c r="L57" s="4">
        <v>17.3</v>
      </c>
      <c r="M57" s="6">
        <f t="shared" si="2"/>
        <v>3</v>
      </c>
      <c r="N57">
        <v>1</v>
      </c>
    </row>
    <row r="58" spans="1:14" x14ac:dyDescent="0.2">
      <c r="A58">
        <v>57</v>
      </c>
      <c r="B58">
        <v>0</v>
      </c>
      <c r="C58">
        <f t="shared" si="0"/>
        <v>173080.27200000003</v>
      </c>
      <c r="D58">
        <v>3</v>
      </c>
      <c r="E58">
        <f t="shared" si="3"/>
        <v>827383.72800000012</v>
      </c>
      <c r="F58">
        <v>0</v>
      </c>
      <c r="G58" s="6">
        <f t="shared" si="4"/>
        <v>1000464</v>
      </c>
      <c r="H58" s="3" t="s">
        <v>67</v>
      </c>
      <c r="I58" s="7">
        <v>499272</v>
      </c>
      <c r="J58" s="6">
        <v>501192</v>
      </c>
      <c r="K58" s="4">
        <v>82.7</v>
      </c>
      <c r="L58" s="4">
        <v>17.3</v>
      </c>
      <c r="M58" s="6">
        <f t="shared" si="2"/>
        <v>3.0000000001164153</v>
      </c>
      <c r="N58">
        <v>1</v>
      </c>
    </row>
    <row r="59" spans="1:14" x14ac:dyDescent="0.2">
      <c r="A59">
        <v>58</v>
      </c>
      <c r="B59">
        <v>0</v>
      </c>
      <c r="C59">
        <f t="shared" si="0"/>
        <v>174552.67500000002</v>
      </c>
      <c r="D59">
        <v>3</v>
      </c>
      <c r="E59">
        <f t="shared" si="3"/>
        <v>834422.32500000007</v>
      </c>
      <c r="F59">
        <v>0</v>
      </c>
      <c r="G59" s="6">
        <f t="shared" si="4"/>
        <v>1008975</v>
      </c>
      <c r="H59" s="2" t="s">
        <v>68</v>
      </c>
      <c r="I59" s="7">
        <v>502807</v>
      </c>
      <c r="J59" s="6">
        <v>506168</v>
      </c>
      <c r="K59" s="4">
        <v>82.7</v>
      </c>
      <c r="L59" s="4">
        <v>17.3</v>
      </c>
      <c r="M59" s="6">
        <f t="shared" si="2"/>
        <v>3.0000000001164153</v>
      </c>
      <c r="N59">
        <v>1</v>
      </c>
    </row>
    <row r="60" spans="1:14" x14ac:dyDescent="0.2">
      <c r="A60">
        <v>59</v>
      </c>
      <c r="B60">
        <v>0</v>
      </c>
      <c r="C60">
        <f t="shared" si="0"/>
        <v>175646.38100000002</v>
      </c>
      <c r="D60">
        <v>3</v>
      </c>
      <c r="E60">
        <f t="shared" si="3"/>
        <v>839650.61900000006</v>
      </c>
      <c r="F60">
        <v>0</v>
      </c>
      <c r="G60" s="6">
        <f t="shared" si="4"/>
        <v>1015297</v>
      </c>
      <c r="H60" s="3" t="s">
        <v>69</v>
      </c>
      <c r="I60" s="7">
        <v>506106</v>
      </c>
      <c r="J60" s="6">
        <v>509191</v>
      </c>
      <c r="K60" s="4">
        <v>82.7</v>
      </c>
      <c r="L60" s="4">
        <v>17.3</v>
      </c>
      <c r="M60" s="6">
        <f t="shared" si="2"/>
        <v>3.0000000001164153</v>
      </c>
      <c r="N60">
        <v>1</v>
      </c>
    </row>
    <row r="61" spans="1:14" x14ac:dyDescent="0.2">
      <c r="A61">
        <v>60</v>
      </c>
      <c r="B61">
        <v>0</v>
      </c>
      <c r="C61">
        <f t="shared" si="0"/>
        <v>86199.95</v>
      </c>
      <c r="D61">
        <v>3</v>
      </c>
      <c r="E61">
        <f t="shared" si="3"/>
        <v>916125.05</v>
      </c>
      <c r="F61">
        <v>0</v>
      </c>
      <c r="G61" s="6">
        <f t="shared" si="4"/>
        <v>1002325</v>
      </c>
      <c r="H61" s="2" t="s">
        <v>70</v>
      </c>
      <c r="I61" s="7">
        <v>498707</v>
      </c>
      <c r="J61" s="6">
        <v>503618</v>
      </c>
      <c r="K61" s="4">
        <v>91.4</v>
      </c>
      <c r="L61" s="4">
        <v>8.6</v>
      </c>
      <c r="M61" s="6">
        <f t="shared" si="2"/>
        <v>3</v>
      </c>
      <c r="N61">
        <v>2</v>
      </c>
    </row>
    <row r="62" spans="1:14" x14ac:dyDescent="0.2">
      <c r="A62">
        <v>61</v>
      </c>
      <c r="B62">
        <v>0</v>
      </c>
      <c r="C62">
        <f t="shared" si="0"/>
        <v>85549.617999999988</v>
      </c>
      <c r="D62">
        <v>3</v>
      </c>
      <c r="E62">
        <f t="shared" si="3"/>
        <v>909213.38199999998</v>
      </c>
      <c r="F62">
        <v>0</v>
      </c>
      <c r="G62" s="6">
        <f t="shared" si="4"/>
        <v>994763</v>
      </c>
      <c r="H62" s="3" t="s">
        <v>71</v>
      </c>
      <c r="I62" s="7">
        <v>494286</v>
      </c>
      <c r="J62" s="6">
        <v>500477</v>
      </c>
      <c r="K62" s="4">
        <v>91.4</v>
      </c>
      <c r="L62" s="4">
        <v>8.6</v>
      </c>
      <c r="M62" s="6">
        <f t="shared" si="2"/>
        <v>3</v>
      </c>
      <c r="N62">
        <v>2</v>
      </c>
    </row>
    <row r="63" spans="1:14" x14ac:dyDescent="0.2">
      <c r="A63">
        <v>62</v>
      </c>
      <c r="B63">
        <v>0</v>
      </c>
      <c r="C63">
        <f t="shared" si="0"/>
        <v>83921.207999999999</v>
      </c>
      <c r="D63">
        <v>3</v>
      </c>
      <c r="E63">
        <f t="shared" si="3"/>
        <v>891906.79200000002</v>
      </c>
      <c r="F63">
        <v>0</v>
      </c>
      <c r="G63" s="6">
        <f t="shared" si="4"/>
        <v>975828</v>
      </c>
      <c r="H63" s="2" t="s">
        <v>72</v>
      </c>
      <c r="I63" s="7">
        <v>484387</v>
      </c>
      <c r="J63" s="6">
        <v>491441</v>
      </c>
      <c r="K63" s="4">
        <v>91.4</v>
      </c>
      <c r="L63" s="4">
        <v>8.6</v>
      </c>
      <c r="M63" s="6">
        <f t="shared" si="2"/>
        <v>3</v>
      </c>
      <c r="N63">
        <v>2</v>
      </c>
    </row>
    <row r="64" spans="1:14" x14ac:dyDescent="0.2">
      <c r="A64">
        <v>63</v>
      </c>
      <c r="B64">
        <v>0</v>
      </c>
      <c r="C64">
        <f t="shared" si="0"/>
        <v>81463.757999999987</v>
      </c>
      <c r="D64">
        <v>3</v>
      </c>
      <c r="E64">
        <f t="shared" si="3"/>
        <v>865789.24200000009</v>
      </c>
      <c r="F64">
        <v>0</v>
      </c>
      <c r="G64" s="6">
        <f t="shared" si="4"/>
        <v>947253</v>
      </c>
      <c r="H64" s="3" t="s">
        <v>73</v>
      </c>
      <c r="I64" s="7">
        <v>469743</v>
      </c>
      <c r="J64" s="6">
        <v>477510</v>
      </c>
      <c r="K64" s="4">
        <v>91.4</v>
      </c>
      <c r="L64" s="4">
        <v>8.6</v>
      </c>
      <c r="M64" s="6">
        <f t="shared" si="2"/>
        <v>3.0000000001164153</v>
      </c>
      <c r="N64">
        <v>2</v>
      </c>
    </row>
    <row r="65" spans="1:14" x14ac:dyDescent="0.2">
      <c r="A65">
        <v>64</v>
      </c>
      <c r="B65">
        <v>0</v>
      </c>
      <c r="C65">
        <f t="shared" si="0"/>
        <v>78593.25</v>
      </c>
      <c r="D65">
        <v>3</v>
      </c>
      <c r="E65">
        <f t="shared" si="3"/>
        <v>835281.75</v>
      </c>
      <c r="F65">
        <v>0</v>
      </c>
      <c r="G65" s="6">
        <f t="shared" si="4"/>
        <v>913875</v>
      </c>
      <c r="H65" s="2" t="s">
        <v>74</v>
      </c>
      <c r="I65" s="7">
        <v>452511</v>
      </c>
      <c r="J65" s="6">
        <v>461364</v>
      </c>
      <c r="K65" s="4">
        <v>91.4</v>
      </c>
      <c r="L65" s="4">
        <v>8.6</v>
      </c>
      <c r="M65" s="6">
        <f t="shared" si="2"/>
        <v>3</v>
      </c>
      <c r="N65">
        <v>2</v>
      </c>
    </row>
    <row r="66" spans="1:14" x14ac:dyDescent="0.2">
      <c r="A66">
        <v>65</v>
      </c>
      <c r="B66">
        <v>0</v>
      </c>
      <c r="C66">
        <f t="shared" si="0"/>
        <v>65325.202000000012</v>
      </c>
      <c r="D66">
        <v>3</v>
      </c>
      <c r="E66">
        <f t="shared" si="3"/>
        <v>817447.79799999995</v>
      </c>
      <c r="F66">
        <v>0</v>
      </c>
      <c r="G66" s="6">
        <f t="shared" si="4"/>
        <v>882773</v>
      </c>
      <c r="H66" s="3" t="s">
        <v>75</v>
      </c>
      <c r="I66" s="7">
        <v>436116</v>
      </c>
      <c r="J66" s="6">
        <v>446657</v>
      </c>
      <c r="K66" s="4">
        <v>92.6</v>
      </c>
      <c r="L66" s="4">
        <v>7.4</v>
      </c>
      <c r="M66" s="6">
        <f t="shared" si="2"/>
        <v>3</v>
      </c>
      <c r="N66">
        <v>3</v>
      </c>
    </row>
    <row r="67" spans="1:14" x14ac:dyDescent="0.2">
      <c r="A67">
        <v>66</v>
      </c>
      <c r="B67">
        <v>0</v>
      </c>
      <c r="C67">
        <f t="shared" ref="C67:C109" si="5">(L67/100)*G67</f>
        <v>63496.44000000001</v>
      </c>
      <c r="D67">
        <v>3</v>
      </c>
      <c r="E67">
        <f t="shared" ref="E67:E109" si="6">(K67/100)*G67</f>
        <v>794563.55999999994</v>
      </c>
      <c r="F67">
        <v>0</v>
      </c>
      <c r="G67" s="6">
        <f t="shared" ref="G67:G109" si="7">I67+J67</f>
        <v>858060</v>
      </c>
      <c r="H67" s="2" t="s">
        <v>76</v>
      </c>
      <c r="I67" s="7">
        <v>422640</v>
      </c>
      <c r="J67" s="6">
        <v>435420</v>
      </c>
      <c r="K67" s="4">
        <v>92.6</v>
      </c>
      <c r="L67" s="4">
        <v>7.4</v>
      </c>
      <c r="M67" s="6">
        <f t="shared" ref="M67:M109" si="8">SUM(C67:E67)-G67</f>
        <v>3</v>
      </c>
      <c r="N67">
        <v>3</v>
      </c>
    </row>
    <row r="68" spans="1:14" x14ac:dyDescent="0.2">
      <c r="A68">
        <v>67</v>
      </c>
      <c r="B68">
        <v>0</v>
      </c>
      <c r="C68">
        <f t="shared" si="5"/>
        <v>62418.556000000011</v>
      </c>
      <c r="D68">
        <v>3</v>
      </c>
      <c r="E68">
        <f t="shared" si="6"/>
        <v>781075.4439999999</v>
      </c>
      <c r="F68">
        <v>0</v>
      </c>
      <c r="G68" s="6">
        <f t="shared" si="7"/>
        <v>843494</v>
      </c>
      <c r="H68" s="3" t="s">
        <v>77</v>
      </c>
      <c r="I68" s="7">
        <v>414150</v>
      </c>
      <c r="J68" s="6">
        <v>429344</v>
      </c>
      <c r="K68" s="4">
        <v>92.6</v>
      </c>
      <c r="L68" s="4">
        <v>7.4</v>
      </c>
      <c r="M68" s="6">
        <f t="shared" si="8"/>
        <v>2.9999999998835847</v>
      </c>
      <c r="N68">
        <v>3</v>
      </c>
    </row>
    <row r="69" spans="1:14" x14ac:dyDescent="0.2">
      <c r="A69">
        <v>68</v>
      </c>
      <c r="B69">
        <v>0</v>
      </c>
      <c r="C69">
        <f t="shared" si="5"/>
        <v>61885.534000000007</v>
      </c>
      <c r="D69">
        <v>3</v>
      </c>
      <c r="E69">
        <f t="shared" si="6"/>
        <v>774405.4659999999</v>
      </c>
      <c r="F69">
        <v>0</v>
      </c>
      <c r="G69" s="6">
        <f t="shared" si="7"/>
        <v>836291</v>
      </c>
      <c r="H69" s="2" t="s">
        <v>78</v>
      </c>
      <c r="I69" s="7">
        <v>409384</v>
      </c>
      <c r="J69" s="6">
        <v>426907</v>
      </c>
      <c r="K69" s="4">
        <v>92.6</v>
      </c>
      <c r="L69" s="4">
        <v>7.4</v>
      </c>
      <c r="M69" s="6">
        <f t="shared" si="8"/>
        <v>2.9999999998835847</v>
      </c>
      <c r="N69">
        <v>3</v>
      </c>
    </row>
    <row r="70" spans="1:14" x14ac:dyDescent="0.2">
      <c r="A70">
        <v>69</v>
      </c>
      <c r="B70">
        <v>0</v>
      </c>
      <c r="C70">
        <f t="shared" si="5"/>
        <v>61515.386000000006</v>
      </c>
      <c r="D70">
        <v>3</v>
      </c>
      <c r="E70">
        <f t="shared" si="6"/>
        <v>769773.61399999994</v>
      </c>
      <c r="F70">
        <v>0</v>
      </c>
      <c r="G70" s="6">
        <f t="shared" si="7"/>
        <v>831289</v>
      </c>
      <c r="H70" s="3" t="s">
        <v>79</v>
      </c>
      <c r="I70" s="7">
        <v>405844</v>
      </c>
      <c r="J70" s="6">
        <v>425445</v>
      </c>
      <c r="K70" s="4">
        <v>92.6</v>
      </c>
      <c r="L70" s="4">
        <v>7.4</v>
      </c>
      <c r="M70" s="6">
        <f t="shared" si="8"/>
        <v>3</v>
      </c>
      <c r="N70">
        <v>3</v>
      </c>
    </row>
    <row r="71" spans="1:14" x14ac:dyDescent="0.2">
      <c r="A71">
        <v>70</v>
      </c>
      <c r="B71">
        <v>0</v>
      </c>
      <c r="C71">
        <f t="shared" si="5"/>
        <v>58387.133999999998</v>
      </c>
      <c r="D71">
        <v>3</v>
      </c>
      <c r="E71">
        <f t="shared" si="6"/>
        <v>763966.86600000004</v>
      </c>
      <c r="F71">
        <v>0</v>
      </c>
      <c r="G71" s="6">
        <f t="shared" si="7"/>
        <v>822354</v>
      </c>
      <c r="H71" s="2" t="s">
        <v>80</v>
      </c>
      <c r="I71" s="7">
        <v>400498</v>
      </c>
      <c r="J71" s="6">
        <v>421856</v>
      </c>
      <c r="K71" s="4">
        <v>92.9</v>
      </c>
      <c r="L71" s="4">
        <v>7.1</v>
      </c>
      <c r="M71" s="6">
        <f t="shared" si="8"/>
        <v>3</v>
      </c>
      <c r="N71">
        <v>4</v>
      </c>
    </row>
    <row r="72" spans="1:14" x14ac:dyDescent="0.2">
      <c r="A72">
        <v>71</v>
      </c>
      <c r="B72">
        <v>0</v>
      </c>
      <c r="C72">
        <f t="shared" si="5"/>
        <v>57328.95</v>
      </c>
      <c r="D72">
        <v>3</v>
      </c>
      <c r="E72">
        <f t="shared" si="6"/>
        <v>750121.05</v>
      </c>
      <c r="F72">
        <v>0</v>
      </c>
      <c r="G72" s="6">
        <f t="shared" si="7"/>
        <v>807450</v>
      </c>
      <c r="H72" s="3" t="s">
        <v>81</v>
      </c>
      <c r="I72" s="7">
        <v>392439</v>
      </c>
      <c r="J72" s="6">
        <v>415011</v>
      </c>
      <c r="K72" s="4">
        <v>92.9</v>
      </c>
      <c r="L72" s="4">
        <v>7.1</v>
      </c>
      <c r="M72" s="6">
        <f t="shared" si="8"/>
        <v>3</v>
      </c>
      <c r="N72">
        <v>4</v>
      </c>
    </row>
    <row r="73" spans="1:14" x14ac:dyDescent="0.2">
      <c r="A73">
        <v>72</v>
      </c>
      <c r="B73">
        <v>0</v>
      </c>
      <c r="C73">
        <f t="shared" si="5"/>
        <v>55701.842999999993</v>
      </c>
      <c r="D73">
        <v>3</v>
      </c>
      <c r="E73">
        <f t="shared" si="6"/>
        <v>728831.15700000001</v>
      </c>
      <c r="F73">
        <v>0</v>
      </c>
      <c r="G73" s="6">
        <f t="shared" si="7"/>
        <v>784533</v>
      </c>
      <c r="H73" s="2" t="s">
        <v>82</v>
      </c>
      <c r="I73" s="7">
        <v>380565</v>
      </c>
      <c r="J73" s="6">
        <v>403968</v>
      </c>
      <c r="K73" s="4">
        <v>92.9</v>
      </c>
      <c r="L73" s="4">
        <v>7.1</v>
      </c>
      <c r="M73" s="6">
        <f t="shared" si="8"/>
        <v>3</v>
      </c>
      <c r="N73">
        <v>4</v>
      </c>
    </row>
    <row r="74" spans="1:14" x14ac:dyDescent="0.2">
      <c r="A74">
        <v>73</v>
      </c>
      <c r="B74">
        <v>0</v>
      </c>
      <c r="C74">
        <f t="shared" si="5"/>
        <v>53690.270999999993</v>
      </c>
      <c r="D74">
        <v>3</v>
      </c>
      <c r="E74">
        <f t="shared" si="6"/>
        <v>702510.72900000005</v>
      </c>
      <c r="F74">
        <v>0</v>
      </c>
      <c r="G74" s="6">
        <f t="shared" si="7"/>
        <v>756201</v>
      </c>
      <c r="H74" s="3" t="s">
        <v>83</v>
      </c>
      <c r="I74" s="7">
        <v>366136</v>
      </c>
      <c r="J74" s="6">
        <v>390065</v>
      </c>
      <c r="K74" s="4">
        <v>92.9</v>
      </c>
      <c r="L74" s="4">
        <v>7.1</v>
      </c>
      <c r="M74" s="6">
        <f t="shared" si="8"/>
        <v>3</v>
      </c>
      <c r="N74">
        <v>4</v>
      </c>
    </row>
    <row r="75" spans="1:14" x14ac:dyDescent="0.2">
      <c r="A75">
        <v>74</v>
      </c>
      <c r="B75">
        <v>0</v>
      </c>
      <c r="C75">
        <f t="shared" si="5"/>
        <v>51559.986999999994</v>
      </c>
      <c r="D75">
        <v>3</v>
      </c>
      <c r="E75">
        <f t="shared" si="6"/>
        <v>674637.01300000004</v>
      </c>
      <c r="F75">
        <v>0</v>
      </c>
      <c r="G75" s="6">
        <f t="shared" si="7"/>
        <v>726197</v>
      </c>
      <c r="H75" s="2" t="s">
        <v>84</v>
      </c>
      <c r="I75" s="7">
        <v>351004</v>
      </c>
      <c r="J75" s="6">
        <v>375193</v>
      </c>
      <c r="K75" s="4">
        <v>92.9</v>
      </c>
      <c r="L75" s="4">
        <v>7.1</v>
      </c>
      <c r="M75" s="6">
        <f t="shared" si="8"/>
        <v>3</v>
      </c>
      <c r="N75">
        <v>4</v>
      </c>
    </row>
    <row r="76" spans="1:14" x14ac:dyDescent="0.2">
      <c r="A76">
        <v>75</v>
      </c>
      <c r="B76">
        <v>0</v>
      </c>
      <c r="C76">
        <f t="shared" si="5"/>
        <v>53849.873</v>
      </c>
      <c r="D76">
        <v>3</v>
      </c>
      <c r="E76">
        <f t="shared" si="6"/>
        <v>645499.12699999998</v>
      </c>
      <c r="F76">
        <v>0</v>
      </c>
      <c r="G76" s="6">
        <f t="shared" si="7"/>
        <v>699349</v>
      </c>
      <c r="H76" s="3" t="s">
        <v>85</v>
      </c>
      <c r="I76" s="7">
        <v>337393</v>
      </c>
      <c r="J76" s="6">
        <v>361956</v>
      </c>
      <c r="K76" s="4">
        <v>92.3</v>
      </c>
      <c r="L76" s="4">
        <v>7.7</v>
      </c>
      <c r="M76" s="6">
        <f t="shared" si="8"/>
        <v>3</v>
      </c>
      <c r="N76">
        <v>5</v>
      </c>
    </row>
    <row r="77" spans="1:14" x14ac:dyDescent="0.2">
      <c r="A77">
        <v>76</v>
      </c>
      <c r="B77">
        <v>0</v>
      </c>
      <c r="C77">
        <f t="shared" si="5"/>
        <v>52201.072</v>
      </c>
      <c r="D77">
        <v>3</v>
      </c>
      <c r="E77">
        <f t="shared" si="6"/>
        <v>625734.92799999996</v>
      </c>
      <c r="F77">
        <v>0</v>
      </c>
      <c r="G77" s="6">
        <f t="shared" si="7"/>
        <v>677936</v>
      </c>
      <c r="H77" s="2" t="s">
        <v>86</v>
      </c>
      <c r="I77" s="7">
        <v>326161</v>
      </c>
      <c r="J77" s="6">
        <v>351775</v>
      </c>
      <c r="K77" s="4">
        <v>92.3</v>
      </c>
      <c r="L77" s="4">
        <v>7.7</v>
      </c>
      <c r="M77" s="6">
        <f t="shared" si="8"/>
        <v>3</v>
      </c>
      <c r="N77">
        <v>5</v>
      </c>
    </row>
    <row r="78" spans="1:14" x14ac:dyDescent="0.2">
      <c r="A78">
        <v>77</v>
      </c>
      <c r="B78">
        <v>0</v>
      </c>
      <c r="C78">
        <f t="shared" si="5"/>
        <v>51118.375</v>
      </c>
      <c r="D78">
        <v>3</v>
      </c>
      <c r="E78">
        <f t="shared" si="6"/>
        <v>612756.625</v>
      </c>
      <c r="F78">
        <v>0</v>
      </c>
      <c r="G78" s="6">
        <f t="shared" si="7"/>
        <v>663875</v>
      </c>
      <c r="H78" s="3" t="s">
        <v>87</v>
      </c>
      <c r="I78" s="7">
        <v>318277</v>
      </c>
      <c r="J78" s="6">
        <v>345598</v>
      </c>
      <c r="K78" s="4">
        <v>92.3</v>
      </c>
      <c r="L78" s="4">
        <v>7.7</v>
      </c>
      <c r="M78" s="6">
        <f t="shared" si="8"/>
        <v>3</v>
      </c>
      <c r="N78">
        <v>5</v>
      </c>
    </row>
    <row r="79" spans="1:14" x14ac:dyDescent="0.2">
      <c r="A79">
        <v>78</v>
      </c>
      <c r="B79">
        <v>0</v>
      </c>
      <c r="C79">
        <f t="shared" si="5"/>
        <v>50415.442000000003</v>
      </c>
      <c r="D79">
        <v>3</v>
      </c>
      <c r="E79">
        <f t="shared" si="6"/>
        <v>604330.55799999996</v>
      </c>
      <c r="F79">
        <v>0</v>
      </c>
      <c r="G79" s="6">
        <f t="shared" si="7"/>
        <v>654746</v>
      </c>
      <c r="H79" s="2" t="s">
        <v>88</v>
      </c>
      <c r="I79" s="7">
        <v>312710</v>
      </c>
      <c r="J79" s="6">
        <v>342036</v>
      </c>
      <c r="K79" s="4">
        <v>92.3</v>
      </c>
      <c r="L79" s="4">
        <v>7.7</v>
      </c>
      <c r="M79" s="6">
        <f t="shared" si="8"/>
        <v>3</v>
      </c>
      <c r="N79">
        <v>5</v>
      </c>
    </row>
    <row r="80" spans="1:14" x14ac:dyDescent="0.2">
      <c r="A80">
        <v>79</v>
      </c>
      <c r="B80">
        <v>0</v>
      </c>
      <c r="C80">
        <f t="shared" si="5"/>
        <v>49818.923000000003</v>
      </c>
      <c r="D80">
        <v>3</v>
      </c>
      <c r="E80">
        <f t="shared" si="6"/>
        <v>597180.07699999993</v>
      </c>
      <c r="F80">
        <v>0</v>
      </c>
      <c r="G80" s="6">
        <f t="shared" si="7"/>
        <v>646999</v>
      </c>
      <c r="H80" s="3" t="s">
        <v>89</v>
      </c>
      <c r="I80" s="7">
        <v>307842</v>
      </c>
      <c r="J80" s="6">
        <v>339157</v>
      </c>
      <c r="K80" s="4">
        <v>92.3</v>
      </c>
      <c r="L80" s="4">
        <v>7.7</v>
      </c>
      <c r="M80" s="6">
        <f t="shared" si="8"/>
        <v>2.9999999998835847</v>
      </c>
      <c r="N80">
        <v>5</v>
      </c>
    </row>
    <row r="81" spans="1:14" x14ac:dyDescent="0.2">
      <c r="A81">
        <v>80</v>
      </c>
      <c r="B81">
        <v>0</v>
      </c>
      <c r="C81">
        <f t="shared" si="5"/>
        <v>57362.85</v>
      </c>
      <c r="D81">
        <v>3</v>
      </c>
      <c r="E81">
        <f t="shared" si="6"/>
        <v>580002.15</v>
      </c>
      <c r="F81">
        <v>0</v>
      </c>
      <c r="G81" s="6">
        <f t="shared" si="7"/>
        <v>637365</v>
      </c>
      <c r="H81" s="2" t="s">
        <v>90</v>
      </c>
      <c r="I81" s="7">
        <v>302373</v>
      </c>
      <c r="J81" s="6">
        <v>334992</v>
      </c>
      <c r="K81" s="4">
        <v>91</v>
      </c>
      <c r="L81" s="4">
        <v>9</v>
      </c>
      <c r="M81" s="6">
        <f t="shared" si="8"/>
        <v>3</v>
      </c>
      <c r="N81">
        <v>6</v>
      </c>
    </row>
    <row r="82" spans="1:14" x14ac:dyDescent="0.2">
      <c r="A82">
        <v>81</v>
      </c>
      <c r="B82">
        <v>0</v>
      </c>
      <c r="C82">
        <f t="shared" si="5"/>
        <v>56287.89</v>
      </c>
      <c r="D82">
        <v>3</v>
      </c>
      <c r="E82">
        <f t="shared" si="6"/>
        <v>569133.11</v>
      </c>
      <c r="F82">
        <v>0</v>
      </c>
      <c r="G82" s="6">
        <f t="shared" si="7"/>
        <v>625421</v>
      </c>
      <c r="H82" s="3" t="s">
        <v>91</v>
      </c>
      <c r="I82" s="7">
        <v>296389</v>
      </c>
      <c r="J82" s="6">
        <v>329032</v>
      </c>
      <c r="K82" s="4">
        <v>91</v>
      </c>
      <c r="L82" s="4">
        <v>9</v>
      </c>
      <c r="M82" s="6">
        <f t="shared" si="8"/>
        <v>3</v>
      </c>
      <c r="N82">
        <v>6</v>
      </c>
    </row>
    <row r="83" spans="1:14" x14ac:dyDescent="0.2">
      <c r="A83">
        <v>82</v>
      </c>
      <c r="B83">
        <v>0</v>
      </c>
      <c r="C83">
        <f t="shared" si="5"/>
        <v>54860.49</v>
      </c>
      <c r="D83">
        <v>3</v>
      </c>
      <c r="E83">
        <f t="shared" si="6"/>
        <v>554700.51</v>
      </c>
      <c r="F83">
        <v>0</v>
      </c>
      <c r="G83" s="6">
        <f t="shared" si="7"/>
        <v>609561</v>
      </c>
      <c r="H83" s="2" t="s">
        <v>92</v>
      </c>
      <c r="I83" s="7">
        <v>289132</v>
      </c>
      <c r="J83" s="6">
        <v>320429</v>
      </c>
      <c r="K83" s="4">
        <v>91</v>
      </c>
      <c r="L83" s="4">
        <v>9</v>
      </c>
      <c r="M83" s="6">
        <f t="shared" si="8"/>
        <v>3</v>
      </c>
      <c r="N83">
        <v>6</v>
      </c>
    </row>
    <row r="84" spans="1:14" x14ac:dyDescent="0.2">
      <c r="A84">
        <v>83</v>
      </c>
      <c r="B84">
        <v>0</v>
      </c>
      <c r="C84">
        <f t="shared" si="5"/>
        <v>53154</v>
      </c>
      <c r="D84">
        <v>3</v>
      </c>
      <c r="E84">
        <f t="shared" si="6"/>
        <v>537446</v>
      </c>
      <c r="F84">
        <v>0</v>
      </c>
      <c r="G84" s="6">
        <f t="shared" si="7"/>
        <v>590600</v>
      </c>
      <c r="H84" s="3" t="s">
        <v>93</v>
      </c>
      <c r="I84" s="7">
        <v>280740</v>
      </c>
      <c r="J84" s="6">
        <v>309860</v>
      </c>
      <c r="K84" s="4">
        <v>91</v>
      </c>
      <c r="L84" s="4">
        <v>9</v>
      </c>
      <c r="M84" s="6">
        <f t="shared" si="8"/>
        <v>3</v>
      </c>
      <c r="N84">
        <v>6</v>
      </c>
    </row>
    <row r="85" spans="1:14" x14ac:dyDescent="0.2">
      <c r="A85">
        <v>84</v>
      </c>
      <c r="B85">
        <v>0</v>
      </c>
      <c r="C85">
        <f t="shared" si="5"/>
        <v>51376.409999999996</v>
      </c>
      <c r="D85">
        <v>3</v>
      </c>
      <c r="E85">
        <f t="shared" si="6"/>
        <v>519472.59</v>
      </c>
      <c r="F85">
        <v>0</v>
      </c>
      <c r="G85" s="6">
        <f t="shared" si="7"/>
        <v>570849</v>
      </c>
      <c r="H85" s="2" t="s">
        <v>94</v>
      </c>
      <c r="I85" s="7">
        <v>272042</v>
      </c>
      <c r="J85" s="6">
        <v>298807</v>
      </c>
      <c r="K85" s="4">
        <v>91</v>
      </c>
      <c r="L85" s="4">
        <v>9</v>
      </c>
      <c r="M85" s="6">
        <f t="shared" si="8"/>
        <v>3</v>
      </c>
      <c r="N85">
        <v>6</v>
      </c>
    </row>
    <row r="86" spans="1:14" x14ac:dyDescent="0.2">
      <c r="A86">
        <v>85</v>
      </c>
      <c r="B86">
        <v>0</v>
      </c>
      <c r="C86">
        <f t="shared" si="5"/>
        <v>52364.855000000003</v>
      </c>
      <c r="D86">
        <v>3</v>
      </c>
      <c r="E86">
        <f t="shared" si="6"/>
        <v>498844.14500000002</v>
      </c>
      <c r="F86">
        <v>0</v>
      </c>
      <c r="G86" s="6">
        <f t="shared" si="7"/>
        <v>551209</v>
      </c>
      <c r="H86" s="3" t="s">
        <v>95</v>
      </c>
      <c r="I86" s="7">
        <v>263140</v>
      </c>
      <c r="J86" s="6">
        <v>288069</v>
      </c>
      <c r="K86" s="4">
        <v>90.5</v>
      </c>
      <c r="L86" s="4">
        <v>9.5</v>
      </c>
      <c r="M86" s="6">
        <f t="shared" si="8"/>
        <v>3</v>
      </c>
      <c r="N86">
        <v>7</v>
      </c>
    </row>
    <row r="87" spans="1:14" x14ac:dyDescent="0.2">
      <c r="A87">
        <v>86</v>
      </c>
      <c r="B87">
        <v>0</v>
      </c>
      <c r="C87">
        <f t="shared" si="5"/>
        <v>50386.004999999997</v>
      </c>
      <c r="D87">
        <v>3</v>
      </c>
      <c r="E87">
        <f t="shared" si="6"/>
        <v>479992.995</v>
      </c>
      <c r="F87">
        <v>0</v>
      </c>
      <c r="G87" s="6">
        <f t="shared" si="7"/>
        <v>530379</v>
      </c>
      <c r="H87" s="2" t="s">
        <v>96</v>
      </c>
      <c r="I87" s="7">
        <v>253246</v>
      </c>
      <c r="J87" s="6">
        <v>277133</v>
      </c>
      <c r="K87" s="4">
        <v>90.5</v>
      </c>
      <c r="L87" s="4">
        <v>9.5</v>
      </c>
      <c r="M87" s="6">
        <f t="shared" si="8"/>
        <v>3</v>
      </c>
      <c r="N87">
        <v>7</v>
      </c>
    </row>
    <row r="88" spans="1:14" x14ac:dyDescent="0.2">
      <c r="A88">
        <v>87</v>
      </c>
      <c r="B88">
        <v>0</v>
      </c>
      <c r="C88">
        <f t="shared" si="5"/>
        <v>48322.224999999999</v>
      </c>
      <c r="D88">
        <v>3</v>
      </c>
      <c r="E88">
        <f t="shared" si="6"/>
        <v>460332.77500000002</v>
      </c>
      <c r="F88">
        <v>0</v>
      </c>
      <c r="G88" s="6">
        <f t="shared" si="7"/>
        <v>508655</v>
      </c>
      <c r="H88" s="3" t="s">
        <v>97</v>
      </c>
      <c r="I88" s="7">
        <v>242433</v>
      </c>
      <c r="J88" s="6">
        <v>266222</v>
      </c>
      <c r="K88" s="4">
        <v>90.5</v>
      </c>
      <c r="L88" s="4">
        <v>9.5</v>
      </c>
      <c r="M88" s="6">
        <f t="shared" si="8"/>
        <v>3</v>
      </c>
      <c r="N88">
        <v>7</v>
      </c>
    </row>
    <row r="89" spans="1:14" x14ac:dyDescent="0.2">
      <c r="A89">
        <v>88</v>
      </c>
      <c r="B89">
        <v>0</v>
      </c>
      <c r="C89">
        <f t="shared" si="5"/>
        <v>46212.18</v>
      </c>
      <c r="D89">
        <v>3</v>
      </c>
      <c r="E89">
        <f t="shared" si="6"/>
        <v>440231.82</v>
      </c>
      <c r="F89">
        <v>0</v>
      </c>
      <c r="G89" s="6">
        <f t="shared" si="7"/>
        <v>486444</v>
      </c>
      <c r="H89" s="2" t="s">
        <v>98</v>
      </c>
      <c r="I89" s="7">
        <v>231089</v>
      </c>
      <c r="J89" s="6">
        <v>255355</v>
      </c>
      <c r="K89" s="4">
        <v>90.5</v>
      </c>
      <c r="L89" s="4">
        <v>9.5</v>
      </c>
      <c r="M89" s="6">
        <f t="shared" si="8"/>
        <v>3</v>
      </c>
      <c r="N89">
        <v>7</v>
      </c>
    </row>
    <row r="90" spans="1:14" x14ac:dyDescent="0.2">
      <c r="A90">
        <v>89</v>
      </c>
      <c r="B90">
        <v>0</v>
      </c>
      <c r="C90">
        <f t="shared" si="5"/>
        <v>44076.01</v>
      </c>
      <c r="D90">
        <v>3</v>
      </c>
      <c r="E90">
        <f t="shared" si="6"/>
        <v>419881.99</v>
      </c>
      <c r="F90">
        <v>0</v>
      </c>
      <c r="G90" s="6">
        <f t="shared" si="7"/>
        <v>463958</v>
      </c>
      <c r="H90" s="3" t="s">
        <v>99</v>
      </c>
      <c r="I90" s="7">
        <v>219561</v>
      </c>
      <c r="J90" s="6">
        <v>244397</v>
      </c>
      <c r="K90" s="4">
        <v>90.5</v>
      </c>
      <c r="L90" s="4">
        <v>9.5</v>
      </c>
      <c r="M90" s="6">
        <f t="shared" si="8"/>
        <v>3</v>
      </c>
      <c r="N90">
        <v>7</v>
      </c>
    </row>
    <row r="91" spans="1:14" x14ac:dyDescent="0.2">
      <c r="A91">
        <v>90</v>
      </c>
      <c r="B91">
        <v>0</v>
      </c>
      <c r="C91">
        <f t="shared" si="5"/>
        <v>40642.932000000001</v>
      </c>
      <c r="D91">
        <v>3</v>
      </c>
      <c r="E91">
        <f t="shared" si="6"/>
        <v>401128.06799999997</v>
      </c>
      <c r="F91">
        <v>0</v>
      </c>
      <c r="G91" s="6">
        <f t="shared" si="7"/>
        <v>441771</v>
      </c>
      <c r="H91" s="2" t="s">
        <v>100</v>
      </c>
      <c r="I91" s="7">
        <v>208392</v>
      </c>
      <c r="J91" s="6">
        <v>233379</v>
      </c>
      <c r="K91" s="4">
        <v>90.8</v>
      </c>
      <c r="L91" s="4">
        <v>9.1999999999999993</v>
      </c>
      <c r="M91" s="6">
        <f t="shared" si="8"/>
        <v>3</v>
      </c>
      <c r="N91">
        <v>8</v>
      </c>
    </row>
    <row r="92" spans="1:14" x14ac:dyDescent="0.2">
      <c r="A92">
        <v>91</v>
      </c>
      <c r="B92">
        <v>0</v>
      </c>
      <c r="C92">
        <f t="shared" si="5"/>
        <v>38688.300000000003</v>
      </c>
      <c r="D92">
        <v>3</v>
      </c>
      <c r="E92">
        <f t="shared" si="6"/>
        <v>381836.69999999995</v>
      </c>
      <c r="F92">
        <v>0</v>
      </c>
      <c r="G92" s="6">
        <f t="shared" si="7"/>
        <v>420525</v>
      </c>
      <c r="H92" s="3" t="s">
        <v>101</v>
      </c>
      <c r="I92" s="7">
        <v>197996</v>
      </c>
      <c r="J92" s="6">
        <v>222529</v>
      </c>
      <c r="K92" s="4">
        <v>90.8</v>
      </c>
      <c r="L92" s="4">
        <v>9.1999999999999993</v>
      </c>
      <c r="M92" s="6">
        <f t="shared" si="8"/>
        <v>2.9999999999417923</v>
      </c>
      <c r="N92">
        <v>8</v>
      </c>
    </row>
    <row r="93" spans="1:14" x14ac:dyDescent="0.2">
      <c r="A93">
        <v>92</v>
      </c>
      <c r="B93">
        <v>0</v>
      </c>
      <c r="C93">
        <f t="shared" si="5"/>
        <v>36852.716</v>
      </c>
      <c r="D93">
        <v>3</v>
      </c>
      <c r="E93">
        <f t="shared" si="6"/>
        <v>363720.28399999999</v>
      </c>
      <c r="F93">
        <v>0</v>
      </c>
      <c r="G93" s="6">
        <f t="shared" si="7"/>
        <v>400573</v>
      </c>
      <c r="H93" s="2" t="s">
        <v>102</v>
      </c>
      <c r="I93" s="7">
        <v>188618</v>
      </c>
      <c r="J93" s="6">
        <v>211955</v>
      </c>
      <c r="K93" s="4">
        <v>90.8</v>
      </c>
      <c r="L93" s="4">
        <v>9.1999999999999993</v>
      </c>
      <c r="M93" s="6">
        <f t="shared" si="8"/>
        <v>3</v>
      </c>
      <c r="N93">
        <v>8</v>
      </c>
    </row>
    <row r="94" spans="1:14" x14ac:dyDescent="0.2">
      <c r="A94">
        <v>93</v>
      </c>
      <c r="B94">
        <v>0</v>
      </c>
      <c r="C94">
        <f t="shared" si="5"/>
        <v>35114.468000000001</v>
      </c>
      <c r="D94">
        <v>3</v>
      </c>
      <c r="E94">
        <f t="shared" si="6"/>
        <v>346564.53199999995</v>
      </c>
      <c r="F94">
        <v>0</v>
      </c>
      <c r="G94" s="6">
        <f t="shared" si="7"/>
        <v>381679</v>
      </c>
      <c r="H94" s="3" t="s">
        <v>103</v>
      </c>
      <c r="I94" s="7">
        <v>179999</v>
      </c>
      <c r="J94" s="6">
        <v>201680</v>
      </c>
      <c r="K94" s="4">
        <v>90.8</v>
      </c>
      <c r="L94" s="4">
        <v>9.1999999999999993</v>
      </c>
      <c r="M94" s="6">
        <f t="shared" si="8"/>
        <v>2.9999999999417923</v>
      </c>
      <c r="N94">
        <v>8</v>
      </c>
    </row>
    <row r="95" spans="1:14" x14ac:dyDescent="0.2">
      <c r="A95">
        <v>94</v>
      </c>
      <c r="B95">
        <v>0</v>
      </c>
      <c r="C95">
        <f t="shared" si="5"/>
        <v>33466.748</v>
      </c>
      <c r="D95">
        <v>3</v>
      </c>
      <c r="E95">
        <f t="shared" si="6"/>
        <v>330302.25199999998</v>
      </c>
      <c r="F95">
        <v>0</v>
      </c>
      <c r="G95" s="6">
        <f t="shared" si="7"/>
        <v>363769</v>
      </c>
      <c r="H95" s="2" t="s">
        <v>104</v>
      </c>
      <c r="I95" s="7">
        <v>171875</v>
      </c>
      <c r="J95" s="6">
        <v>191894</v>
      </c>
      <c r="K95" s="4">
        <v>90.8</v>
      </c>
      <c r="L95" s="4">
        <v>9.1999999999999993</v>
      </c>
      <c r="M95" s="6">
        <f t="shared" si="8"/>
        <v>3</v>
      </c>
      <c r="N95">
        <v>8</v>
      </c>
    </row>
    <row r="96" spans="1:14" x14ac:dyDescent="0.2">
      <c r="A96">
        <v>95</v>
      </c>
      <c r="B96">
        <v>0</v>
      </c>
      <c r="C96">
        <f t="shared" si="5"/>
        <v>37376.100000000006</v>
      </c>
      <c r="D96">
        <v>3</v>
      </c>
      <c r="E96">
        <f t="shared" si="6"/>
        <v>308698.90000000002</v>
      </c>
      <c r="F96">
        <v>0</v>
      </c>
      <c r="G96" s="6">
        <f t="shared" si="7"/>
        <v>346075</v>
      </c>
      <c r="H96" s="3" t="s">
        <v>105</v>
      </c>
      <c r="I96" s="7">
        <v>163684</v>
      </c>
      <c r="J96" s="6">
        <v>182391</v>
      </c>
      <c r="K96" s="4">
        <v>89.2</v>
      </c>
      <c r="L96" s="4">
        <v>10.8</v>
      </c>
      <c r="M96" s="6">
        <f t="shared" si="8"/>
        <v>3</v>
      </c>
      <c r="N96">
        <v>9</v>
      </c>
    </row>
    <row r="97" spans="1:14" x14ac:dyDescent="0.2">
      <c r="A97">
        <v>96</v>
      </c>
      <c r="B97">
        <v>0</v>
      </c>
      <c r="C97">
        <f t="shared" si="5"/>
        <v>35406.504000000001</v>
      </c>
      <c r="D97">
        <v>3</v>
      </c>
      <c r="E97">
        <f t="shared" si="6"/>
        <v>292431.49599999998</v>
      </c>
      <c r="F97">
        <v>0</v>
      </c>
      <c r="G97" s="6">
        <f t="shared" si="7"/>
        <v>327838</v>
      </c>
      <c r="H97" s="2" t="s">
        <v>106</v>
      </c>
      <c r="I97" s="7">
        <v>155019</v>
      </c>
      <c r="J97" s="6">
        <v>172819</v>
      </c>
      <c r="K97" s="4">
        <v>89.2</v>
      </c>
      <c r="L97" s="4">
        <v>10.8</v>
      </c>
      <c r="M97" s="6">
        <f t="shared" si="8"/>
        <v>3</v>
      </c>
      <c r="N97">
        <v>9</v>
      </c>
    </row>
    <row r="98" spans="1:14" x14ac:dyDescent="0.2">
      <c r="A98">
        <v>97</v>
      </c>
      <c r="B98">
        <v>0</v>
      </c>
      <c r="C98">
        <f t="shared" si="5"/>
        <v>33336.684000000001</v>
      </c>
      <c r="D98">
        <v>3</v>
      </c>
      <c r="E98">
        <f t="shared" si="6"/>
        <v>275336.31599999999</v>
      </c>
      <c r="F98">
        <v>0</v>
      </c>
      <c r="G98" s="6">
        <f t="shared" si="7"/>
        <v>308673</v>
      </c>
      <c r="H98" s="3" t="s">
        <v>107</v>
      </c>
      <c r="I98" s="7">
        <v>145635</v>
      </c>
      <c r="J98" s="6">
        <v>163038</v>
      </c>
      <c r="K98" s="4">
        <v>89.2</v>
      </c>
      <c r="L98" s="4">
        <v>10.8</v>
      </c>
      <c r="M98" s="6">
        <f t="shared" si="8"/>
        <v>3</v>
      </c>
      <c r="N98">
        <v>9</v>
      </c>
    </row>
    <row r="99" spans="1:14" x14ac:dyDescent="0.2">
      <c r="A99">
        <v>98</v>
      </c>
      <c r="B99">
        <v>0</v>
      </c>
      <c r="C99">
        <f t="shared" si="5"/>
        <v>31241.592000000004</v>
      </c>
      <c r="D99">
        <v>3</v>
      </c>
      <c r="E99">
        <f t="shared" si="6"/>
        <v>258032.408</v>
      </c>
      <c r="F99">
        <v>0</v>
      </c>
      <c r="G99" s="6">
        <f t="shared" si="7"/>
        <v>289274</v>
      </c>
      <c r="H99" s="2" t="s">
        <v>108</v>
      </c>
      <c r="I99" s="7">
        <v>135921</v>
      </c>
      <c r="J99" s="6">
        <v>153353</v>
      </c>
      <c r="K99" s="4">
        <v>89.2</v>
      </c>
      <c r="L99" s="4">
        <v>10.8</v>
      </c>
      <c r="M99" s="6">
        <f t="shared" si="8"/>
        <v>3</v>
      </c>
      <c r="N99">
        <v>9</v>
      </c>
    </row>
    <row r="100" spans="1:14" x14ac:dyDescent="0.2">
      <c r="A100">
        <v>99</v>
      </c>
      <c r="B100">
        <v>0</v>
      </c>
      <c r="C100">
        <f t="shared" si="5"/>
        <v>29106.216000000004</v>
      </c>
      <c r="D100">
        <v>3</v>
      </c>
      <c r="E100">
        <f t="shared" si="6"/>
        <v>240395.78400000001</v>
      </c>
      <c r="F100">
        <v>0</v>
      </c>
      <c r="G100" s="6">
        <f t="shared" si="7"/>
        <v>269502</v>
      </c>
      <c r="H100" s="3" t="s">
        <v>109</v>
      </c>
      <c r="I100" s="7">
        <v>126022</v>
      </c>
      <c r="J100" s="6">
        <v>143480</v>
      </c>
      <c r="K100" s="4">
        <v>89.2</v>
      </c>
      <c r="L100" s="4">
        <v>10.8</v>
      </c>
      <c r="M100" s="6">
        <f t="shared" si="8"/>
        <v>3</v>
      </c>
      <c r="N100">
        <v>9</v>
      </c>
    </row>
    <row r="101" spans="1:14" x14ac:dyDescent="0.2">
      <c r="A101">
        <v>100</v>
      </c>
      <c r="B101">
        <v>0</v>
      </c>
      <c r="C101">
        <f t="shared" si="5"/>
        <v>27151.416000000005</v>
      </c>
      <c r="D101">
        <v>3</v>
      </c>
      <c r="E101">
        <f t="shared" si="6"/>
        <v>224250.584</v>
      </c>
      <c r="F101">
        <v>0</v>
      </c>
      <c r="G101" s="6">
        <f t="shared" si="7"/>
        <v>251402</v>
      </c>
      <c r="H101" s="2" t="s">
        <v>110</v>
      </c>
      <c r="I101" s="7">
        <v>116903</v>
      </c>
      <c r="J101" s="6">
        <v>134499</v>
      </c>
      <c r="K101" s="4">
        <v>89.2</v>
      </c>
      <c r="L101" s="4">
        <v>10.8</v>
      </c>
      <c r="M101" s="6">
        <f t="shared" si="8"/>
        <v>3</v>
      </c>
      <c r="N101">
        <v>10</v>
      </c>
    </row>
    <row r="102" spans="1:14" x14ac:dyDescent="0.2">
      <c r="A102">
        <v>101</v>
      </c>
      <c r="B102">
        <v>0</v>
      </c>
      <c r="C102">
        <f t="shared" si="5"/>
        <v>25662.312000000002</v>
      </c>
      <c r="D102">
        <v>3</v>
      </c>
      <c r="E102">
        <f t="shared" si="6"/>
        <v>211951.68799999999</v>
      </c>
      <c r="F102">
        <v>0</v>
      </c>
      <c r="G102" s="6">
        <f t="shared" si="7"/>
        <v>237614</v>
      </c>
      <c r="H102" s="3" t="s">
        <v>111</v>
      </c>
      <c r="I102" s="7">
        <v>109625</v>
      </c>
      <c r="J102" s="6">
        <v>127989</v>
      </c>
      <c r="K102" s="4">
        <v>89.2</v>
      </c>
      <c r="L102" s="4">
        <v>10.8</v>
      </c>
      <c r="M102" s="6">
        <f t="shared" si="8"/>
        <v>3</v>
      </c>
      <c r="N102">
        <v>10</v>
      </c>
    </row>
    <row r="103" spans="1:14" x14ac:dyDescent="0.2">
      <c r="A103">
        <v>102</v>
      </c>
      <c r="B103">
        <v>0</v>
      </c>
      <c r="C103">
        <f t="shared" si="5"/>
        <v>24787.404000000002</v>
      </c>
      <c r="D103">
        <v>3</v>
      </c>
      <c r="E103">
        <f t="shared" si="6"/>
        <v>204725.59599999999</v>
      </c>
      <c r="F103">
        <v>0</v>
      </c>
      <c r="G103" s="6">
        <f t="shared" si="7"/>
        <v>229513</v>
      </c>
      <c r="H103" s="2" t="s">
        <v>112</v>
      </c>
      <c r="I103" s="7">
        <v>104767</v>
      </c>
      <c r="J103" s="6">
        <v>124746</v>
      </c>
      <c r="K103" s="4">
        <v>89.2</v>
      </c>
      <c r="L103" s="4">
        <v>10.8</v>
      </c>
      <c r="M103" s="6">
        <f t="shared" si="8"/>
        <v>3</v>
      </c>
      <c r="N103">
        <v>10</v>
      </c>
    </row>
    <row r="104" spans="1:14" x14ac:dyDescent="0.2">
      <c r="A104">
        <v>103</v>
      </c>
      <c r="B104">
        <v>0</v>
      </c>
      <c r="C104">
        <f t="shared" si="5"/>
        <v>24360.048000000003</v>
      </c>
      <c r="D104">
        <v>3</v>
      </c>
      <c r="E104">
        <f t="shared" si="6"/>
        <v>201195.95199999999</v>
      </c>
      <c r="F104">
        <v>0</v>
      </c>
      <c r="G104" s="6">
        <f t="shared" si="7"/>
        <v>225556</v>
      </c>
      <c r="H104" s="3" t="s">
        <v>113</v>
      </c>
      <c r="I104" s="7">
        <v>101665</v>
      </c>
      <c r="J104" s="6">
        <v>123891</v>
      </c>
      <c r="K104" s="4">
        <v>89.2</v>
      </c>
      <c r="L104" s="4">
        <v>10.8</v>
      </c>
      <c r="M104" s="6">
        <f t="shared" si="8"/>
        <v>3</v>
      </c>
      <c r="N104">
        <v>10</v>
      </c>
    </row>
    <row r="105" spans="1:14" x14ac:dyDescent="0.2">
      <c r="A105">
        <v>104</v>
      </c>
      <c r="B105">
        <v>0</v>
      </c>
      <c r="C105">
        <f t="shared" si="5"/>
        <v>24155.712000000003</v>
      </c>
      <c r="D105">
        <v>3</v>
      </c>
      <c r="E105">
        <f t="shared" si="6"/>
        <v>199508.288</v>
      </c>
      <c r="F105">
        <v>0</v>
      </c>
      <c r="G105" s="6">
        <f t="shared" si="7"/>
        <v>223664</v>
      </c>
      <c r="H105" s="2" t="s">
        <v>114</v>
      </c>
      <c r="I105" s="7">
        <v>99465</v>
      </c>
      <c r="J105" s="6">
        <v>124199</v>
      </c>
      <c r="K105" s="4">
        <v>89.2</v>
      </c>
      <c r="L105" s="4">
        <v>10.8</v>
      </c>
      <c r="M105" s="6">
        <f t="shared" si="8"/>
        <v>3</v>
      </c>
      <c r="N105">
        <v>10</v>
      </c>
    </row>
    <row r="106" spans="1:14" x14ac:dyDescent="0.2">
      <c r="A106">
        <v>105</v>
      </c>
      <c r="B106">
        <v>0</v>
      </c>
      <c r="C106">
        <f t="shared" si="5"/>
        <v>193802.02560000005</v>
      </c>
      <c r="D106">
        <v>3</v>
      </c>
      <c r="E106">
        <f t="shared" si="6"/>
        <v>1600661.1744000001</v>
      </c>
      <c r="F106">
        <v>0</v>
      </c>
      <c r="G106" s="6">
        <f t="shared" si="7"/>
        <v>1794463.2000000002</v>
      </c>
      <c r="H106" s="3" t="s">
        <v>115</v>
      </c>
      <c r="I106">
        <v>755015</v>
      </c>
      <c r="J106">
        <v>1039448.2000000001</v>
      </c>
      <c r="K106" s="4">
        <v>89.2</v>
      </c>
      <c r="L106" s="4">
        <v>10.8</v>
      </c>
      <c r="M106" s="6">
        <f t="shared" si="8"/>
        <v>3</v>
      </c>
      <c r="N106">
        <v>1</v>
      </c>
    </row>
    <row r="107" spans="1:14" x14ac:dyDescent="0.2">
      <c r="A107">
        <v>106</v>
      </c>
      <c r="B107">
        <v>0</v>
      </c>
      <c r="C107">
        <f t="shared" si="5"/>
        <v>103144.79520000001</v>
      </c>
      <c r="D107">
        <v>3</v>
      </c>
      <c r="E107">
        <f t="shared" si="6"/>
        <v>851899.60480000009</v>
      </c>
      <c r="F107">
        <v>0</v>
      </c>
      <c r="G107" s="6">
        <f t="shared" si="7"/>
        <v>955044.4</v>
      </c>
      <c r="H107" s="2" t="s">
        <v>116</v>
      </c>
      <c r="I107">
        <v>378826</v>
      </c>
      <c r="J107">
        <v>576218.4</v>
      </c>
      <c r="K107" s="4">
        <v>89.2</v>
      </c>
      <c r="L107" s="4">
        <v>10.8</v>
      </c>
      <c r="M107" s="6">
        <f t="shared" si="8"/>
        <v>3.0000000001164153</v>
      </c>
      <c r="N107">
        <v>11</v>
      </c>
    </row>
    <row r="108" spans="1:14" x14ac:dyDescent="0.2">
      <c r="A108">
        <v>107</v>
      </c>
      <c r="B108">
        <v>0</v>
      </c>
      <c r="C108">
        <f t="shared" si="5"/>
        <v>38505.881520000003</v>
      </c>
      <c r="D108">
        <v>3</v>
      </c>
      <c r="E108">
        <f t="shared" si="6"/>
        <v>318030.05848000001</v>
      </c>
      <c r="F108">
        <v>0</v>
      </c>
      <c r="G108" s="6">
        <f t="shared" si="7"/>
        <v>356535.94</v>
      </c>
      <c r="H108" s="3" t="s">
        <v>117</v>
      </c>
      <c r="I108">
        <v>129639</v>
      </c>
      <c r="J108">
        <v>226896.94</v>
      </c>
      <c r="K108" s="4">
        <v>89.2</v>
      </c>
      <c r="L108" s="4">
        <v>10.8</v>
      </c>
      <c r="M108" s="6">
        <f t="shared" si="8"/>
        <v>3</v>
      </c>
      <c r="N108">
        <v>11</v>
      </c>
    </row>
    <row r="109" spans="1:14" x14ac:dyDescent="0.2">
      <c r="A109">
        <v>108</v>
      </c>
      <c r="B109">
        <v>0</v>
      </c>
      <c r="C109">
        <f t="shared" si="5"/>
        <v>2482.8768</v>
      </c>
      <c r="D109">
        <v>3</v>
      </c>
      <c r="E109">
        <f t="shared" si="6"/>
        <v>20506.7232</v>
      </c>
      <c r="F109">
        <v>0</v>
      </c>
      <c r="G109" s="6">
        <f t="shared" si="7"/>
        <v>22989.599999999999</v>
      </c>
      <c r="H109" s="2" t="s">
        <v>144</v>
      </c>
      <c r="I109">
        <v>6673</v>
      </c>
      <c r="J109">
        <v>16316.6</v>
      </c>
      <c r="K109" s="4">
        <v>89.2</v>
      </c>
      <c r="L109" s="4">
        <v>10.8</v>
      </c>
      <c r="M109" s="6">
        <f t="shared" si="8"/>
        <v>3</v>
      </c>
      <c r="N109">
        <v>11</v>
      </c>
    </row>
    <row r="110" spans="1:14" x14ac:dyDescent="0.2">
      <c r="H110" s="3"/>
      <c r="I110" s="6"/>
    </row>
    <row r="112" spans="1:14" x14ac:dyDescent="0.2">
      <c r="I112" s="7"/>
      <c r="J112" s="6"/>
    </row>
    <row r="113" spans="9:10" x14ac:dyDescent="0.2">
      <c r="I113" s="7"/>
      <c r="J113" s="6"/>
    </row>
    <row r="114" spans="9:10" x14ac:dyDescent="0.2">
      <c r="I114" s="7"/>
      <c r="J114" s="6"/>
    </row>
    <row r="115" spans="9:10" x14ac:dyDescent="0.2">
      <c r="I115" s="7"/>
      <c r="J115" s="6"/>
    </row>
    <row r="116" spans="9:10" x14ac:dyDescent="0.2">
      <c r="I116" s="7"/>
      <c r="J116" s="6"/>
    </row>
    <row r="117" spans="9:10" x14ac:dyDescent="0.2">
      <c r="I117" s="7"/>
      <c r="J117" s="6"/>
    </row>
    <row r="118" spans="9:10" x14ac:dyDescent="0.2">
      <c r="I118" s="7"/>
      <c r="J118" s="6"/>
    </row>
    <row r="119" spans="9:10" x14ac:dyDescent="0.2">
      <c r="I119" s="7"/>
      <c r="J119" s="6"/>
    </row>
    <row r="120" spans="9:10" x14ac:dyDescent="0.2">
      <c r="I120" s="7"/>
      <c r="J120" s="6"/>
    </row>
    <row r="121" spans="9:10" x14ac:dyDescent="0.2">
      <c r="I121" s="7"/>
      <c r="J121" s="6"/>
    </row>
    <row r="123" spans="9:10" x14ac:dyDescent="0.2">
      <c r="I123" s="7"/>
      <c r="J123" s="6"/>
    </row>
    <row r="124" spans="9:10" x14ac:dyDescent="0.2">
      <c r="I124" s="7"/>
      <c r="J124" s="6"/>
    </row>
    <row r="125" spans="9:10" x14ac:dyDescent="0.2">
      <c r="I125" s="7"/>
      <c r="J125" s="6"/>
    </row>
    <row r="126" spans="9:10" x14ac:dyDescent="0.2">
      <c r="I126" s="7"/>
      <c r="J126" s="6"/>
    </row>
    <row r="127" spans="9:10" x14ac:dyDescent="0.2">
      <c r="I127" s="7"/>
      <c r="J127" s="6"/>
    </row>
    <row r="128" spans="9:10" x14ac:dyDescent="0.2">
      <c r="I128" s="7"/>
      <c r="J128" s="6"/>
    </row>
    <row r="129" spans="9:10" x14ac:dyDescent="0.2">
      <c r="I129" s="7"/>
      <c r="J129" s="6"/>
    </row>
    <row r="130" spans="9:10" x14ac:dyDescent="0.2">
      <c r="I130" s="7"/>
      <c r="J130" s="6"/>
    </row>
    <row r="131" spans="9:10" x14ac:dyDescent="0.2">
      <c r="I131" s="7"/>
      <c r="J131" s="6"/>
    </row>
    <row r="132" spans="9:10" x14ac:dyDescent="0.2">
      <c r="I132" s="7"/>
      <c r="J132" s="6"/>
    </row>
    <row r="134" spans="9:10" x14ac:dyDescent="0.2">
      <c r="I134" s="7"/>
      <c r="J134" s="6"/>
    </row>
    <row r="135" spans="9:10" x14ac:dyDescent="0.2">
      <c r="I135" s="7"/>
      <c r="J135" s="6"/>
    </row>
    <row r="136" spans="9:10" x14ac:dyDescent="0.2">
      <c r="I136" s="7"/>
      <c r="J136" s="6"/>
    </row>
    <row r="137" spans="9:10" x14ac:dyDescent="0.2">
      <c r="I137" s="7"/>
      <c r="J137" s="6"/>
    </row>
    <row r="138" spans="9:10" x14ac:dyDescent="0.2">
      <c r="I138" s="7"/>
      <c r="J138" s="6"/>
    </row>
    <row r="139" spans="9:10" x14ac:dyDescent="0.2">
      <c r="I139" s="7"/>
      <c r="J139" s="6"/>
    </row>
    <row r="140" spans="9:10" x14ac:dyDescent="0.2">
      <c r="I140" s="7"/>
      <c r="J140" s="6"/>
    </row>
    <row r="141" spans="9:10" x14ac:dyDescent="0.2">
      <c r="I141" s="7"/>
      <c r="J141" s="6"/>
    </row>
    <row r="142" spans="9:10" x14ac:dyDescent="0.2">
      <c r="I142" s="7"/>
      <c r="J142" s="6"/>
    </row>
    <row r="143" spans="9:10" x14ac:dyDescent="0.2">
      <c r="I143" s="7"/>
      <c r="J143" s="6"/>
    </row>
    <row r="144" spans="9:10" x14ac:dyDescent="0.2">
      <c r="I144" s="7"/>
      <c r="J1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9151-4F3A-AB4A-8D93-CB2A637F0892}">
  <dimension ref="A1:O67"/>
  <sheetViews>
    <sheetView workbookViewId="0">
      <selection activeCell="C1" sqref="C1:H64"/>
    </sheetView>
  </sheetViews>
  <sheetFormatPr baseColWidth="10" defaultRowHeight="16" x14ac:dyDescent="0.2"/>
  <sheetData>
    <row r="1" spans="1:15" x14ac:dyDescent="0.2">
      <c r="A1" s="8" t="s">
        <v>125</v>
      </c>
      <c r="B1" t="s">
        <v>10</v>
      </c>
      <c r="C1" s="8" t="s">
        <v>120</v>
      </c>
      <c r="D1" s="8" t="s">
        <v>121</v>
      </c>
      <c r="E1" s="8" t="s">
        <v>122</v>
      </c>
      <c r="F1" s="8" t="s">
        <v>123</v>
      </c>
      <c r="G1" s="8" t="s">
        <v>124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145</v>
      </c>
      <c r="M1" s="8" t="s">
        <v>146</v>
      </c>
      <c r="N1" s="8" t="s">
        <v>147</v>
      </c>
      <c r="O1" s="8" t="s">
        <v>148</v>
      </c>
    </row>
    <row r="2" spans="1:15" x14ac:dyDescent="0.2">
      <c r="A2">
        <v>1</v>
      </c>
      <c r="B2" t="s">
        <v>149</v>
      </c>
      <c r="C2">
        <v>0</v>
      </c>
      <c r="D2">
        <f>(M2/100)*H2</f>
        <v>366840.0675</v>
      </c>
      <c r="E2">
        <v>3</v>
      </c>
      <c r="F2">
        <f>(L2/100)*H2</f>
        <v>112689.4325</v>
      </c>
      <c r="G2">
        <v>0</v>
      </c>
      <c r="H2" s="6">
        <f>(J2+K2)/2</f>
        <v>479529.5</v>
      </c>
      <c r="I2" s="2"/>
      <c r="J2" s="7">
        <v>482465</v>
      </c>
      <c r="K2" s="6">
        <v>476594</v>
      </c>
      <c r="L2" s="4">
        <v>23.5</v>
      </c>
      <c r="M2" s="4">
        <v>76.5</v>
      </c>
      <c r="N2" s="6">
        <f>SUM(D2:F2)-H2</f>
        <v>3</v>
      </c>
      <c r="O2">
        <v>1</v>
      </c>
    </row>
    <row r="3" spans="1:15" x14ac:dyDescent="0.2">
      <c r="A3">
        <v>2</v>
      </c>
      <c r="B3" t="s">
        <v>150</v>
      </c>
      <c r="C3">
        <v>0</v>
      </c>
      <c r="D3">
        <f>(M3/100)*H3</f>
        <v>366840.0675</v>
      </c>
      <c r="E3">
        <v>3</v>
      </c>
      <c r="F3">
        <f>(L3/100)*H3</f>
        <v>112689.4325</v>
      </c>
      <c r="G3">
        <v>0</v>
      </c>
      <c r="H3" s="6">
        <f>(J3+K3)/2</f>
        <v>479529.5</v>
      </c>
      <c r="I3" s="2"/>
      <c r="J3" s="7">
        <v>482465</v>
      </c>
      <c r="K3" s="6">
        <v>476594</v>
      </c>
      <c r="L3" s="4">
        <v>23.5</v>
      </c>
      <c r="M3" s="4">
        <v>76.5</v>
      </c>
      <c r="N3" s="6">
        <f>SUM(D3:F3)-H3</f>
        <v>3</v>
      </c>
      <c r="O3">
        <v>1</v>
      </c>
    </row>
    <row r="4" spans="1:15" x14ac:dyDescent="0.2">
      <c r="A4">
        <v>3</v>
      </c>
      <c r="B4" t="s">
        <v>151</v>
      </c>
      <c r="C4">
        <v>0</v>
      </c>
      <c r="D4">
        <f t="shared" ref="D4" si="0">(M4/100)*H4</f>
        <v>703150.51500000001</v>
      </c>
      <c r="E4">
        <v>3</v>
      </c>
      <c r="F4">
        <f t="shared" ref="F4:F64" si="1">(L4/100)*H4</f>
        <v>216000.48499999999</v>
      </c>
      <c r="G4">
        <v>0</v>
      </c>
      <c r="H4" s="6">
        <f>(J4+K4)</f>
        <v>919151</v>
      </c>
      <c r="I4" s="1"/>
      <c r="J4" s="7">
        <v>462110</v>
      </c>
      <c r="K4" s="6">
        <v>457041</v>
      </c>
      <c r="L4" s="4">
        <v>23.5</v>
      </c>
      <c r="M4" s="4">
        <v>76.5</v>
      </c>
      <c r="N4" s="6">
        <f t="shared" ref="N4:N23" si="2">SUM(D4:F4)-H4</f>
        <v>3</v>
      </c>
      <c r="O4">
        <v>1</v>
      </c>
    </row>
    <row r="5" spans="1:15" x14ac:dyDescent="0.2">
      <c r="A5">
        <v>4</v>
      </c>
      <c r="B5" t="s">
        <v>152</v>
      </c>
      <c r="C5">
        <v>0</v>
      </c>
      <c r="D5">
        <f>(M5/100)*H5</f>
        <v>712497.28500000003</v>
      </c>
      <c r="E5">
        <v>3</v>
      </c>
      <c r="F5">
        <f t="shared" si="1"/>
        <v>218871.715</v>
      </c>
      <c r="G5">
        <v>0</v>
      </c>
      <c r="H5" s="6">
        <f>(J5+K5)</f>
        <v>931369</v>
      </c>
      <c r="I5" s="1" t="s">
        <v>35</v>
      </c>
      <c r="J5" s="7">
        <v>468475</v>
      </c>
      <c r="K5" s="6">
        <v>462894</v>
      </c>
      <c r="L5" s="4">
        <v>23.5</v>
      </c>
      <c r="M5" s="4">
        <v>76.5</v>
      </c>
      <c r="N5" s="6">
        <f t="shared" si="2"/>
        <v>3</v>
      </c>
      <c r="O5">
        <v>1</v>
      </c>
    </row>
    <row r="6" spans="1:15" x14ac:dyDescent="0.2">
      <c r="A6">
        <v>5</v>
      </c>
      <c r="B6" t="s">
        <v>153</v>
      </c>
      <c r="C6">
        <v>0</v>
      </c>
      <c r="D6">
        <f t="shared" ref="D6:D62" si="3">(M6/100)*H6</f>
        <v>739210.32000000007</v>
      </c>
      <c r="E6">
        <v>3</v>
      </c>
      <c r="F6">
        <f t="shared" si="1"/>
        <v>227077.68</v>
      </c>
      <c r="G6">
        <v>0</v>
      </c>
      <c r="H6" s="6">
        <f>(J6+K6)</f>
        <v>966288</v>
      </c>
      <c r="I6" s="1" t="s">
        <v>47</v>
      </c>
      <c r="J6" s="7">
        <v>485954</v>
      </c>
      <c r="K6" s="6">
        <v>480334</v>
      </c>
      <c r="L6" s="4">
        <v>23.5</v>
      </c>
      <c r="M6" s="4">
        <v>76.5</v>
      </c>
      <c r="N6" s="6">
        <f t="shared" si="2"/>
        <v>3</v>
      </c>
      <c r="O6">
        <v>1</v>
      </c>
    </row>
    <row r="7" spans="1:15" x14ac:dyDescent="0.2">
      <c r="A7">
        <v>6</v>
      </c>
      <c r="B7" t="s">
        <v>59</v>
      </c>
      <c r="C7">
        <v>0</v>
      </c>
      <c r="D7">
        <f t="shared" si="3"/>
        <v>724268.34</v>
      </c>
      <c r="E7">
        <v>3</v>
      </c>
      <c r="F7">
        <f t="shared" si="1"/>
        <v>222487.65999999997</v>
      </c>
      <c r="G7">
        <v>0</v>
      </c>
      <c r="H7" s="6">
        <f t="shared" ref="H7:H64" si="4">J7+K7</f>
        <v>946756</v>
      </c>
      <c r="I7" s="3" t="s">
        <v>59</v>
      </c>
      <c r="J7" s="7">
        <v>475715</v>
      </c>
      <c r="K7" s="6">
        <v>471041</v>
      </c>
      <c r="L7" s="4">
        <v>23.5</v>
      </c>
      <c r="M7" s="4">
        <v>76.5</v>
      </c>
      <c r="N7" s="6">
        <f t="shared" si="2"/>
        <v>3</v>
      </c>
      <c r="O7">
        <v>1</v>
      </c>
    </row>
    <row r="8" spans="1:15" x14ac:dyDescent="0.2">
      <c r="A8">
        <v>7</v>
      </c>
      <c r="B8" t="s">
        <v>60</v>
      </c>
      <c r="C8">
        <v>0</v>
      </c>
      <c r="D8">
        <f t="shared" si="3"/>
        <v>382644.50400000002</v>
      </c>
      <c r="E8">
        <v>3</v>
      </c>
      <c r="F8">
        <f t="shared" si="1"/>
        <v>569207.49599999993</v>
      </c>
      <c r="G8">
        <v>0</v>
      </c>
      <c r="H8" s="6">
        <f t="shared" si="4"/>
        <v>951852</v>
      </c>
      <c r="I8" s="2" t="s">
        <v>60</v>
      </c>
      <c r="J8" s="7">
        <v>477195</v>
      </c>
      <c r="K8" s="6">
        <v>474657</v>
      </c>
      <c r="L8" s="4">
        <v>59.8</v>
      </c>
      <c r="M8" s="4">
        <v>40.200000000000003</v>
      </c>
      <c r="N8" s="6">
        <f t="shared" si="2"/>
        <v>3</v>
      </c>
      <c r="O8">
        <v>1</v>
      </c>
    </row>
    <row r="9" spans="1:15" x14ac:dyDescent="0.2">
      <c r="A9">
        <v>8</v>
      </c>
      <c r="B9" t="s">
        <v>61</v>
      </c>
      <c r="C9">
        <v>0</v>
      </c>
      <c r="D9">
        <f t="shared" si="3"/>
        <v>383901.96</v>
      </c>
      <c r="E9">
        <v>3</v>
      </c>
      <c r="F9">
        <f t="shared" si="1"/>
        <v>571078.03999999992</v>
      </c>
      <c r="G9">
        <v>0</v>
      </c>
      <c r="H9" s="6">
        <f t="shared" si="4"/>
        <v>954980</v>
      </c>
      <c r="I9" s="3" t="s">
        <v>61</v>
      </c>
      <c r="J9" s="7">
        <v>477831</v>
      </c>
      <c r="K9" s="6">
        <v>477149</v>
      </c>
      <c r="L9" s="4">
        <v>59.8</v>
      </c>
      <c r="M9" s="4">
        <v>40.200000000000003</v>
      </c>
      <c r="N9" s="6">
        <f t="shared" si="2"/>
        <v>3</v>
      </c>
      <c r="O9">
        <v>1</v>
      </c>
    </row>
    <row r="10" spans="1:15" x14ac:dyDescent="0.2">
      <c r="A10">
        <v>9</v>
      </c>
      <c r="B10" t="s">
        <v>62</v>
      </c>
      <c r="C10">
        <v>0</v>
      </c>
      <c r="D10">
        <f t="shared" si="3"/>
        <v>386153.96400000004</v>
      </c>
      <c r="E10">
        <v>3</v>
      </c>
      <c r="F10">
        <f t="shared" si="1"/>
        <v>574428.03599999996</v>
      </c>
      <c r="G10">
        <v>0</v>
      </c>
      <c r="H10" s="6">
        <f t="shared" si="4"/>
        <v>960582</v>
      </c>
      <c r="I10" s="2" t="s">
        <v>62</v>
      </c>
      <c r="J10" s="7">
        <v>480036</v>
      </c>
      <c r="K10" s="6">
        <v>480546</v>
      </c>
      <c r="L10" s="4">
        <v>59.8</v>
      </c>
      <c r="M10" s="4">
        <v>40.200000000000003</v>
      </c>
      <c r="N10" s="6">
        <f t="shared" si="2"/>
        <v>3</v>
      </c>
      <c r="O10">
        <v>1</v>
      </c>
    </row>
    <row r="11" spans="1:15" x14ac:dyDescent="0.2">
      <c r="A11">
        <v>10</v>
      </c>
      <c r="B11" t="s">
        <v>63</v>
      </c>
      <c r="C11">
        <v>0</v>
      </c>
      <c r="D11">
        <f t="shared" si="3"/>
        <v>388522.14600000001</v>
      </c>
      <c r="E11">
        <v>3</v>
      </c>
      <c r="F11">
        <f t="shared" si="1"/>
        <v>577950.85399999993</v>
      </c>
      <c r="G11">
        <v>0</v>
      </c>
      <c r="H11" s="6">
        <f t="shared" si="4"/>
        <v>966473</v>
      </c>
      <c r="I11" s="3" t="s">
        <v>63</v>
      </c>
      <c r="J11" s="7">
        <v>482670</v>
      </c>
      <c r="K11" s="6">
        <v>483803</v>
      </c>
      <c r="L11" s="4">
        <v>59.8</v>
      </c>
      <c r="M11" s="4">
        <v>40.200000000000003</v>
      </c>
      <c r="N11" s="6">
        <f t="shared" si="2"/>
        <v>3</v>
      </c>
      <c r="O11">
        <v>1</v>
      </c>
    </row>
    <row r="12" spans="1:15" x14ac:dyDescent="0.2">
      <c r="A12">
        <v>11</v>
      </c>
      <c r="B12" t="s">
        <v>64</v>
      </c>
      <c r="C12">
        <v>0</v>
      </c>
      <c r="D12">
        <f t="shared" si="3"/>
        <v>391383.984</v>
      </c>
      <c r="E12">
        <v>3</v>
      </c>
      <c r="F12">
        <f t="shared" si="1"/>
        <v>582208.01599999995</v>
      </c>
      <c r="G12">
        <v>0</v>
      </c>
      <c r="H12" s="6">
        <f t="shared" si="4"/>
        <v>973592</v>
      </c>
      <c r="I12" s="2" t="s">
        <v>64</v>
      </c>
      <c r="J12" s="7">
        <v>486005</v>
      </c>
      <c r="K12" s="6">
        <v>487587</v>
      </c>
      <c r="L12" s="4">
        <v>59.8</v>
      </c>
      <c r="M12" s="4">
        <v>40.200000000000003</v>
      </c>
      <c r="N12" s="6">
        <f t="shared" si="2"/>
        <v>3</v>
      </c>
      <c r="O12">
        <v>1</v>
      </c>
    </row>
    <row r="13" spans="1:15" x14ac:dyDescent="0.2">
      <c r="A13">
        <v>12</v>
      </c>
      <c r="B13" t="s">
        <v>65</v>
      </c>
      <c r="C13">
        <v>0</v>
      </c>
      <c r="D13">
        <f t="shared" si="3"/>
        <v>170117.12800000003</v>
      </c>
      <c r="E13">
        <v>3</v>
      </c>
      <c r="F13">
        <f t="shared" si="1"/>
        <v>813218.87200000009</v>
      </c>
      <c r="G13">
        <v>0</v>
      </c>
      <c r="H13" s="6">
        <f t="shared" si="4"/>
        <v>983336</v>
      </c>
      <c r="I13" s="3" t="s">
        <v>65</v>
      </c>
      <c r="J13" s="7">
        <v>491006</v>
      </c>
      <c r="K13" s="6">
        <v>492330</v>
      </c>
      <c r="L13" s="4">
        <v>82.7</v>
      </c>
      <c r="M13" s="4">
        <v>17.3</v>
      </c>
      <c r="N13" s="6">
        <f t="shared" si="2"/>
        <v>3.0000000001164153</v>
      </c>
      <c r="O13">
        <v>1</v>
      </c>
    </row>
    <row r="14" spans="1:15" x14ac:dyDescent="0.2">
      <c r="A14">
        <v>13</v>
      </c>
      <c r="B14" t="s">
        <v>66</v>
      </c>
      <c r="C14">
        <v>0</v>
      </c>
      <c r="D14">
        <f t="shared" si="3"/>
        <v>171482.27100000001</v>
      </c>
      <c r="E14">
        <v>3</v>
      </c>
      <c r="F14">
        <f t="shared" si="1"/>
        <v>819744.72900000005</v>
      </c>
      <c r="G14">
        <v>0</v>
      </c>
      <c r="H14" s="6">
        <f t="shared" si="4"/>
        <v>991227</v>
      </c>
      <c r="I14" s="2" t="s">
        <v>66</v>
      </c>
      <c r="J14" s="7">
        <v>495010</v>
      </c>
      <c r="K14" s="6">
        <v>496217</v>
      </c>
      <c r="L14" s="4">
        <v>82.7</v>
      </c>
      <c r="M14" s="4">
        <v>17.3</v>
      </c>
      <c r="N14" s="6">
        <f t="shared" si="2"/>
        <v>3</v>
      </c>
      <c r="O14">
        <v>1</v>
      </c>
    </row>
    <row r="15" spans="1:15" x14ac:dyDescent="0.2">
      <c r="A15">
        <v>14</v>
      </c>
      <c r="B15" t="s">
        <v>67</v>
      </c>
      <c r="C15">
        <v>0</v>
      </c>
      <c r="D15">
        <f t="shared" si="3"/>
        <v>173080.27200000003</v>
      </c>
      <c r="E15">
        <v>3</v>
      </c>
      <c r="F15">
        <f t="shared" si="1"/>
        <v>827383.72800000012</v>
      </c>
      <c r="G15">
        <v>0</v>
      </c>
      <c r="H15" s="6">
        <f t="shared" si="4"/>
        <v>1000464</v>
      </c>
      <c r="I15" s="3" t="s">
        <v>67</v>
      </c>
      <c r="J15" s="7">
        <v>499272</v>
      </c>
      <c r="K15" s="6">
        <v>501192</v>
      </c>
      <c r="L15" s="4">
        <v>82.7</v>
      </c>
      <c r="M15" s="4">
        <v>17.3</v>
      </c>
      <c r="N15" s="6">
        <f t="shared" si="2"/>
        <v>3.0000000001164153</v>
      </c>
      <c r="O15">
        <v>1</v>
      </c>
    </row>
    <row r="16" spans="1:15" x14ac:dyDescent="0.2">
      <c r="A16">
        <v>15</v>
      </c>
      <c r="B16" t="s">
        <v>68</v>
      </c>
      <c r="C16">
        <v>0</v>
      </c>
      <c r="D16">
        <f t="shared" si="3"/>
        <v>174552.67500000002</v>
      </c>
      <c r="E16">
        <v>3</v>
      </c>
      <c r="F16">
        <f t="shared" si="1"/>
        <v>834422.32500000007</v>
      </c>
      <c r="G16">
        <v>0</v>
      </c>
      <c r="H16" s="6">
        <f t="shared" si="4"/>
        <v>1008975</v>
      </c>
      <c r="I16" s="2" t="s">
        <v>68</v>
      </c>
      <c r="J16" s="7">
        <v>502807</v>
      </c>
      <c r="K16" s="6">
        <v>506168</v>
      </c>
      <c r="L16" s="4">
        <v>82.7</v>
      </c>
      <c r="M16" s="4">
        <v>17.3</v>
      </c>
      <c r="N16" s="6">
        <f t="shared" si="2"/>
        <v>3.0000000001164153</v>
      </c>
      <c r="O16">
        <v>1</v>
      </c>
    </row>
    <row r="17" spans="1:15" x14ac:dyDescent="0.2">
      <c r="A17">
        <v>16</v>
      </c>
      <c r="B17" t="s">
        <v>69</v>
      </c>
      <c r="C17">
        <v>0</v>
      </c>
      <c r="D17">
        <f t="shared" si="3"/>
        <v>175646.38100000002</v>
      </c>
      <c r="E17">
        <v>3</v>
      </c>
      <c r="F17">
        <f t="shared" si="1"/>
        <v>839650.61900000006</v>
      </c>
      <c r="G17">
        <v>0</v>
      </c>
      <c r="H17" s="6">
        <f t="shared" si="4"/>
        <v>1015297</v>
      </c>
      <c r="I17" s="3" t="s">
        <v>69</v>
      </c>
      <c r="J17" s="7">
        <v>506106</v>
      </c>
      <c r="K17" s="6">
        <v>509191</v>
      </c>
      <c r="L17" s="4">
        <v>82.7</v>
      </c>
      <c r="M17" s="4">
        <v>17.3</v>
      </c>
      <c r="N17" s="6">
        <f t="shared" si="2"/>
        <v>3.0000000001164153</v>
      </c>
      <c r="O17">
        <v>1</v>
      </c>
    </row>
    <row r="18" spans="1:15" x14ac:dyDescent="0.2">
      <c r="A18">
        <v>17</v>
      </c>
      <c r="B18" t="s">
        <v>70</v>
      </c>
      <c r="C18">
        <v>0</v>
      </c>
      <c r="D18">
        <f t="shared" si="3"/>
        <v>86199.95</v>
      </c>
      <c r="E18">
        <v>3</v>
      </c>
      <c r="F18">
        <f t="shared" si="1"/>
        <v>916125.05</v>
      </c>
      <c r="G18">
        <v>0</v>
      </c>
      <c r="H18" s="6">
        <f t="shared" si="4"/>
        <v>1002325</v>
      </c>
      <c r="I18" s="2" t="s">
        <v>70</v>
      </c>
      <c r="J18" s="7">
        <v>498707</v>
      </c>
      <c r="K18" s="6">
        <v>503618</v>
      </c>
      <c r="L18" s="4">
        <v>91.4</v>
      </c>
      <c r="M18" s="4">
        <v>8.6</v>
      </c>
      <c r="N18" s="6">
        <f t="shared" si="2"/>
        <v>3</v>
      </c>
      <c r="O18">
        <v>2</v>
      </c>
    </row>
    <row r="19" spans="1:15" x14ac:dyDescent="0.2">
      <c r="A19">
        <v>18</v>
      </c>
      <c r="B19" t="s">
        <v>71</v>
      </c>
      <c r="C19">
        <v>0</v>
      </c>
      <c r="D19">
        <f t="shared" si="3"/>
        <v>85549.617999999988</v>
      </c>
      <c r="E19">
        <v>3</v>
      </c>
      <c r="F19">
        <f t="shared" si="1"/>
        <v>909213.38199999998</v>
      </c>
      <c r="G19">
        <v>0</v>
      </c>
      <c r="H19" s="6">
        <f t="shared" si="4"/>
        <v>994763</v>
      </c>
      <c r="I19" s="3" t="s">
        <v>71</v>
      </c>
      <c r="J19" s="7">
        <v>494286</v>
      </c>
      <c r="K19" s="6">
        <v>500477</v>
      </c>
      <c r="L19" s="4">
        <v>91.4</v>
      </c>
      <c r="M19" s="4">
        <v>8.6</v>
      </c>
      <c r="N19" s="6">
        <f t="shared" si="2"/>
        <v>3</v>
      </c>
      <c r="O19">
        <v>2</v>
      </c>
    </row>
    <row r="20" spans="1:15" x14ac:dyDescent="0.2">
      <c r="A20">
        <v>19</v>
      </c>
      <c r="B20" t="s">
        <v>72</v>
      </c>
      <c r="C20">
        <v>0</v>
      </c>
      <c r="D20">
        <f t="shared" si="3"/>
        <v>83921.207999999999</v>
      </c>
      <c r="E20">
        <v>3</v>
      </c>
      <c r="F20">
        <f t="shared" si="1"/>
        <v>891906.79200000002</v>
      </c>
      <c r="G20">
        <v>0</v>
      </c>
      <c r="H20" s="6">
        <f t="shared" si="4"/>
        <v>975828</v>
      </c>
      <c r="I20" s="2" t="s">
        <v>72</v>
      </c>
      <c r="J20" s="7">
        <v>484387</v>
      </c>
      <c r="K20" s="6">
        <v>491441</v>
      </c>
      <c r="L20" s="4">
        <v>91.4</v>
      </c>
      <c r="M20" s="4">
        <v>8.6</v>
      </c>
      <c r="N20" s="6">
        <f t="shared" si="2"/>
        <v>3</v>
      </c>
      <c r="O20">
        <v>2</v>
      </c>
    </row>
    <row r="21" spans="1:15" x14ac:dyDescent="0.2">
      <c r="A21">
        <v>20</v>
      </c>
      <c r="B21" t="s">
        <v>73</v>
      </c>
      <c r="C21">
        <v>0</v>
      </c>
      <c r="D21">
        <f t="shared" si="3"/>
        <v>81463.757999999987</v>
      </c>
      <c r="E21">
        <v>3</v>
      </c>
      <c r="F21">
        <f t="shared" si="1"/>
        <v>865789.24200000009</v>
      </c>
      <c r="G21">
        <v>0</v>
      </c>
      <c r="H21" s="6">
        <f t="shared" si="4"/>
        <v>947253</v>
      </c>
      <c r="I21" s="3" t="s">
        <v>73</v>
      </c>
      <c r="J21" s="7">
        <v>469743</v>
      </c>
      <c r="K21" s="6">
        <v>477510</v>
      </c>
      <c r="L21" s="4">
        <v>91.4</v>
      </c>
      <c r="M21" s="4">
        <v>8.6</v>
      </c>
      <c r="N21" s="6">
        <f t="shared" si="2"/>
        <v>3.0000000001164153</v>
      </c>
      <c r="O21">
        <v>2</v>
      </c>
    </row>
    <row r="22" spans="1:15" x14ac:dyDescent="0.2">
      <c r="A22">
        <v>21</v>
      </c>
      <c r="B22" t="s">
        <v>74</v>
      </c>
      <c r="C22">
        <v>0</v>
      </c>
      <c r="D22">
        <f t="shared" si="3"/>
        <v>78593.25</v>
      </c>
      <c r="E22">
        <v>3</v>
      </c>
      <c r="F22">
        <f t="shared" si="1"/>
        <v>835281.75</v>
      </c>
      <c r="G22">
        <v>0</v>
      </c>
      <c r="H22" s="6">
        <f t="shared" si="4"/>
        <v>913875</v>
      </c>
      <c r="I22" s="2" t="s">
        <v>74</v>
      </c>
      <c r="J22" s="7">
        <v>452511</v>
      </c>
      <c r="K22" s="6">
        <v>461364</v>
      </c>
      <c r="L22" s="4">
        <v>91.4</v>
      </c>
      <c r="M22" s="4">
        <v>8.6</v>
      </c>
      <c r="N22" s="6">
        <f t="shared" si="2"/>
        <v>3</v>
      </c>
      <c r="O22">
        <v>2</v>
      </c>
    </row>
    <row r="23" spans="1:15" x14ac:dyDescent="0.2">
      <c r="A23">
        <v>22</v>
      </c>
      <c r="B23" t="s">
        <v>75</v>
      </c>
      <c r="C23">
        <v>0</v>
      </c>
      <c r="D23">
        <f t="shared" si="3"/>
        <v>65325.202000000012</v>
      </c>
      <c r="E23">
        <v>3</v>
      </c>
      <c r="F23">
        <f t="shared" si="1"/>
        <v>817447.79799999995</v>
      </c>
      <c r="G23">
        <v>0</v>
      </c>
      <c r="H23" s="6">
        <f t="shared" si="4"/>
        <v>882773</v>
      </c>
      <c r="I23" s="3" t="s">
        <v>75</v>
      </c>
      <c r="J23" s="7">
        <v>436116</v>
      </c>
      <c r="K23" s="6">
        <v>446657</v>
      </c>
      <c r="L23" s="4">
        <v>92.6</v>
      </c>
      <c r="M23" s="4">
        <v>7.4</v>
      </c>
      <c r="N23" s="6">
        <f t="shared" si="2"/>
        <v>3</v>
      </c>
      <c r="O23">
        <v>3</v>
      </c>
    </row>
    <row r="24" spans="1:15" x14ac:dyDescent="0.2">
      <c r="A24">
        <v>23</v>
      </c>
      <c r="B24" t="s">
        <v>76</v>
      </c>
      <c r="C24">
        <v>0</v>
      </c>
      <c r="D24">
        <f t="shared" si="3"/>
        <v>63496.44000000001</v>
      </c>
      <c r="E24">
        <v>3</v>
      </c>
      <c r="F24">
        <f t="shared" si="1"/>
        <v>794563.55999999994</v>
      </c>
      <c r="G24">
        <v>0</v>
      </c>
      <c r="H24" s="6">
        <f t="shared" si="4"/>
        <v>858060</v>
      </c>
      <c r="I24" s="2" t="s">
        <v>76</v>
      </c>
      <c r="J24" s="7">
        <v>422640</v>
      </c>
      <c r="K24" s="6">
        <v>435420</v>
      </c>
      <c r="L24" s="4">
        <v>92.6</v>
      </c>
      <c r="M24" s="4">
        <v>7.4</v>
      </c>
      <c r="N24" s="6">
        <f t="shared" ref="N24:N63" si="5">SUM(D24:F24)-H24</f>
        <v>3</v>
      </c>
      <c r="O24">
        <v>3</v>
      </c>
    </row>
    <row r="25" spans="1:15" x14ac:dyDescent="0.2">
      <c r="A25">
        <v>24</v>
      </c>
      <c r="B25" t="s">
        <v>77</v>
      </c>
      <c r="C25">
        <v>0</v>
      </c>
      <c r="D25">
        <f t="shared" si="3"/>
        <v>62418.556000000011</v>
      </c>
      <c r="E25">
        <v>3</v>
      </c>
      <c r="F25">
        <f t="shared" si="1"/>
        <v>781075.4439999999</v>
      </c>
      <c r="G25">
        <v>0</v>
      </c>
      <c r="H25" s="6">
        <f t="shared" si="4"/>
        <v>843494</v>
      </c>
      <c r="I25" s="3" t="s">
        <v>77</v>
      </c>
      <c r="J25" s="7">
        <v>414150</v>
      </c>
      <c r="K25" s="6">
        <v>429344</v>
      </c>
      <c r="L25" s="4">
        <v>92.6</v>
      </c>
      <c r="M25" s="4">
        <v>7.4</v>
      </c>
      <c r="N25" s="6">
        <f t="shared" si="5"/>
        <v>2.9999999998835847</v>
      </c>
      <c r="O25">
        <v>3</v>
      </c>
    </row>
    <row r="26" spans="1:15" x14ac:dyDescent="0.2">
      <c r="A26">
        <v>25</v>
      </c>
      <c r="B26" t="s">
        <v>78</v>
      </c>
      <c r="C26">
        <v>0</v>
      </c>
      <c r="D26">
        <f t="shared" si="3"/>
        <v>61885.534000000007</v>
      </c>
      <c r="E26">
        <v>3</v>
      </c>
      <c r="F26">
        <f t="shared" si="1"/>
        <v>774405.4659999999</v>
      </c>
      <c r="G26">
        <v>0</v>
      </c>
      <c r="H26" s="6">
        <f t="shared" si="4"/>
        <v>836291</v>
      </c>
      <c r="I26" s="2" t="s">
        <v>78</v>
      </c>
      <c r="J26" s="7">
        <v>409384</v>
      </c>
      <c r="K26" s="6">
        <v>426907</v>
      </c>
      <c r="L26" s="4">
        <v>92.6</v>
      </c>
      <c r="M26" s="4">
        <v>7.4</v>
      </c>
      <c r="N26" s="6">
        <f t="shared" si="5"/>
        <v>2.9999999998835847</v>
      </c>
      <c r="O26">
        <v>3</v>
      </c>
    </row>
    <row r="27" spans="1:15" x14ac:dyDescent="0.2">
      <c r="A27">
        <v>26</v>
      </c>
      <c r="B27" t="s">
        <v>79</v>
      </c>
      <c r="C27">
        <v>0</v>
      </c>
      <c r="D27">
        <f t="shared" si="3"/>
        <v>61515.386000000006</v>
      </c>
      <c r="E27">
        <v>3</v>
      </c>
      <c r="F27">
        <f t="shared" si="1"/>
        <v>769773.61399999994</v>
      </c>
      <c r="G27">
        <v>0</v>
      </c>
      <c r="H27" s="6">
        <f t="shared" si="4"/>
        <v>831289</v>
      </c>
      <c r="I27" s="3" t="s">
        <v>79</v>
      </c>
      <c r="J27" s="7">
        <v>405844</v>
      </c>
      <c r="K27" s="6">
        <v>425445</v>
      </c>
      <c r="L27" s="4">
        <v>92.6</v>
      </c>
      <c r="M27" s="4">
        <v>7.4</v>
      </c>
      <c r="N27" s="6">
        <f t="shared" si="5"/>
        <v>3</v>
      </c>
      <c r="O27">
        <v>3</v>
      </c>
    </row>
    <row r="28" spans="1:15" x14ac:dyDescent="0.2">
      <c r="A28">
        <v>27</v>
      </c>
      <c r="B28" t="s">
        <v>80</v>
      </c>
      <c r="C28">
        <v>0</v>
      </c>
      <c r="D28">
        <f t="shared" si="3"/>
        <v>58387.133999999998</v>
      </c>
      <c r="E28">
        <v>3</v>
      </c>
      <c r="F28">
        <f t="shared" si="1"/>
        <v>763966.86600000004</v>
      </c>
      <c r="G28">
        <v>0</v>
      </c>
      <c r="H28" s="6">
        <f t="shared" si="4"/>
        <v>822354</v>
      </c>
      <c r="I28" s="2" t="s">
        <v>80</v>
      </c>
      <c r="J28" s="7">
        <v>400498</v>
      </c>
      <c r="K28" s="6">
        <v>421856</v>
      </c>
      <c r="L28" s="4">
        <v>92.9</v>
      </c>
      <c r="M28" s="4">
        <v>7.1</v>
      </c>
      <c r="N28" s="6">
        <f t="shared" si="5"/>
        <v>3</v>
      </c>
      <c r="O28">
        <v>4</v>
      </c>
    </row>
    <row r="29" spans="1:15" x14ac:dyDescent="0.2">
      <c r="A29">
        <v>28</v>
      </c>
      <c r="B29" t="s">
        <v>81</v>
      </c>
      <c r="C29">
        <v>0</v>
      </c>
      <c r="D29">
        <f t="shared" si="3"/>
        <v>57328.95</v>
      </c>
      <c r="E29">
        <v>3</v>
      </c>
      <c r="F29">
        <f t="shared" si="1"/>
        <v>750121.05</v>
      </c>
      <c r="G29">
        <v>0</v>
      </c>
      <c r="H29" s="6">
        <f t="shared" si="4"/>
        <v>807450</v>
      </c>
      <c r="I29" s="3" t="s">
        <v>81</v>
      </c>
      <c r="J29" s="7">
        <v>392439</v>
      </c>
      <c r="K29" s="6">
        <v>415011</v>
      </c>
      <c r="L29" s="4">
        <v>92.9</v>
      </c>
      <c r="M29" s="4">
        <v>7.1</v>
      </c>
      <c r="N29" s="6">
        <f t="shared" si="5"/>
        <v>3</v>
      </c>
      <c r="O29">
        <v>4</v>
      </c>
    </row>
    <row r="30" spans="1:15" x14ac:dyDescent="0.2">
      <c r="A30">
        <v>29</v>
      </c>
      <c r="B30" t="s">
        <v>82</v>
      </c>
      <c r="C30">
        <v>0</v>
      </c>
      <c r="D30">
        <f t="shared" si="3"/>
        <v>55701.842999999993</v>
      </c>
      <c r="E30">
        <v>3</v>
      </c>
      <c r="F30">
        <f t="shared" si="1"/>
        <v>728831.15700000001</v>
      </c>
      <c r="G30">
        <v>0</v>
      </c>
      <c r="H30" s="6">
        <f t="shared" si="4"/>
        <v>784533</v>
      </c>
      <c r="I30" s="2" t="s">
        <v>82</v>
      </c>
      <c r="J30" s="7">
        <v>380565</v>
      </c>
      <c r="K30" s="6">
        <v>403968</v>
      </c>
      <c r="L30" s="4">
        <v>92.9</v>
      </c>
      <c r="M30" s="4">
        <v>7.1</v>
      </c>
      <c r="N30" s="6">
        <f t="shared" si="5"/>
        <v>3</v>
      </c>
      <c r="O30">
        <v>4</v>
      </c>
    </row>
    <row r="31" spans="1:15" x14ac:dyDescent="0.2">
      <c r="A31">
        <v>30</v>
      </c>
      <c r="B31" t="s">
        <v>83</v>
      </c>
      <c r="C31">
        <v>0</v>
      </c>
      <c r="D31">
        <f t="shared" si="3"/>
        <v>53690.270999999993</v>
      </c>
      <c r="E31">
        <v>3</v>
      </c>
      <c r="F31">
        <f t="shared" si="1"/>
        <v>702510.72900000005</v>
      </c>
      <c r="G31">
        <v>0</v>
      </c>
      <c r="H31" s="6">
        <f t="shared" si="4"/>
        <v>756201</v>
      </c>
      <c r="I31" s="3" t="s">
        <v>83</v>
      </c>
      <c r="J31" s="7">
        <v>366136</v>
      </c>
      <c r="K31" s="6">
        <v>390065</v>
      </c>
      <c r="L31" s="4">
        <v>92.9</v>
      </c>
      <c r="M31" s="4">
        <v>7.1</v>
      </c>
      <c r="N31" s="6">
        <f t="shared" si="5"/>
        <v>3</v>
      </c>
      <c r="O31">
        <v>4</v>
      </c>
    </row>
    <row r="32" spans="1:15" x14ac:dyDescent="0.2">
      <c r="A32">
        <v>31</v>
      </c>
      <c r="B32" t="s">
        <v>84</v>
      </c>
      <c r="C32">
        <v>0</v>
      </c>
      <c r="D32">
        <f t="shared" si="3"/>
        <v>51559.986999999994</v>
      </c>
      <c r="E32">
        <v>3</v>
      </c>
      <c r="F32">
        <f t="shared" si="1"/>
        <v>674637.01300000004</v>
      </c>
      <c r="G32">
        <v>0</v>
      </c>
      <c r="H32" s="6">
        <f t="shared" si="4"/>
        <v>726197</v>
      </c>
      <c r="I32" s="2" t="s">
        <v>84</v>
      </c>
      <c r="J32" s="7">
        <v>351004</v>
      </c>
      <c r="K32" s="6">
        <v>375193</v>
      </c>
      <c r="L32" s="4">
        <v>92.9</v>
      </c>
      <c r="M32" s="4">
        <v>7.1</v>
      </c>
      <c r="N32" s="6">
        <f t="shared" si="5"/>
        <v>3</v>
      </c>
      <c r="O32">
        <v>4</v>
      </c>
    </row>
    <row r="33" spans="1:15" x14ac:dyDescent="0.2">
      <c r="A33">
        <v>32</v>
      </c>
      <c r="B33" t="s">
        <v>85</v>
      </c>
      <c r="C33">
        <v>0</v>
      </c>
      <c r="D33">
        <f t="shared" si="3"/>
        <v>53849.873</v>
      </c>
      <c r="E33">
        <v>3</v>
      </c>
      <c r="F33">
        <f t="shared" si="1"/>
        <v>645499.12699999998</v>
      </c>
      <c r="G33">
        <v>0</v>
      </c>
      <c r="H33" s="6">
        <f t="shared" si="4"/>
        <v>699349</v>
      </c>
      <c r="I33" s="3" t="s">
        <v>85</v>
      </c>
      <c r="J33" s="7">
        <v>337393</v>
      </c>
      <c r="K33" s="6">
        <v>361956</v>
      </c>
      <c r="L33" s="4">
        <v>92.3</v>
      </c>
      <c r="M33" s="4">
        <v>7.7</v>
      </c>
      <c r="N33" s="6">
        <f t="shared" si="5"/>
        <v>3</v>
      </c>
      <c r="O33">
        <v>5</v>
      </c>
    </row>
    <row r="34" spans="1:15" x14ac:dyDescent="0.2">
      <c r="A34">
        <v>33</v>
      </c>
      <c r="B34" t="s">
        <v>86</v>
      </c>
      <c r="C34">
        <v>0</v>
      </c>
      <c r="D34">
        <f t="shared" si="3"/>
        <v>52201.072</v>
      </c>
      <c r="E34">
        <v>3</v>
      </c>
      <c r="F34">
        <f t="shared" si="1"/>
        <v>625734.92799999996</v>
      </c>
      <c r="G34">
        <v>0</v>
      </c>
      <c r="H34" s="6">
        <f t="shared" si="4"/>
        <v>677936</v>
      </c>
      <c r="I34" s="2" t="s">
        <v>86</v>
      </c>
      <c r="J34" s="7">
        <v>326161</v>
      </c>
      <c r="K34" s="6">
        <v>351775</v>
      </c>
      <c r="L34" s="4">
        <v>92.3</v>
      </c>
      <c r="M34" s="4">
        <v>7.7</v>
      </c>
      <c r="N34" s="6">
        <f t="shared" si="5"/>
        <v>3</v>
      </c>
      <c r="O34">
        <v>5</v>
      </c>
    </row>
    <row r="35" spans="1:15" x14ac:dyDescent="0.2">
      <c r="A35">
        <v>34</v>
      </c>
      <c r="B35" t="s">
        <v>87</v>
      </c>
      <c r="C35">
        <v>0</v>
      </c>
      <c r="D35">
        <f t="shared" si="3"/>
        <v>51118.375</v>
      </c>
      <c r="E35">
        <v>3</v>
      </c>
      <c r="F35">
        <f t="shared" si="1"/>
        <v>612756.625</v>
      </c>
      <c r="G35">
        <v>0</v>
      </c>
      <c r="H35" s="6">
        <f t="shared" si="4"/>
        <v>663875</v>
      </c>
      <c r="I35" s="3" t="s">
        <v>87</v>
      </c>
      <c r="J35" s="7">
        <v>318277</v>
      </c>
      <c r="K35" s="6">
        <v>345598</v>
      </c>
      <c r="L35" s="4">
        <v>92.3</v>
      </c>
      <c r="M35" s="4">
        <v>7.7</v>
      </c>
      <c r="N35" s="6">
        <f t="shared" si="5"/>
        <v>3</v>
      </c>
      <c r="O35">
        <v>5</v>
      </c>
    </row>
    <row r="36" spans="1:15" x14ac:dyDescent="0.2">
      <c r="A36">
        <v>35</v>
      </c>
      <c r="B36" t="s">
        <v>88</v>
      </c>
      <c r="C36">
        <v>0</v>
      </c>
      <c r="D36">
        <f t="shared" si="3"/>
        <v>50415.442000000003</v>
      </c>
      <c r="E36">
        <v>3</v>
      </c>
      <c r="F36">
        <f t="shared" si="1"/>
        <v>604330.55799999996</v>
      </c>
      <c r="G36">
        <v>0</v>
      </c>
      <c r="H36" s="6">
        <f t="shared" si="4"/>
        <v>654746</v>
      </c>
      <c r="I36" s="2" t="s">
        <v>88</v>
      </c>
      <c r="J36" s="7">
        <v>312710</v>
      </c>
      <c r="K36" s="6">
        <v>342036</v>
      </c>
      <c r="L36" s="4">
        <v>92.3</v>
      </c>
      <c r="M36" s="4">
        <v>7.7</v>
      </c>
      <c r="N36" s="6">
        <f t="shared" si="5"/>
        <v>3</v>
      </c>
      <c r="O36">
        <v>5</v>
      </c>
    </row>
    <row r="37" spans="1:15" x14ac:dyDescent="0.2">
      <c r="A37">
        <v>36</v>
      </c>
      <c r="B37" t="s">
        <v>89</v>
      </c>
      <c r="C37">
        <v>0</v>
      </c>
      <c r="D37">
        <f t="shared" si="3"/>
        <v>49818.923000000003</v>
      </c>
      <c r="E37">
        <v>3</v>
      </c>
      <c r="F37">
        <f t="shared" si="1"/>
        <v>597180.07699999993</v>
      </c>
      <c r="G37">
        <v>0</v>
      </c>
      <c r="H37" s="6">
        <f t="shared" si="4"/>
        <v>646999</v>
      </c>
      <c r="I37" s="3" t="s">
        <v>89</v>
      </c>
      <c r="J37" s="7">
        <v>307842</v>
      </c>
      <c r="K37" s="6">
        <v>339157</v>
      </c>
      <c r="L37" s="4">
        <v>92.3</v>
      </c>
      <c r="M37" s="4">
        <v>7.7</v>
      </c>
      <c r="N37" s="6">
        <f t="shared" si="5"/>
        <v>2.9999999998835847</v>
      </c>
      <c r="O37">
        <v>5</v>
      </c>
    </row>
    <row r="38" spans="1:15" x14ac:dyDescent="0.2">
      <c r="A38">
        <v>37</v>
      </c>
      <c r="B38" t="s">
        <v>90</v>
      </c>
      <c r="C38">
        <v>0</v>
      </c>
      <c r="D38">
        <f t="shared" si="3"/>
        <v>57362.85</v>
      </c>
      <c r="E38">
        <v>3</v>
      </c>
      <c r="F38">
        <f t="shared" si="1"/>
        <v>580002.15</v>
      </c>
      <c r="G38">
        <v>0</v>
      </c>
      <c r="H38" s="6">
        <f t="shared" si="4"/>
        <v>637365</v>
      </c>
      <c r="I38" s="2" t="s">
        <v>90</v>
      </c>
      <c r="J38" s="7">
        <v>302373</v>
      </c>
      <c r="K38" s="6">
        <v>334992</v>
      </c>
      <c r="L38" s="4">
        <v>91</v>
      </c>
      <c r="M38" s="4">
        <v>9</v>
      </c>
      <c r="N38" s="6">
        <f t="shared" si="5"/>
        <v>3</v>
      </c>
      <c r="O38">
        <v>6</v>
      </c>
    </row>
    <row r="39" spans="1:15" x14ac:dyDescent="0.2">
      <c r="A39">
        <v>38</v>
      </c>
      <c r="B39" t="s">
        <v>91</v>
      </c>
      <c r="C39">
        <v>0</v>
      </c>
      <c r="D39">
        <f t="shared" si="3"/>
        <v>56287.89</v>
      </c>
      <c r="E39">
        <v>3</v>
      </c>
      <c r="F39">
        <f t="shared" si="1"/>
        <v>569133.11</v>
      </c>
      <c r="G39">
        <v>0</v>
      </c>
      <c r="H39" s="6">
        <f t="shared" si="4"/>
        <v>625421</v>
      </c>
      <c r="I39" s="3" t="s">
        <v>91</v>
      </c>
      <c r="J39" s="7">
        <v>296389</v>
      </c>
      <c r="K39" s="6">
        <v>329032</v>
      </c>
      <c r="L39" s="4">
        <v>91</v>
      </c>
      <c r="M39" s="4">
        <v>9</v>
      </c>
      <c r="N39" s="6">
        <f t="shared" si="5"/>
        <v>3</v>
      </c>
      <c r="O39">
        <v>6</v>
      </c>
    </row>
    <row r="40" spans="1:15" x14ac:dyDescent="0.2">
      <c r="A40">
        <v>39</v>
      </c>
      <c r="B40" t="s">
        <v>92</v>
      </c>
      <c r="C40">
        <v>0</v>
      </c>
      <c r="D40">
        <f t="shared" si="3"/>
        <v>54860.49</v>
      </c>
      <c r="E40">
        <v>3</v>
      </c>
      <c r="F40">
        <f t="shared" si="1"/>
        <v>554700.51</v>
      </c>
      <c r="G40">
        <v>0</v>
      </c>
      <c r="H40" s="6">
        <f t="shared" si="4"/>
        <v>609561</v>
      </c>
      <c r="I40" s="2" t="s">
        <v>92</v>
      </c>
      <c r="J40" s="7">
        <v>289132</v>
      </c>
      <c r="K40" s="6">
        <v>320429</v>
      </c>
      <c r="L40" s="4">
        <v>91</v>
      </c>
      <c r="M40" s="4">
        <v>9</v>
      </c>
      <c r="N40" s="6">
        <f t="shared" si="5"/>
        <v>3</v>
      </c>
      <c r="O40">
        <v>6</v>
      </c>
    </row>
    <row r="41" spans="1:15" x14ac:dyDescent="0.2">
      <c r="A41">
        <v>40</v>
      </c>
      <c r="B41" t="s">
        <v>93</v>
      </c>
      <c r="C41">
        <v>0</v>
      </c>
      <c r="D41">
        <f t="shared" si="3"/>
        <v>53154</v>
      </c>
      <c r="E41">
        <v>3</v>
      </c>
      <c r="F41">
        <f t="shared" si="1"/>
        <v>537446</v>
      </c>
      <c r="G41">
        <v>0</v>
      </c>
      <c r="H41" s="6">
        <f t="shared" si="4"/>
        <v>590600</v>
      </c>
      <c r="I41" s="3" t="s">
        <v>93</v>
      </c>
      <c r="J41" s="7">
        <v>280740</v>
      </c>
      <c r="K41" s="6">
        <v>309860</v>
      </c>
      <c r="L41" s="4">
        <v>91</v>
      </c>
      <c r="M41" s="4">
        <v>9</v>
      </c>
      <c r="N41" s="6">
        <f t="shared" si="5"/>
        <v>3</v>
      </c>
      <c r="O41">
        <v>6</v>
      </c>
    </row>
    <row r="42" spans="1:15" x14ac:dyDescent="0.2">
      <c r="A42">
        <v>41</v>
      </c>
      <c r="B42" t="s">
        <v>94</v>
      </c>
      <c r="C42">
        <v>0</v>
      </c>
      <c r="D42">
        <f t="shared" si="3"/>
        <v>51376.409999999996</v>
      </c>
      <c r="E42">
        <v>3</v>
      </c>
      <c r="F42">
        <f t="shared" si="1"/>
        <v>519472.59</v>
      </c>
      <c r="G42">
        <v>0</v>
      </c>
      <c r="H42" s="6">
        <f t="shared" si="4"/>
        <v>570849</v>
      </c>
      <c r="I42" s="2" t="s">
        <v>94</v>
      </c>
      <c r="J42" s="7">
        <v>272042</v>
      </c>
      <c r="K42" s="6">
        <v>298807</v>
      </c>
      <c r="L42" s="4">
        <v>91</v>
      </c>
      <c r="M42" s="4">
        <v>9</v>
      </c>
      <c r="N42" s="6">
        <f t="shared" si="5"/>
        <v>3</v>
      </c>
      <c r="O42">
        <v>6</v>
      </c>
    </row>
    <row r="43" spans="1:15" x14ac:dyDescent="0.2">
      <c r="A43">
        <v>42</v>
      </c>
      <c r="B43" t="s">
        <v>95</v>
      </c>
      <c r="C43">
        <v>0</v>
      </c>
      <c r="D43">
        <f t="shared" si="3"/>
        <v>52364.855000000003</v>
      </c>
      <c r="E43">
        <v>3</v>
      </c>
      <c r="F43">
        <f t="shared" si="1"/>
        <v>498844.14500000002</v>
      </c>
      <c r="G43">
        <v>0</v>
      </c>
      <c r="H43" s="6">
        <f t="shared" si="4"/>
        <v>551209</v>
      </c>
      <c r="I43" s="3" t="s">
        <v>95</v>
      </c>
      <c r="J43" s="7">
        <v>263140</v>
      </c>
      <c r="K43" s="6">
        <v>288069</v>
      </c>
      <c r="L43" s="4">
        <v>90.5</v>
      </c>
      <c r="M43" s="4">
        <v>9.5</v>
      </c>
      <c r="N43" s="6">
        <f t="shared" si="5"/>
        <v>3</v>
      </c>
      <c r="O43">
        <v>7</v>
      </c>
    </row>
    <row r="44" spans="1:15" x14ac:dyDescent="0.2">
      <c r="A44">
        <v>43</v>
      </c>
      <c r="B44" t="s">
        <v>96</v>
      </c>
      <c r="C44">
        <v>0</v>
      </c>
      <c r="D44">
        <f t="shared" si="3"/>
        <v>50386.004999999997</v>
      </c>
      <c r="E44">
        <v>3</v>
      </c>
      <c r="F44">
        <f t="shared" si="1"/>
        <v>479992.995</v>
      </c>
      <c r="G44">
        <v>0</v>
      </c>
      <c r="H44" s="6">
        <f t="shared" si="4"/>
        <v>530379</v>
      </c>
      <c r="I44" s="2" t="s">
        <v>96</v>
      </c>
      <c r="J44" s="7">
        <v>253246</v>
      </c>
      <c r="K44" s="6">
        <v>277133</v>
      </c>
      <c r="L44" s="4">
        <v>90.5</v>
      </c>
      <c r="M44" s="4">
        <v>9.5</v>
      </c>
      <c r="N44" s="6">
        <f t="shared" si="5"/>
        <v>3</v>
      </c>
      <c r="O44">
        <v>7</v>
      </c>
    </row>
    <row r="45" spans="1:15" x14ac:dyDescent="0.2">
      <c r="A45">
        <v>44</v>
      </c>
      <c r="B45" t="s">
        <v>97</v>
      </c>
      <c r="C45">
        <v>0</v>
      </c>
      <c r="D45">
        <f t="shared" si="3"/>
        <v>48322.224999999999</v>
      </c>
      <c r="E45">
        <v>3</v>
      </c>
      <c r="F45">
        <f t="shared" si="1"/>
        <v>460332.77500000002</v>
      </c>
      <c r="G45">
        <v>0</v>
      </c>
      <c r="H45" s="6">
        <f t="shared" si="4"/>
        <v>508655</v>
      </c>
      <c r="I45" s="3" t="s">
        <v>97</v>
      </c>
      <c r="J45" s="7">
        <v>242433</v>
      </c>
      <c r="K45" s="6">
        <v>266222</v>
      </c>
      <c r="L45" s="4">
        <v>90.5</v>
      </c>
      <c r="M45" s="4">
        <v>9.5</v>
      </c>
      <c r="N45" s="6">
        <f t="shared" si="5"/>
        <v>3</v>
      </c>
      <c r="O45">
        <v>7</v>
      </c>
    </row>
    <row r="46" spans="1:15" x14ac:dyDescent="0.2">
      <c r="A46">
        <v>45</v>
      </c>
      <c r="B46" t="s">
        <v>98</v>
      </c>
      <c r="C46">
        <v>0</v>
      </c>
      <c r="D46">
        <f t="shared" si="3"/>
        <v>46212.18</v>
      </c>
      <c r="E46">
        <v>3</v>
      </c>
      <c r="F46">
        <f t="shared" si="1"/>
        <v>440231.82</v>
      </c>
      <c r="G46">
        <v>0</v>
      </c>
      <c r="H46" s="6">
        <f t="shared" si="4"/>
        <v>486444</v>
      </c>
      <c r="I46" s="2" t="s">
        <v>98</v>
      </c>
      <c r="J46" s="7">
        <v>231089</v>
      </c>
      <c r="K46" s="6">
        <v>255355</v>
      </c>
      <c r="L46" s="4">
        <v>90.5</v>
      </c>
      <c r="M46" s="4">
        <v>9.5</v>
      </c>
      <c r="N46" s="6">
        <f t="shared" si="5"/>
        <v>3</v>
      </c>
      <c r="O46">
        <v>7</v>
      </c>
    </row>
    <row r="47" spans="1:15" x14ac:dyDescent="0.2">
      <c r="A47">
        <v>46</v>
      </c>
      <c r="B47" t="s">
        <v>99</v>
      </c>
      <c r="C47">
        <v>0</v>
      </c>
      <c r="D47">
        <f t="shared" si="3"/>
        <v>44076.01</v>
      </c>
      <c r="E47">
        <v>3</v>
      </c>
      <c r="F47">
        <f t="shared" si="1"/>
        <v>419881.99</v>
      </c>
      <c r="G47">
        <v>0</v>
      </c>
      <c r="H47" s="6">
        <f t="shared" si="4"/>
        <v>463958</v>
      </c>
      <c r="I47" s="3" t="s">
        <v>99</v>
      </c>
      <c r="J47" s="7">
        <v>219561</v>
      </c>
      <c r="K47" s="6">
        <v>244397</v>
      </c>
      <c r="L47" s="4">
        <v>90.5</v>
      </c>
      <c r="M47" s="4">
        <v>9.5</v>
      </c>
      <c r="N47" s="6">
        <f t="shared" si="5"/>
        <v>3</v>
      </c>
      <c r="O47">
        <v>7</v>
      </c>
    </row>
    <row r="48" spans="1:15" x14ac:dyDescent="0.2">
      <c r="A48">
        <v>47</v>
      </c>
      <c r="B48" t="s">
        <v>100</v>
      </c>
      <c r="C48">
        <v>0</v>
      </c>
      <c r="D48">
        <f t="shared" si="3"/>
        <v>40642.932000000001</v>
      </c>
      <c r="E48">
        <v>3</v>
      </c>
      <c r="F48">
        <f t="shared" si="1"/>
        <v>401128.06799999997</v>
      </c>
      <c r="G48">
        <v>0</v>
      </c>
      <c r="H48" s="6">
        <f t="shared" si="4"/>
        <v>441771</v>
      </c>
      <c r="I48" s="2" t="s">
        <v>100</v>
      </c>
      <c r="J48" s="7">
        <v>208392</v>
      </c>
      <c r="K48" s="6">
        <v>233379</v>
      </c>
      <c r="L48" s="4">
        <v>90.8</v>
      </c>
      <c r="M48" s="4">
        <v>9.1999999999999993</v>
      </c>
      <c r="N48" s="6">
        <f t="shared" si="5"/>
        <v>3</v>
      </c>
      <c r="O48">
        <v>8</v>
      </c>
    </row>
    <row r="49" spans="1:15" x14ac:dyDescent="0.2">
      <c r="A49">
        <v>48</v>
      </c>
      <c r="B49" t="s">
        <v>101</v>
      </c>
      <c r="C49">
        <v>0</v>
      </c>
      <c r="D49">
        <f t="shared" si="3"/>
        <v>38688.300000000003</v>
      </c>
      <c r="E49">
        <v>3</v>
      </c>
      <c r="F49">
        <f t="shared" si="1"/>
        <v>381836.69999999995</v>
      </c>
      <c r="G49">
        <v>0</v>
      </c>
      <c r="H49" s="6">
        <f t="shared" si="4"/>
        <v>420525</v>
      </c>
      <c r="I49" s="3" t="s">
        <v>101</v>
      </c>
      <c r="J49" s="7">
        <v>197996</v>
      </c>
      <c r="K49" s="6">
        <v>222529</v>
      </c>
      <c r="L49" s="4">
        <v>90.8</v>
      </c>
      <c r="M49" s="4">
        <v>9.1999999999999993</v>
      </c>
      <c r="N49" s="6">
        <f t="shared" si="5"/>
        <v>2.9999999999417923</v>
      </c>
      <c r="O49">
        <v>8</v>
      </c>
    </row>
    <row r="50" spans="1:15" x14ac:dyDescent="0.2">
      <c r="A50">
        <v>49</v>
      </c>
      <c r="B50" t="s">
        <v>102</v>
      </c>
      <c r="C50">
        <v>0</v>
      </c>
      <c r="D50">
        <f t="shared" si="3"/>
        <v>36852.716</v>
      </c>
      <c r="E50">
        <v>3</v>
      </c>
      <c r="F50">
        <f t="shared" si="1"/>
        <v>363720.28399999999</v>
      </c>
      <c r="G50">
        <v>0</v>
      </c>
      <c r="H50" s="6">
        <f t="shared" si="4"/>
        <v>400573</v>
      </c>
      <c r="I50" s="2" t="s">
        <v>102</v>
      </c>
      <c r="J50" s="7">
        <v>188618</v>
      </c>
      <c r="K50" s="6">
        <v>211955</v>
      </c>
      <c r="L50" s="4">
        <v>90.8</v>
      </c>
      <c r="M50" s="4">
        <v>9.1999999999999993</v>
      </c>
      <c r="N50" s="6">
        <f t="shared" si="5"/>
        <v>3</v>
      </c>
      <c r="O50">
        <v>8</v>
      </c>
    </row>
    <row r="51" spans="1:15" x14ac:dyDescent="0.2">
      <c r="A51">
        <v>50</v>
      </c>
      <c r="B51" t="s">
        <v>103</v>
      </c>
      <c r="C51">
        <v>0</v>
      </c>
      <c r="D51">
        <f t="shared" si="3"/>
        <v>35114.468000000001</v>
      </c>
      <c r="E51">
        <v>3</v>
      </c>
      <c r="F51">
        <f t="shared" si="1"/>
        <v>346564.53199999995</v>
      </c>
      <c r="G51">
        <v>0</v>
      </c>
      <c r="H51" s="6">
        <f t="shared" si="4"/>
        <v>381679</v>
      </c>
      <c r="I51" s="3" t="s">
        <v>103</v>
      </c>
      <c r="J51" s="7">
        <v>179999</v>
      </c>
      <c r="K51" s="6">
        <v>201680</v>
      </c>
      <c r="L51" s="4">
        <v>90.8</v>
      </c>
      <c r="M51" s="4">
        <v>9.1999999999999993</v>
      </c>
      <c r="N51" s="6">
        <f t="shared" si="5"/>
        <v>2.9999999999417923</v>
      </c>
      <c r="O51">
        <v>8</v>
      </c>
    </row>
    <row r="52" spans="1:15" x14ac:dyDescent="0.2">
      <c r="A52">
        <v>51</v>
      </c>
      <c r="B52" t="s">
        <v>104</v>
      </c>
      <c r="C52">
        <v>0</v>
      </c>
      <c r="D52">
        <f t="shared" si="3"/>
        <v>33466.748</v>
      </c>
      <c r="E52">
        <v>3</v>
      </c>
      <c r="F52">
        <f t="shared" si="1"/>
        <v>330302.25199999998</v>
      </c>
      <c r="G52">
        <v>0</v>
      </c>
      <c r="H52" s="6">
        <f t="shared" si="4"/>
        <v>363769</v>
      </c>
      <c r="I52" s="2" t="s">
        <v>104</v>
      </c>
      <c r="J52" s="7">
        <v>171875</v>
      </c>
      <c r="K52" s="6">
        <v>191894</v>
      </c>
      <c r="L52" s="4">
        <v>90.8</v>
      </c>
      <c r="M52" s="4">
        <v>9.1999999999999993</v>
      </c>
      <c r="N52" s="6">
        <f t="shared" si="5"/>
        <v>3</v>
      </c>
      <c r="O52">
        <v>8</v>
      </c>
    </row>
    <row r="53" spans="1:15" x14ac:dyDescent="0.2">
      <c r="A53">
        <v>52</v>
      </c>
      <c r="B53" t="s">
        <v>105</v>
      </c>
      <c r="C53">
        <v>0</v>
      </c>
      <c r="D53">
        <f t="shared" si="3"/>
        <v>37376.100000000006</v>
      </c>
      <c r="E53">
        <v>3</v>
      </c>
      <c r="F53">
        <f t="shared" si="1"/>
        <v>308698.90000000002</v>
      </c>
      <c r="G53">
        <v>0</v>
      </c>
      <c r="H53" s="6">
        <f t="shared" si="4"/>
        <v>346075</v>
      </c>
      <c r="I53" s="3" t="s">
        <v>105</v>
      </c>
      <c r="J53" s="7">
        <v>163684</v>
      </c>
      <c r="K53" s="6">
        <v>182391</v>
      </c>
      <c r="L53" s="4">
        <v>89.2</v>
      </c>
      <c r="M53" s="4">
        <v>10.8</v>
      </c>
      <c r="N53" s="6">
        <f t="shared" si="5"/>
        <v>3</v>
      </c>
      <c r="O53">
        <v>9</v>
      </c>
    </row>
    <row r="54" spans="1:15" x14ac:dyDescent="0.2">
      <c r="A54">
        <v>53</v>
      </c>
      <c r="B54" t="s">
        <v>106</v>
      </c>
      <c r="C54">
        <v>0</v>
      </c>
      <c r="D54">
        <f t="shared" si="3"/>
        <v>35406.504000000001</v>
      </c>
      <c r="E54">
        <v>3</v>
      </c>
      <c r="F54">
        <f t="shared" si="1"/>
        <v>292431.49599999998</v>
      </c>
      <c r="G54">
        <v>0</v>
      </c>
      <c r="H54" s="6">
        <f t="shared" si="4"/>
        <v>327838</v>
      </c>
      <c r="I54" s="2" t="s">
        <v>106</v>
      </c>
      <c r="J54" s="7">
        <v>155019</v>
      </c>
      <c r="K54" s="6">
        <v>172819</v>
      </c>
      <c r="L54" s="4">
        <v>89.2</v>
      </c>
      <c r="M54" s="4">
        <v>10.8</v>
      </c>
      <c r="N54" s="6">
        <f t="shared" si="5"/>
        <v>3</v>
      </c>
      <c r="O54">
        <v>9</v>
      </c>
    </row>
    <row r="55" spans="1:15" x14ac:dyDescent="0.2">
      <c r="A55">
        <v>54</v>
      </c>
      <c r="B55" t="s">
        <v>107</v>
      </c>
      <c r="C55">
        <v>0</v>
      </c>
      <c r="D55">
        <f t="shared" si="3"/>
        <v>33336.684000000001</v>
      </c>
      <c r="E55">
        <v>3</v>
      </c>
      <c r="F55">
        <f t="shared" si="1"/>
        <v>275336.31599999999</v>
      </c>
      <c r="G55">
        <v>0</v>
      </c>
      <c r="H55" s="6">
        <f t="shared" si="4"/>
        <v>308673</v>
      </c>
      <c r="I55" s="3" t="s">
        <v>107</v>
      </c>
      <c r="J55" s="7">
        <v>145635</v>
      </c>
      <c r="K55" s="6">
        <v>163038</v>
      </c>
      <c r="L55" s="4">
        <v>89.2</v>
      </c>
      <c r="M55" s="4">
        <v>10.8</v>
      </c>
      <c r="N55" s="6">
        <f t="shared" si="5"/>
        <v>3</v>
      </c>
      <c r="O55">
        <v>9</v>
      </c>
    </row>
    <row r="56" spans="1:15" x14ac:dyDescent="0.2">
      <c r="A56">
        <v>55</v>
      </c>
      <c r="B56" t="s">
        <v>108</v>
      </c>
      <c r="C56">
        <v>0</v>
      </c>
      <c r="D56">
        <f t="shared" si="3"/>
        <v>31241.592000000004</v>
      </c>
      <c r="E56">
        <v>3</v>
      </c>
      <c r="F56">
        <f t="shared" si="1"/>
        <v>258032.408</v>
      </c>
      <c r="G56">
        <v>0</v>
      </c>
      <c r="H56" s="6">
        <f t="shared" si="4"/>
        <v>289274</v>
      </c>
      <c r="I56" s="2" t="s">
        <v>108</v>
      </c>
      <c r="J56" s="7">
        <v>135921</v>
      </c>
      <c r="K56" s="6">
        <v>153353</v>
      </c>
      <c r="L56" s="4">
        <v>89.2</v>
      </c>
      <c r="M56" s="4">
        <v>10.8</v>
      </c>
      <c r="N56" s="6">
        <f t="shared" si="5"/>
        <v>3</v>
      </c>
      <c r="O56">
        <v>9</v>
      </c>
    </row>
    <row r="57" spans="1:15" x14ac:dyDescent="0.2">
      <c r="A57">
        <v>56</v>
      </c>
      <c r="B57" t="s">
        <v>109</v>
      </c>
      <c r="C57">
        <v>0</v>
      </c>
      <c r="D57">
        <f t="shared" si="3"/>
        <v>29106.216000000004</v>
      </c>
      <c r="E57">
        <v>3</v>
      </c>
      <c r="F57">
        <f t="shared" si="1"/>
        <v>240395.78400000001</v>
      </c>
      <c r="G57">
        <v>0</v>
      </c>
      <c r="H57" s="6">
        <f t="shared" si="4"/>
        <v>269502</v>
      </c>
      <c r="I57" s="3" t="s">
        <v>109</v>
      </c>
      <c r="J57" s="7">
        <v>126022</v>
      </c>
      <c r="K57" s="6">
        <v>143480</v>
      </c>
      <c r="L57" s="4">
        <v>89.2</v>
      </c>
      <c r="M57" s="4">
        <v>10.8</v>
      </c>
      <c r="N57" s="6">
        <f t="shared" si="5"/>
        <v>3</v>
      </c>
      <c r="O57">
        <v>9</v>
      </c>
    </row>
    <row r="58" spans="1:15" x14ac:dyDescent="0.2">
      <c r="A58">
        <v>57</v>
      </c>
      <c r="B58" t="s">
        <v>110</v>
      </c>
      <c r="C58">
        <v>0</v>
      </c>
      <c r="D58">
        <f t="shared" si="3"/>
        <v>27151.416000000005</v>
      </c>
      <c r="E58">
        <v>3</v>
      </c>
      <c r="F58">
        <f t="shared" si="1"/>
        <v>224250.584</v>
      </c>
      <c r="G58">
        <v>0</v>
      </c>
      <c r="H58" s="6">
        <f t="shared" si="4"/>
        <v>251402</v>
      </c>
      <c r="I58" s="2" t="s">
        <v>110</v>
      </c>
      <c r="J58" s="7">
        <v>116903</v>
      </c>
      <c r="K58" s="6">
        <v>134499</v>
      </c>
      <c r="L58" s="4">
        <v>89.2</v>
      </c>
      <c r="M58" s="4">
        <v>10.8</v>
      </c>
      <c r="N58" s="6">
        <f t="shared" si="5"/>
        <v>3</v>
      </c>
      <c r="O58">
        <v>10</v>
      </c>
    </row>
    <row r="59" spans="1:15" x14ac:dyDescent="0.2">
      <c r="A59">
        <v>58</v>
      </c>
      <c r="B59" t="s">
        <v>111</v>
      </c>
      <c r="C59">
        <v>0</v>
      </c>
      <c r="D59">
        <f t="shared" si="3"/>
        <v>25662.312000000002</v>
      </c>
      <c r="E59">
        <v>3</v>
      </c>
      <c r="F59">
        <f t="shared" si="1"/>
        <v>211951.68799999999</v>
      </c>
      <c r="G59">
        <v>0</v>
      </c>
      <c r="H59" s="6">
        <f t="shared" si="4"/>
        <v>237614</v>
      </c>
      <c r="I59" s="3" t="s">
        <v>111</v>
      </c>
      <c r="J59" s="7">
        <v>109625</v>
      </c>
      <c r="K59" s="6">
        <v>127989</v>
      </c>
      <c r="L59" s="4">
        <v>89.2</v>
      </c>
      <c r="M59" s="4">
        <v>10.8</v>
      </c>
      <c r="N59" s="6">
        <f t="shared" si="5"/>
        <v>3</v>
      </c>
      <c r="O59">
        <v>10</v>
      </c>
    </row>
    <row r="60" spans="1:15" x14ac:dyDescent="0.2">
      <c r="A60">
        <v>59</v>
      </c>
      <c r="B60" t="s">
        <v>112</v>
      </c>
      <c r="C60">
        <v>0</v>
      </c>
      <c r="D60">
        <f t="shared" si="3"/>
        <v>24787.404000000002</v>
      </c>
      <c r="E60">
        <v>3</v>
      </c>
      <c r="F60">
        <f t="shared" si="1"/>
        <v>204725.59599999999</v>
      </c>
      <c r="G60">
        <v>0</v>
      </c>
      <c r="H60" s="6">
        <f t="shared" si="4"/>
        <v>229513</v>
      </c>
      <c r="I60" s="2" t="s">
        <v>112</v>
      </c>
      <c r="J60" s="7">
        <v>104767</v>
      </c>
      <c r="K60" s="6">
        <v>124746</v>
      </c>
      <c r="L60" s="4">
        <v>89.2</v>
      </c>
      <c r="M60" s="4">
        <v>10.8</v>
      </c>
      <c r="N60" s="6">
        <f t="shared" si="5"/>
        <v>3</v>
      </c>
      <c r="O60">
        <v>10</v>
      </c>
    </row>
    <row r="61" spans="1:15" x14ac:dyDescent="0.2">
      <c r="A61">
        <v>60</v>
      </c>
      <c r="B61" t="s">
        <v>113</v>
      </c>
      <c r="C61">
        <v>0</v>
      </c>
      <c r="D61">
        <f t="shared" si="3"/>
        <v>24360.048000000003</v>
      </c>
      <c r="E61">
        <v>3</v>
      </c>
      <c r="F61">
        <f t="shared" si="1"/>
        <v>201195.95199999999</v>
      </c>
      <c r="G61">
        <v>0</v>
      </c>
      <c r="H61" s="6">
        <f t="shared" si="4"/>
        <v>225556</v>
      </c>
      <c r="I61" s="3" t="s">
        <v>113</v>
      </c>
      <c r="J61" s="7">
        <v>101665</v>
      </c>
      <c r="K61" s="6">
        <v>123891</v>
      </c>
      <c r="L61" s="4">
        <v>89.2</v>
      </c>
      <c r="M61" s="4">
        <v>10.8</v>
      </c>
      <c r="N61" s="6">
        <f t="shared" si="5"/>
        <v>3</v>
      </c>
      <c r="O61">
        <v>10</v>
      </c>
    </row>
    <row r="62" spans="1:15" x14ac:dyDescent="0.2">
      <c r="A62">
        <v>61</v>
      </c>
      <c r="B62" t="s">
        <v>114</v>
      </c>
      <c r="C62">
        <v>0</v>
      </c>
      <c r="D62">
        <f t="shared" si="3"/>
        <v>24155.712000000003</v>
      </c>
      <c r="E62">
        <v>3</v>
      </c>
      <c r="F62">
        <f t="shared" si="1"/>
        <v>199508.288</v>
      </c>
      <c r="G62">
        <v>0</v>
      </c>
      <c r="H62" s="6">
        <f t="shared" si="4"/>
        <v>223664</v>
      </c>
      <c r="I62" s="2" t="s">
        <v>114</v>
      </c>
      <c r="J62" s="7">
        <v>99465</v>
      </c>
      <c r="K62" s="6">
        <v>124199</v>
      </c>
      <c r="L62" s="4">
        <v>89.2</v>
      </c>
      <c r="M62" s="4">
        <v>10.8</v>
      </c>
      <c r="N62" s="6">
        <f t="shared" si="5"/>
        <v>3</v>
      </c>
      <c r="O62">
        <v>10</v>
      </c>
    </row>
    <row r="63" spans="1:15" x14ac:dyDescent="0.2">
      <c r="A63">
        <v>62</v>
      </c>
      <c r="B63" t="s">
        <v>115</v>
      </c>
      <c r="C63">
        <v>0</v>
      </c>
      <c r="D63">
        <f>(M63/100)*H63</f>
        <v>193802.02560000005</v>
      </c>
      <c r="E63">
        <v>3</v>
      </c>
      <c r="F63">
        <f t="shared" si="1"/>
        <v>1600661.1744000001</v>
      </c>
      <c r="G63">
        <v>0</v>
      </c>
      <c r="H63" s="6">
        <f t="shared" si="4"/>
        <v>1794463.2000000002</v>
      </c>
      <c r="I63" s="3" t="s">
        <v>115</v>
      </c>
      <c r="J63">
        <v>755015</v>
      </c>
      <c r="K63">
        <v>1039448.2000000001</v>
      </c>
      <c r="L63" s="4">
        <v>89.2</v>
      </c>
      <c r="M63" s="4">
        <v>10.8</v>
      </c>
      <c r="N63" s="6">
        <f t="shared" si="5"/>
        <v>3</v>
      </c>
      <c r="O63">
        <v>1</v>
      </c>
    </row>
    <row r="64" spans="1:15" x14ac:dyDescent="0.2">
      <c r="A64">
        <v>63</v>
      </c>
      <c r="B64" t="s">
        <v>154</v>
      </c>
      <c r="C64">
        <v>0</v>
      </c>
      <c r="D64">
        <f>(M64/100)*H64</f>
        <v>144133.55352000002</v>
      </c>
      <c r="E64">
        <v>3</v>
      </c>
      <c r="F64">
        <f t="shared" si="1"/>
        <v>1190436.3864799999</v>
      </c>
      <c r="G64">
        <v>0</v>
      </c>
      <c r="H64" s="6">
        <f t="shared" si="4"/>
        <v>1334569.94</v>
      </c>
      <c r="I64" t="s">
        <v>154</v>
      </c>
      <c r="J64">
        <v>515138</v>
      </c>
      <c r="K64">
        <v>819431.94000000006</v>
      </c>
      <c r="L64" s="4">
        <v>89.2</v>
      </c>
      <c r="M64" s="4">
        <v>10.8</v>
      </c>
      <c r="N64" s="6">
        <f>SUM(D64:F64)-H64</f>
        <v>3</v>
      </c>
      <c r="O64">
        <v>11</v>
      </c>
    </row>
    <row r="65" spans="8:14" x14ac:dyDescent="0.2">
      <c r="H65" s="6"/>
      <c r="I65" s="2"/>
      <c r="L65" s="4"/>
      <c r="M65" s="4"/>
      <c r="N65" s="6"/>
    </row>
    <row r="66" spans="8:14" x14ac:dyDescent="0.2">
      <c r="H66" s="6"/>
      <c r="I66" s="3"/>
      <c r="L66" s="4"/>
      <c r="M66" s="4"/>
      <c r="N66" s="6"/>
    </row>
    <row r="67" spans="8:14" x14ac:dyDescent="0.2">
      <c r="H67" s="6"/>
      <c r="I67" s="2"/>
      <c r="L67" s="4"/>
      <c r="M67" s="4"/>
      <c r="N6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B445-0F45-AA4E-BB0D-75803854B98D}">
  <dimension ref="A1:F109"/>
  <sheetViews>
    <sheetView workbookViewId="0">
      <selection activeCell="M47" sqref="M47"/>
    </sheetView>
  </sheetViews>
  <sheetFormatPr baseColWidth="10" defaultRowHeight="16" x14ac:dyDescent="0.2"/>
  <sheetData>
    <row r="1" spans="1:6" x14ac:dyDescent="0.2">
      <c r="A1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</row>
    <row r="2" spans="1:6" x14ac:dyDescent="0.2">
      <c r="A2">
        <v>1</v>
      </c>
      <c r="B2">
        <v>0</v>
      </c>
      <c r="C2">
        <v>61140.011249999996</v>
      </c>
      <c r="D2">
        <v>10</v>
      </c>
      <c r="E2">
        <v>18781.572083333333</v>
      </c>
      <c r="F2">
        <v>0</v>
      </c>
    </row>
    <row r="3" spans="1:6" x14ac:dyDescent="0.2">
      <c r="A3">
        <v>2</v>
      </c>
      <c r="B3">
        <v>0</v>
      </c>
      <c r="C3">
        <v>61140.011249999996</v>
      </c>
      <c r="D3">
        <v>10</v>
      </c>
      <c r="E3">
        <v>18781.572083333333</v>
      </c>
      <c r="F3">
        <v>0</v>
      </c>
    </row>
    <row r="4" spans="1:6" x14ac:dyDescent="0.2">
      <c r="A4">
        <v>3</v>
      </c>
      <c r="B4">
        <v>0</v>
      </c>
      <c r="C4">
        <v>61140.011249999996</v>
      </c>
      <c r="D4">
        <v>10</v>
      </c>
      <c r="E4">
        <v>18781.572083333333</v>
      </c>
      <c r="F4">
        <v>0</v>
      </c>
    </row>
    <row r="5" spans="1:6" x14ac:dyDescent="0.2">
      <c r="A5">
        <v>4</v>
      </c>
      <c r="B5">
        <v>0</v>
      </c>
      <c r="C5">
        <v>61140.011249999996</v>
      </c>
      <c r="D5">
        <v>10</v>
      </c>
      <c r="E5">
        <v>18781.572083333333</v>
      </c>
      <c r="F5">
        <v>0</v>
      </c>
    </row>
    <row r="6" spans="1:6" x14ac:dyDescent="0.2">
      <c r="A6">
        <v>5</v>
      </c>
      <c r="B6">
        <v>0</v>
      </c>
      <c r="C6">
        <v>61140.011249999996</v>
      </c>
      <c r="D6">
        <v>10</v>
      </c>
      <c r="E6">
        <v>18781.572083333333</v>
      </c>
      <c r="F6">
        <v>0</v>
      </c>
    </row>
    <row r="7" spans="1:6" x14ac:dyDescent="0.2">
      <c r="A7">
        <v>6</v>
      </c>
      <c r="B7">
        <v>0</v>
      </c>
      <c r="C7">
        <v>61140.011249999996</v>
      </c>
      <c r="D7">
        <v>10</v>
      </c>
      <c r="E7">
        <v>18781.572083333333</v>
      </c>
      <c r="F7">
        <v>0</v>
      </c>
    </row>
    <row r="8" spans="1:6" x14ac:dyDescent="0.2">
      <c r="A8">
        <v>7</v>
      </c>
      <c r="B8">
        <v>0</v>
      </c>
      <c r="C8">
        <v>61140.011249999996</v>
      </c>
      <c r="D8">
        <v>10</v>
      </c>
      <c r="E8">
        <v>18781.572083333333</v>
      </c>
      <c r="F8">
        <v>0</v>
      </c>
    </row>
    <row r="9" spans="1:6" x14ac:dyDescent="0.2">
      <c r="A9">
        <v>8</v>
      </c>
      <c r="B9">
        <v>0</v>
      </c>
      <c r="C9">
        <v>61140.011249999996</v>
      </c>
      <c r="D9">
        <v>10</v>
      </c>
      <c r="E9">
        <v>18781.572083333333</v>
      </c>
      <c r="F9">
        <v>0</v>
      </c>
    </row>
    <row r="10" spans="1:6" x14ac:dyDescent="0.2">
      <c r="A10">
        <v>9</v>
      </c>
      <c r="B10">
        <v>0</v>
      </c>
      <c r="C10">
        <v>61140.011249999996</v>
      </c>
      <c r="D10">
        <v>10</v>
      </c>
      <c r="E10">
        <v>18781.572083333333</v>
      </c>
      <c r="F10">
        <v>0</v>
      </c>
    </row>
    <row r="11" spans="1:6" x14ac:dyDescent="0.2">
      <c r="A11">
        <v>10</v>
      </c>
      <c r="B11">
        <v>0</v>
      </c>
      <c r="C11">
        <v>61140.011249999996</v>
      </c>
      <c r="D11">
        <v>10</v>
      </c>
      <c r="E11">
        <v>18781.572083333333</v>
      </c>
      <c r="F11">
        <v>0</v>
      </c>
    </row>
    <row r="12" spans="1:6" x14ac:dyDescent="0.2">
      <c r="A12">
        <v>11</v>
      </c>
      <c r="B12">
        <v>0</v>
      </c>
      <c r="C12">
        <v>61140.011249999996</v>
      </c>
      <c r="D12">
        <v>10</v>
      </c>
      <c r="E12">
        <v>18781.572083333333</v>
      </c>
      <c r="F12">
        <v>0</v>
      </c>
    </row>
    <row r="13" spans="1:6" x14ac:dyDescent="0.2">
      <c r="A13">
        <v>12</v>
      </c>
      <c r="B13">
        <v>0</v>
      </c>
      <c r="C13">
        <v>61140.011249999996</v>
      </c>
      <c r="D13">
        <v>10</v>
      </c>
      <c r="E13">
        <v>18781.572083333333</v>
      </c>
      <c r="F13">
        <v>0</v>
      </c>
    </row>
    <row r="14" spans="1:6" x14ac:dyDescent="0.2">
      <c r="A14">
        <v>13</v>
      </c>
      <c r="B14">
        <v>0</v>
      </c>
      <c r="C14">
        <v>58595.876250000001</v>
      </c>
      <c r="D14">
        <v>10</v>
      </c>
      <c r="E14">
        <v>18000.040416666667</v>
      </c>
      <c r="F14">
        <v>0</v>
      </c>
    </row>
    <row r="15" spans="1:6" x14ac:dyDescent="0.2">
      <c r="A15">
        <v>14</v>
      </c>
      <c r="B15">
        <v>0</v>
      </c>
      <c r="C15">
        <v>58595.876250000001</v>
      </c>
      <c r="D15">
        <v>10</v>
      </c>
      <c r="E15">
        <v>18000.040416666667</v>
      </c>
      <c r="F15">
        <v>0</v>
      </c>
    </row>
    <row r="16" spans="1:6" x14ac:dyDescent="0.2">
      <c r="A16">
        <v>15</v>
      </c>
      <c r="B16">
        <v>0</v>
      </c>
      <c r="C16">
        <v>58595.876250000001</v>
      </c>
      <c r="D16">
        <v>10</v>
      </c>
      <c r="E16">
        <v>18000.040416666667</v>
      </c>
      <c r="F16">
        <v>0</v>
      </c>
    </row>
    <row r="17" spans="1:6" x14ac:dyDescent="0.2">
      <c r="A17">
        <v>16</v>
      </c>
      <c r="B17">
        <v>0</v>
      </c>
      <c r="C17">
        <v>58595.876250000001</v>
      </c>
      <c r="D17">
        <v>10</v>
      </c>
      <c r="E17">
        <v>18000.040416666667</v>
      </c>
      <c r="F17">
        <v>0</v>
      </c>
    </row>
    <row r="18" spans="1:6" x14ac:dyDescent="0.2">
      <c r="A18">
        <v>17</v>
      </c>
      <c r="B18">
        <v>0</v>
      </c>
      <c r="C18">
        <v>58595.876250000001</v>
      </c>
      <c r="D18">
        <v>10</v>
      </c>
      <c r="E18">
        <v>18000.040416666667</v>
      </c>
      <c r="F18">
        <v>0</v>
      </c>
    </row>
    <row r="19" spans="1:6" x14ac:dyDescent="0.2">
      <c r="A19">
        <v>18</v>
      </c>
      <c r="B19">
        <v>0</v>
      </c>
      <c r="C19">
        <v>58595.876250000001</v>
      </c>
      <c r="D19">
        <v>10</v>
      </c>
      <c r="E19">
        <v>18000.040416666667</v>
      </c>
      <c r="F19">
        <v>0</v>
      </c>
    </row>
    <row r="20" spans="1:6" x14ac:dyDescent="0.2">
      <c r="A20">
        <v>19</v>
      </c>
      <c r="B20">
        <v>0</v>
      </c>
      <c r="C20">
        <v>58595.876250000001</v>
      </c>
      <c r="D20">
        <v>10</v>
      </c>
      <c r="E20">
        <v>18000.040416666667</v>
      </c>
      <c r="F20">
        <v>0</v>
      </c>
    </row>
    <row r="21" spans="1:6" x14ac:dyDescent="0.2">
      <c r="A21">
        <v>20</v>
      </c>
      <c r="B21">
        <v>0</v>
      </c>
      <c r="C21">
        <v>58595.876250000001</v>
      </c>
      <c r="D21">
        <v>10</v>
      </c>
      <c r="E21">
        <v>18000.040416666667</v>
      </c>
      <c r="F21">
        <v>0</v>
      </c>
    </row>
    <row r="22" spans="1:6" x14ac:dyDescent="0.2">
      <c r="A22">
        <v>21</v>
      </c>
      <c r="B22">
        <v>0</v>
      </c>
      <c r="C22">
        <v>58595.876250000001</v>
      </c>
      <c r="D22">
        <v>10</v>
      </c>
      <c r="E22">
        <v>18000.040416666667</v>
      </c>
      <c r="F22">
        <v>0</v>
      </c>
    </row>
    <row r="23" spans="1:6" x14ac:dyDescent="0.2">
      <c r="A23">
        <v>22</v>
      </c>
      <c r="B23">
        <v>0</v>
      </c>
      <c r="C23">
        <v>58595.876250000001</v>
      </c>
      <c r="D23">
        <v>10</v>
      </c>
      <c r="E23">
        <v>18000.040416666667</v>
      </c>
      <c r="F23">
        <v>0</v>
      </c>
    </row>
    <row r="24" spans="1:6" x14ac:dyDescent="0.2">
      <c r="A24">
        <v>23</v>
      </c>
      <c r="B24">
        <v>0</v>
      </c>
      <c r="C24">
        <v>58595.876250000001</v>
      </c>
      <c r="D24">
        <v>10</v>
      </c>
      <c r="E24">
        <v>18000.040416666667</v>
      </c>
      <c r="F24">
        <v>0</v>
      </c>
    </row>
    <row r="25" spans="1:6" x14ac:dyDescent="0.2">
      <c r="A25">
        <v>24</v>
      </c>
      <c r="B25">
        <v>0</v>
      </c>
      <c r="C25">
        <v>58595.876250000001</v>
      </c>
      <c r="D25">
        <v>10</v>
      </c>
      <c r="E25">
        <v>18000.040416666667</v>
      </c>
      <c r="F25">
        <v>0</v>
      </c>
    </row>
    <row r="26" spans="1:6" x14ac:dyDescent="0.2">
      <c r="A26">
        <v>25</v>
      </c>
      <c r="B26">
        <v>0</v>
      </c>
      <c r="C26">
        <v>59374.77375</v>
      </c>
      <c r="D26">
        <v>10</v>
      </c>
      <c r="E26">
        <v>18239.309583333332</v>
      </c>
      <c r="F26">
        <v>0</v>
      </c>
    </row>
    <row r="27" spans="1:6" x14ac:dyDescent="0.2">
      <c r="A27">
        <v>26</v>
      </c>
      <c r="B27">
        <v>0</v>
      </c>
      <c r="C27">
        <v>59374.77375</v>
      </c>
      <c r="D27">
        <v>10</v>
      </c>
      <c r="E27">
        <v>18239.309583333332</v>
      </c>
      <c r="F27">
        <v>0</v>
      </c>
    </row>
    <row r="28" spans="1:6" x14ac:dyDescent="0.2">
      <c r="A28">
        <v>27</v>
      </c>
      <c r="B28">
        <v>0</v>
      </c>
      <c r="C28">
        <v>59374.77375</v>
      </c>
      <c r="D28">
        <v>10</v>
      </c>
      <c r="E28">
        <v>18239.309583333332</v>
      </c>
      <c r="F28">
        <v>0</v>
      </c>
    </row>
    <row r="29" spans="1:6" x14ac:dyDescent="0.2">
      <c r="A29">
        <v>28</v>
      </c>
      <c r="B29">
        <v>0</v>
      </c>
      <c r="C29">
        <v>59374.77375</v>
      </c>
      <c r="D29">
        <v>10</v>
      </c>
      <c r="E29">
        <v>18239.309583333332</v>
      </c>
      <c r="F29">
        <v>0</v>
      </c>
    </row>
    <row r="30" spans="1:6" x14ac:dyDescent="0.2">
      <c r="A30">
        <v>29</v>
      </c>
      <c r="B30">
        <v>0</v>
      </c>
      <c r="C30">
        <v>59374.77375</v>
      </c>
      <c r="D30">
        <v>10</v>
      </c>
      <c r="E30">
        <v>18239.309583333332</v>
      </c>
      <c r="F30">
        <v>0</v>
      </c>
    </row>
    <row r="31" spans="1:6" x14ac:dyDescent="0.2">
      <c r="A31">
        <v>30</v>
      </c>
      <c r="B31">
        <v>0</v>
      </c>
      <c r="C31">
        <v>59374.77375</v>
      </c>
      <c r="D31">
        <v>10</v>
      </c>
      <c r="E31">
        <v>18239.309583333332</v>
      </c>
      <c r="F31">
        <v>0</v>
      </c>
    </row>
    <row r="32" spans="1:6" x14ac:dyDescent="0.2">
      <c r="A32">
        <v>31</v>
      </c>
      <c r="B32">
        <v>0</v>
      </c>
      <c r="C32">
        <v>59374.77375</v>
      </c>
      <c r="D32">
        <v>10</v>
      </c>
      <c r="E32">
        <v>18239.309583333332</v>
      </c>
      <c r="F32">
        <v>0</v>
      </c>
    </row>
    <row r="33" spans="1:6" x14ac:dyDescent="0.2">
      <c r="A33">
        <v>32</v>
      </c>
      <c r="B33">
        <v>0</v>
      </c>
      <c r="C33">
        <v>59374.77375</v>
      </c>
      <c r="D33">
        <v>10</v>
      </c>
      <c r="E33">
        <v>18239.309583333332</v>
      </c>
      <c r="F33">
        <v>0</v>
      </c>
    </row>
    <row r="34" spans="1:6" x14ac:dyDescent="0.2">
      <c r="A34">
        <v>33</v>
      </c>
      <c r="B34">
        <v>0</v>
      </c>
      <c r="C34">
        <v>59374.77375</v>
      </c>
      <c r="D34">
        <v>10</v>
      </c>
      <c r="E34">
        <v>18239.309583333332</v>
      </c>
      <c r="F34">
        <v>0</v>
      </c>
    </row>
    <row r="35" spans="1:6" x14ac:dyDescent="0.2">
      <c r="A35">
        <v>34</v>
      </c>
      <c r="B35">
        <v>0</v>
      </c>
      <c r="C35">
        <v>59374.77375</v>
      </c>
      <c r="D35">
        <v>10</v>
      </c>
      <c r="E35">
        <v>18239.309583333332</v>
      </c>
      <c r="F35">
        <v>0</v>
      </c>
    </row>
    <row r="36" spans="1:6" x14ac:dyDescent="0.2">
      <c r="A36">
        <v>35</v>
      </c>
      <c r="B36">
        <v>0</v>
      </c>
      <c r="C36">
        <v>59374.77375</v>
      </c>
      <c r="D36">
        <v>10</v>
      </c>
      <c r="E36">
        <v>18239.309583333332</v>
      </c>
      <c r="F36">
        <v>0</v>
      </c>
    </row>
    <row r="37" spans="1:6" x14ac:dyDescent="0.2">
      <c r="A37">
        <v>36</v>
      </c>
      <c r="B37">
        <v>0</v>
      </c>
      <c r="C37">
        <v>59374.77375</v>
      </c>
      <c r="D37">
        <v>10</v>
      </c>
      <c r="E37">
        <v>18239.309583333332</v>
      </c>
      <c r="F37">
        <v>0</v>
      </c>
    </row>
    <row r="38" spans="1:6" x14ac:dyDescent="0.2">
      <c r="A38">
        <v>37</v>
      </c>
      <c r="B38">
        <v>0</v>
      </c>
      <c r="C38">
        <v>61600.86</v>
      </c>
      <c r="D38">
        <v>10</v>
      </c>
      <c r="E38">
        <v>18923.14</v>
      </c>
      <c r="F38">
        <v>0</v>
      </c>
    </row>
    <row r="39" spans="1:6" x14ac:dyDescent="0.2">
      <c r="A39">
        <v>38</v>
      </c>
      <c r="B39">
        <v>0</v>
      </c>
      <c r="C39">
        <v>61600.86</v>
      </c>
      <c r="D39">
        <v>10</v>
      </c>
      <c r="E39">
        <v>18923.14</v>
      </c>
      <c r="F39">
        <v>0</v>
      </c>
    </row>
    <row r="40" spans="1:6" x14ac:dyDescent="0.2">
      <c r="A40">
        <v>39</v>
      </c>
      <c r="B40">
        <v>0</v>
      </c>
      <c r="C40">
        <v>61600.86</v>
      </c>
      <c r="D40">
        <v>10</v>
      </c>
      <c r="E40">
        <v>18923.14</v>
      </c>
      <c r="F40">
        <v>0</v>
      </c>
    </row>
    <row r="41" spans="1:6" x14ac:dyDescent="0.2">
      <c r="A41">
        <v>40</v>
      </c>
      <c r="B41">
        <v>0</v>
      </c>
      <c r="C41">
        <v>61600.86</v>
      </c>
      <c r="D41">
        <v>10</v>
      </c>
      <c r="E41">
        <v>18923.14</v>
      </c>
      <c r="F41">
        <v>0</v>
      </c>
    </row>
    <row r="42" spans="1:6" x14ac:dyDescent="0.2">
      <c r="A42">
        <v>41</v>
      </c>
      <c r="B42">
        <v>0</v>
      </c>
      <c r="C42">
        <v>61600.86</v>
      </c>
      <c r="D42">
        <v>10</v>
      </c>
      <c r="E42">
        <v>18923.14</v>
      </c>
      <c r="F42">
        <v>0</v>
      </c>
    </row>
    <row r="43" spans="1:6" x14ac:dyDescent="0.2">
      <c r="A43">
        <v>42</v>
      </c>
      <c r="B43">
        <v>0</v>
      </c>
      <c r="C43">
        <v>61600.86</v>
      </c>
      <c r="D43">
        <v>10</v>
      </c>
      <c r="E43">
        <v>18923.14</v>
      </c>
      <c r="F43">
        <v>0</v>
      </c>
    </row>
    <row r="44" spans="1:6" x14ac:dyDescent="0.2">
      <c r="A44">
        <v>43</v>
      </c>
      <c r="B44">
        <v>0</v>
      </c>
      <c r="C44">
        <v>61600.86</v>
      </c>
      <c r="D44">
        <v>10</v>
      </c>
      <c r="E44">
        <v>18923.14</v>
      </c>
      <c r="F44">
        <v>0</v>
      </c>
    </row>
    <row r="45" spans="1:6" x14ac:dyDescent="0.2">
      <c r="A45">
        <v>44</v>
      </c>
      <c r="B45">
        <v>0</v>
      </c>
      <c r="C45">
        <v>61600.86</v>
      </c>
      <c r="D45">
        <v>10</v>
      </c>
      <c r="E45">
        <v>18923.14</v>
      </c>
      <c r="F45">
        <v>0</v>
      </c>
    </row>
    <row r="46" spans="1:6" x14ac:dyDescent="0.2">
      <c r="A46">
        <v>45</v>
      </c>
      <c r="B46">
        <v>0</v>
      </c>
      <c r="C46">
        <v>61600.86</v>
      </c>
      <c r="D46">
        <v>10</v>
      </c>
      <c r="E46">
        <v>18923.14</v>
      </c>
      <c r="F46">
        <v>0</v>
      </c>
    </row>
    <row r="47" spans="1:6" x14ac:dyDescent="0.2">
      <c r="A47">
        <v>46</v>
      </c>
      <c r="B47">
        <v>0</v>
      </c>
      <c r="C47">
        <v>61600.86</v>
      </c>
      <c r="D47">
        <v>10</v>
      </c>
      <c r="E47">
        <v>18923.14</v>
      </c>
      <c r="F47">
        <v>0</v>
      </c>
    </row>
    <row r="48" spans="1:6" x14ac:dyDescent="0.2">
      <c r="A48">
        <v>47</v>
      </c>
      <c r="B48">
        <v>0</v>
      </c>
      <c r="C48">
        <v>61600.86</v>
      </c>
      <c r="D48">
        <v>10</v>
      </c>
      <c r="E48">
        <v>18923.14</v>
      </c>
      <c r="F48">
        <v>0</v>
      </c>
    </row>
    <row r="49" spans="1:6" x14ac:dyDescent="0.2">
      <c r="A49">
        <v>48</v>
      </c>
      <c r="B49">
        <v>0</v>
      </c>
      <c r="C49">
        <v>61600.86</v>
      </c>
      <c r="D49">
        <v>10</v>
      </c>
      <c r="E49">
        <v>18923.14</v>
      </c>
      <c r="F49">
        <v>0</v>
      </c>
    </row>
    <row r="50" spans="1:6" x14ac:dyDescent="0.2">
      <c r="A50">
        <v>49</v>
      </c>
      <c r="B50">
        <v>0</v>
      </c>
      <c r="C50">
        <v>724268.34</v>
      </c>
      <c r="D50">
        <v>10</v>
      </c>
      <c r="E50">
        <v>222487.65999999997</v>
      </c>
      <c r="F50">
        <v>0</v>
      </c>
    </row>
    <row r="51" spans="1:6" x14ac:dyDescent="0.2">
      <c r="A51">
        <v>50</v>
      </c>
      <c r="B51">
        <v>0</v>
      </c>
      <c r="C51">
        <v>382644.50400000002</v>
      </c>
      <c r="D51">
        <v>10</v>
      </c>
      <c r="E51">
        <v>569207.49599999993</v>
      </c>
      <c r="F51">
        <v>0</v>
      </c>
    </row>
    <row r="52" spans="1:6" x14ac:dyDescent="0.2">
      <c r="A52">
        <v>51</v>
      </c>
      <c r="B52">
        <v>0</v>
      </c>
      <c r="C52">
        <v>383901.96</v>
      </c>
      <c r="D52">
        <v>10</v>
      </c>
      <c r="E52">
        <v>571078.03999999992</v>
      </c>
      <c r="F52">
        <v>0</v>
      </c>
    </row>
    <row r="53" spans="1:6" x14ac:dyDescent="0.2">
      <c r="A53">
        <v>52</v>
      </c>
      <c r="B53">
        <v>0</v>
      </c>
      <c r="C53">
        <v>386153.96400000004</v>
      </c>
      <c r="D53">
        <v>10</v>
      </c>
      <c r="E53">
        <v>574428.03599999996</v>
      </c>
      <c r="F53">
        <v>0</v>
      </c>
    </row>
    <row r="54" spans="1:6" x14ac:dyDescent="0.2">
      <c r="A54">
        <v>53</v>
      </c>
      <c r="B54">
        <v>0</v>
      </c>
      <c r="C54">
        <v>388522.14600000001</v>
      </c>
      <c r="D54">
        <v>10</v>
      </c>
      <c r="E54">
        <v>577950.85399999993</v>
      </c>
      <c r="F54">
        <v>0</v>
      </c>
    </row>
    <row r="55" spans="1:6" x14ac:dyDescent="0.2">
      <c r="A55">
        <v>54</v>
      </c>
      <c r="B55">
        <v>0</v>
      </c>
      <c r="C55">
        <v>391383.984</v>
      </c>
      <c r="D55">
        <v>10</v>
      </c>
      <c r="E55">
        <v>582208.01599999995</v>
      </c>
      <c r="F55">
        <v>0</v>
      </c>
    </row>
    <row r="56" spans="1:6" x14ac:dyDescent="0.2">
      <c r="A56">
        <v>55</v>
      </c>
      <c r="B56">
        <v>0</v>
      </c>
      <c r="C56">
        <v>170117.12800000003</v>
      </c>
      <c r="D56">
        <v>10</v>
      </c>
      <c r="E56">
        <v>813218.87200000009</v>
      </c>
      <c r="F56">
        <v>0</v>
      </c>
    </row>
    <row r="57" spans="1:6" x14ac:dyDescent="0.2">
      <c r="A57">
        <v>56</v>
      </c>
      <c r="B57">
        <v>0</v>
      </c>
      <c r="C57">
        <v>171482.27100000001</v>
      </c>
      <c r="D57">
        <v>10</v>
      </c>
      <c r="E57">
        <v>819744.72900000005</v>
      </c>
      <c r="F57">
        <v>0</v>
      </c>
    </row>
    <row r="58" spans="1:6" x14ac:dyDescent="0.2">
      <c r="A58">
        <v>57</v>
      </c>
      <c r="B58">
        <v>0</v>
      </c>
      <c r="C58">
        <v>173080.27200000003</v>
      </c>
      <c r="D58">
        <v>10</v>
      </c>
      <c r="E58">
        <v>827383.72800000012</v>
      </c>
      <c r="F58">
        <v>0</v>
      </c>
    </row>
    <row r="59" spans="1:6" x14ac:dyDescent="0.2">
      <c r="A59">
        <v>58</v>
      </c>
      <c r="B59">
        <v>0</v>
      </c>
      <c r="C59">
        <v>174552.67500000002</v>
      </c>
      <c r="D59">
        <v>10</v>
      </c>
      <c r="E59">
        <v>834422.32500000007</v>
      </c>
      <c r="F59">
        <v>0</v>
      </c>
    </row>
    <row r="60" spans="1:6" x14ac:dyDescent="0.2">
      <c r="A60">
        <v>59</v>
      </c>
      <c r="B60">
        <v>0</v>
      </c>
      <c r="C60">
        <v>175646.38100000002</v>
      </c>
      <c r="D60">
        <v>10</v>
      </c>
      <c r="E60">
        <v>839650.61900000006</v>
      </c>
      <c r="F60">
        <v>0</v>
      </c>
    </row>
    <row r="61" spans="1:6" x14ac:dyDescent="0.2">
      <c r="A61">
        <v>60</v>
      </c>
      <c r="B61">
        <v>0</v>
      </c>
      <c r="C61">
        <v>86199.95</v>
      </c>
      <c r="D61">
        <v>10</v>
      </c>
      <c r="E61">
        <v>916125.05</v>
      </c>
      <c r="F61">
        <v>0</v>
      </c>
    </row>
    <row r="62" spans="1:6" x14ac:dyDescent="0.2">
      <c r="A62">
        <v>61</v>
      </c>
      <c r="B62">
        <v>0</v>
      </c>
      <c r="C62">
        <v>85549.617999999988</v>
      </c>
      <c r="D62">
        <v>10</v>
      </c>
      <c r="E62">
        <v>909213.38199999998</v>
      </c>
      <c r="F62">
        <v>0</v>
      </c>
    </row>
    <row r="63" spans="1:6" x14ac:dyDescent="0.2">
      <c r="A63">
        <v>62</v>
      </c>
      <c r="B63">
        <v>0</v>
      </c>
      <c r="C63">
        <v>83921.207999999999</v>
      </c>
      <c r="D63">
        <v>10</v>
      </c>
      <c r="E63">
        <v>891906.79200000002</v>
      </c>
      <c r="F63">
        <v>0</v>
      </c>
    </row>
    <row r="64" spans="1:6" x14ac:dyDescent="0.2">
      <c r="A64">
        <v>63</v>
      </c>
      <c r="B64">
        <v>0</v>
      </c>
      <c r="C64">
        <v>81463.757999999987</v>
      </c>
      <c r="D64">
        <v>10</v>
      </c>
      <c r="E64">
        <v>865789.24200000009</v>
      </c>
      <c r="F64">
        <v>0</v>
      </c>
    </row>
    <row r="65" spans="1:6" x14ac:dyDescent="0.2">
      <c r="A65">
        <v>64</v>
      </c>
      <c r="B65">
        <v>0</v>
      </c>
      <c r="C65">
        <v>78593.25</v>
      </c>
      <c r="D65">
        <v>10</v>
      </c>
      <c r="E65">
        <v>835281.75</v>
      </c>
      <c r="F65">
        <v>0</v>
      </c>
    </row>
    <row r="66" spans="1:6" x14ac:dyDescent="0.2">
      <c r="A66">
        <v>65</v>
      </c>
      <c r="B66">
        <v>0</v>
      </c>
      <c r="C66">
        <v>65325.202000000012</v>
      </c>
      <c r="D66">
        <v>10</v>
      </c>
      <c r="E66">
        <v>817447.79799999995</v>
      </c>
      <c r="F66">
        <v>0</v>
      </c>
    </row>
    <row r="67" spans="1:6" x14ac:dyDescent="0.2">
      <c r="A67">
        <v>66</v>
      </c>
      <c r="B67">
        <v>0</v>
      </c>
      <c r="C67">
        <v>63496.44000000001</v>
      </c>
      <c r="D67">
        <v>10</v>
      </c>
      <c r="E67">
        <v>794563.55999999994</v>
      </c>
      <c r="F67">
        <v>0</v>
      </c>
    </row>
    <row r="68" spans="1:6" x14ac:dyDescent="0.2">
      <c r="A68">
        <v>67</v>
      </c>
      <c r="B68">
        <v>0</v>
      </c>
      <c r="C68">
        <v>62418.556000000011</v>
      </c>
      <c r="D68">
        <v>10</v>
      </c>
      <c r="E68">
        <v>781075.4439999999</v>
      </c>
      <c r="F68">
        <v>0</v>
      </c>
    </row>
    <row r="69" spans="1:6" x14ac:dyDescent="0.2">
      <c r="A69">
        <v>68</v>
      </c>
      <c r="B69">
        <v>0</v>
      </c>
      <c r="C69">
        <v>61885.534000000007</v>
      </c>
      <c r="D69">
        <v>10</v>
      </c>
      <c r="E69">
        <v>774405.4659999999</v>
      </c>
      <c r="F69">
        <v>0</v>
      </c>
    </row>
    <row r="70" spans="1:6" x14ac:dyDescent="0.2">
      <c r="A70">
        <v>69</v>
      </c>
      <c r="B70">
        <v>0</v>
      </c>
      <c r="C70">
        <v>61515.386000000006</v>
      </c>
      <c r="D70">
        <v>10</v>
      </c>
      <c r="E70">
        <v>769773.61399999994</v>
      </c>
      <c r="F70">
        <v>0</v>
      </c>
    </row>
    <row r="71" spans="1:6" x14ac:dyDescent="0.2">
      <c r="A71">
        <v>70</v>
      </c>
      <c r="B71">
        <v>0</v>
      </c>
      <c r="C71">
        <v>58387.133999999998</v>
      </c>
      <c r="D71">
        <v>10</v>
      </c>
      <c r="E71">
        <v>763966.86600000004</v>
      </c>
      <c r="F71">
        <v>0</v>
      </c>
    </row>
    <row r="72" spans="1:6" x14ac:dyDescent="0.2">
      <c r="A72">
        <v>71</v>
      </c>
      <c r="B72">
        <v>0</v>
      </c>
      <c r="C72">
        <v>57328.95</v>
      </c>
      <c r="D72">
        <v>10</v>
      </c>
      <c r="E72">
        <v>750121.05</v>
      </c>
      <c r="F72">
        <v>0</v>
      </c>
    </row>
    <row r="73" spans="1:6" x14ac:dyDescent="0.2">
      <c r="A73">
        <v>72</v>
      </c>
      <c r="B73">
        <v>0</v>
      </c>
      <c r="C73">
        <v>55701.842999999993</v>
      </c>
      <c r="D73">
        <v>10</v>
      </c>
      <c r="E73">
        <v>728831.15700000001</v>
      </c>
      <c r="F73">
        <v>0</v>
      </c>
    </row>
    <row r="74" spans="1:6" x14ac:dyDescent="0.2">
      <c r="A74">
        <v>73</v>
      </c>
      <c r="B74">
        <v>0</v>
      </c>
      <c r="C74">
        <v>53690.270999999993</v>
      </c>
      <c r="D74">
        <v>10</v>
      </c>
      <c r="E74">
        <v>702510.72900000005</v>
      </c>
      <c r="F74">
        <v>0</v>
      </c>
    </row>
    <row r="75" spans="1:6" x14ac:dyDescent="0.2">
      <c r="A75">
        <v>74</v>
      </c>
      <c r="B75">
        <v>0</v>
      </c>
      <c r="C75">
        <v>51559.986999999994</v>
      </c>
      <c r="D75">
        <v>10</v>
      </c>
      <c r="E75">
        <v>674637.01300000004</v>
      </c>
      <c r="F75">
        <v>0</v>
      </c>
    </row>
    <row r="76" spans="1:6" x14ac:dyDescent="0.2">
      <c r="A76">
        <v>75</v>
      </c>
      <c r="B76">
        <v>0</v>
      </c>
      <c r="C76">
        <v>53849.873</v>
      </c>
      <c r="D76">
        <v>10</v>
      </c>
      <c r="E76">
        <v>645499.12699999998</v>
      </c>
      <c r="F76">
        <v>0</v>
      </c>
    </row>
    <row r="77" spans="1:6" x14ac:dyDescent="0.2">
      <c r="A77">
        <v>76</v>
      </c>
      <c r="B77">
        <v>0</v>
      </c>
      <c r="C77">
        <v>52201.072</v>
      </c>
      <c r="D77">
        <v>10</v>
      </c>
      <c r="E77">
        <v>625734.92799999996</v>
      </c>
      <c r="F77">
        <v>0</v>
      </c>
    </row>
    <row r="78" spans="1:6" x14ac:dyDescent="0.2">
      <c r="A78">
        <v>77</v>
      </c>
      <c r="B78">
        <v>0</v>
      </c>
      <c r="C78">
        <v>51118.375</v>
      </c>
      <c r="D78">
        <v>10</v>
      </c>
      <c r="E78">
        <v>612756.625</v>
      </c>
      <c r="F78">
        <v>0</v>
      </c>
    </row>
    <row r="79" spans="1:6" x14ac:dyDescent="0.2">
      <c r="A79">
        <v>78</v>
      </c>
      <c r="B79">
        <v>0</v>
      </c>
      <c r="C79">
        <v>50415.442000000003</v>
      </c>
      <c r="D79">
        <v>10</v>
      </c>
      <c r="E79">
        <v>604330.55799999996</v>
      </c>
      <c r="F79">
        <v>0</v>
      </c>
    </row>
    <row r="80" spans="1:6" x14ac:dyDescent="0.2">
      <c r="A80">
        <v>79</v>
      </c>
      <c r="B80">
        <v>0</v>
      </c>
      <c r="C80">
        <v>49818.923000000003</v>
      </c>
      <c r="D80">
        <v>10</v>
      </c>
      <c r="E80">
        <v>597180.07699999993</v>
      </c>
      <c r="F80">
        <v>0</v>
      </c>
    </row>
    <row r="81" spans="1:6" x14ac:dyDescent="0.2">
      <c r="A81">
        <v>80</v>
      </c>
      <c r="B81">
        <v>0</v>
      </c>
      <c r="C81">
        <v>57362.85</v>
      </c>
      <c r="D81">
        <v>10</v>
      </c>
      <c r="E81">
        <v>580002.15</v>
      </c>
      <c r="F81">
        <v>0</v>
      </c>
    </row>
    <row r="82" spans="1:6" x14ac:dyDescent="0.2">
      <c r="A82">
        <v>81</v>
      </c>
      <c r="B82">
        <v>0</v>
      </c>
      <c r="C82">
        <v>56287.89</v>
      </c>
      <c r="D82">
        <v>10</v>
      </c>
      <c r="E82">
        <v>569133.11</v>
      </c>
      <c r="F82">
        <v>0</v>
      </c>
    </row>
    <row r="83" spans="1:6" x14ac:dyDescent="0.2">
      <c r="A83">
        <v>82</v>
      </c>
      <c r="B83">
        <v>0</v>
      </c>
      <c r="C83">
        <v>54860.49</v>
      </c>
      <c r="D83">
        <v>10</v>
      </c>
      <c r="E83">
        <v>554700.51</v>
      </c>
      <c r="F83">
        <v>0</v>
      </c>
    </row>
    <row r="84" spans="1:6" x14ac:dyDescent="0.2">
      <c r="A84">
        <v>83</v>
      </c>
      <c r="B84">
        <v>0</v>
      </c>
      <c r="C84">
        <v>53154</v>
      </c>
      <c r="D84">
        <v>10</v>
      </c>
      <c r="E84">
        <v>537446</v>
      </c>
      <c r="F84">
        <v>0</v>
      </c>
    </row>
    <row r="85" spans="1:6" x14ac:dyDescent="0.2">
      <c r="A85">
        <v>84</v>
      </c>
      <c r="B85">
        <v>0</v>
      </c>
      <c r="C85">
        <v>51376.409999999996</v>
      </c>
      <c r="D85">
        <v>10</v>
      </c>
      <c r="E85">
        <v>519472.59</v>
      </c>
      <c r="F85">
        <v>0</v>
      </c>
    </row>
    <row r="86" spans="1:6" x14ac:dyDescent="0.2">
      <c r="A86">
        <v>85</v>
      </c>
      <c r="B86">
        <v>0</v>
      </c>
      <c r="C86">
        <v>52364.855000000003</v>
      </c>
      <c r="D86">
        <v>10</v>
      </c>
      <c r="E86">
        <v>498844.14500000002</v>
      </c>
      <c r="F86">
        <v>0</v>
      </c>
    </row>
    <row r="87" spans="1:6" x14ac:dyDescent="0.2">
      <c r="A87">
        <v>86</v>
      </c>
      <c r="B87">
        <v>0</v>
      </c>
      <c r="C87">
        <v>50386.004999999997</v>
      </c>
      <c r="D87">
        <v>10</v>
      </c>
      <c r="E87">
        <v>479992.995</v>
      </c>
      <c r="F87">
        <v>0</v>
      </c>
    </row>
    <row r="88" spans="1:6" x14ac:dyDescent="0.2">
      <c r="A88">
        <v>87</v>
      </c>
      <c r="B88">
        <v>0</v>
      </c>
      <c r="C88">
        <v>48322.224999999999</v>
      </c>
      <c r="D88">
        <v>10</v>
      </c>
      <c r="E88">
        <v>460332.77500000002</v>
      </c>
      <c r="F88">
        <v>0</v>
      </c>
    </row>
    <row r="89" spans="1:6" x14ac:dyDescent="0.2">
      <c r="A89">
        <v>88</v>
      </c>
      <c r="B89">
        <v>0</v>
      </c>
      <c r="C89">
        <v>46212.18</v>
      </c>
      <c r="D89">
        <v>10</v>
      </c>
      <c r="E89">
        <v>440231.82</v>
      </c>
      <c r="F89">
        <v>0</v>
      </c>
    </row>
    <row r="90" spans="1:6" x14ac:dyDescent="0.2">
      <c r="A90">
        <v>89</v>
      </c>
      <c r="B90">
        <v>0</v>
      </c>
      <c r="C90">
        <v>44076.01</v>
      </c>
      <c r="D90">
        <v>10</v>
      </c>
      <c r="E90">
        <v>419881.99</v>
      </c>
      <c r="F90">
        <v>0</v>
      </c>
    </row>
    <row r="91" spans="1:6" x14ac:dyDescent="0.2">
      <c r="A91">
        <v>90</v>
      </c>
      <c r="B91">
        <v>0</v>
      </c>
      <c r="C91">
        <v>40642.932000000001</v>
      </c>
      <c r="D91">
        <v>10</v>
      </c>
      <c r="E91">
        <v>401128.06799999997</v>
      </c>
      <c r="F91">
        <v>0</v>
      </c>
    </row>
    <row r="92" spans="1:6" x14ac:dyDescent="0.2">
      <c r="A92">
        <v>91</v>
      </c>
      <c r="B92">
        <v>0</v>
      </c>
      <c r="C92">
        <v>38688.300000000003</v>
      </c>
      <c r="D92">
        <v>10</v>
      </c>
      <c r="E92">
        <v>381836.69999999995</v>
      </c>
      <c r="F92">
        <v>0</v>
      </c>
    </row>
    <row r="93" spans="1:6" x14ac:dyDescent="0.2">
      <c r="A93">
        <v>92</v>
      </c>
      <c r="B93">
        <v>0</v>
      </c>
      <c r="C93">
        <v>36852.716</v>
      </c>
      <c r="D93">
        <v>10</v>
      </c>
      <c r="E93">
        <v>363720.28399999999</v>
      </c>
      <c r="F93">
        <v>0</v>
      </c>
    </row>
    <row r="94" spans="1:6" x14ac:dyDescent="0.2">
      <c r="A94">
        <v>93</v>
      </c>
      <c r="B94">
        <v>0</v>
      </c>
      <c r="C94">
        <v>35114.468000000001</v>
      </c>
      <c r="D94">
        <v>10</v>
      </c>
      <c r="E94">
        <v>346564.53199999995</v>
      </c>
      <c r="F94">
        <v>0</v>
      </c>
    </row>
    <row r="95" spans="1:6" x14ac:dyDescent="0.2">
      <c r="A95">
        <v>94</v>
      </c>
      <c r="B95">
        <v>0</v>
      </c>
      <c r="C95">
        <v>33466.748</v>
      </c>
      <c r="D95">
        <v>10</v>
      </c>
      <c r="E95">
        <v>330302.25199999998</v>
      </c>
      <c r="F95">
        <v>0</v>
      </c>
    </row>
    <row r="96" spans="1:6" x14ac:dyDescent="0.2">
      <c r="A96">
        <v>95</v>
      </c>
      <c r="B96">
        <v>0</v>
      </c>
      <c r="C96">
        <v>37376.100000000006</v>
      </c>
      <c r="D96">
        <v>10</v>
      </c>
      <c r="E96">
        <v>308698.90000000002</v>
      </c>
      <c r="F96">
        <v>0</v>
      </c>
    </row>
    <row r="97" spans="1:6" x14ac:dyDescent="0.2">
      <c r="A97">
        <v>96</v>
      </c>
      <c r="B97">
        <v>0</v>
      </c>
      <c r="C97">
        <v>35406.504000000001</v>
      </c>
      <c r="D97">
        <v>10</v>
      </c>
      <c r="E97">
        <v>292431.49599999998</v>
      </c>
      <c r="F97">
        <v>0</v>
      </c>
    </row>
    <row r="98" spans="1:6" x14ac:dyDescent="0.2">
      <c r="A98">
        <v>97</v>
      </c>
      <c r="B98">
        <v>0</v>
      </c>
      <c r="C98">
        <v>33336.684000000001</v>
      </c>
      <c r="D98">
        <v>10</v>
      </c>
      <c r="E98">
        <v>275336.31599999999</v>
      </c>
      <c r="F98">
        <v>0</v>
      </c>
    </row>
    <row r="99" spans="1:6" x14ac:dyDescent="0.2">
      <c r="A99">
        <v>98</v>
      </c>
      <c r="B99">
        <v>0</v>
      </c>
      <c r="C99">
        <v>31241.592000000004</v>
      </c>
      <c r="D99">
        <v>10</v>
      </c>
      <c r="E99">
        <v>258032.408</v>
      </c>
      <c r="F99">
        <v>0</v>
      </c>
    </row>
    <row r="100" spans="1:6" x14ac:dyDescent="0.2">
      <c r="A100">
        <v>99</v>
      </c>
      <c r="B100">
        <v>0</v>
      </c>
      <c r="C100">
        <v>29106.216000000004</v>
      </c>
      <c r="D100">
        <v>10</v>
      </c>
      <c r="E100">
        <v>240395.78400000001</v>
      </c>
      <c r="F100">
        <v>0</v>
      </c>
    </row>
    <row r="101" spans="1:6" x14ac:dyDescent="0.2">
      <c r="A101">
        <v>100</v>
      </c>
      <c r="B101">
        <v>0</v>
      </c>
      <c r="C101">
        <v>27151.416000000005</v>
      </c>
      <c r="D101">
        <v>10</v>
      </c>
      <c r="E101">
        <v>224250.584</v>
      </c>
      <c r="F101">
        <v>0</v>
      </c>
    </row>
    <row r="102" spans="1:6" x14ac:dyDescent="0.2">
      <c r="A102">
        <v>101</v>
      </c>
      <c r="B102">
        <v>0</v>
      </c>
      <c r="C102">
        <v>25662.312000000002</v>
      </c>
      <c r="D102">
        <v>10</v>
      </c>
      <c r="E102">
        <v>211951.68799999999</v>
      </c>
      <c r="F102">
        <v>0</v>
      </c>
    </row>
    <row r="103" spans="1:6" x14ac:dyDescent="0.2">
      <c r="A103">
        <v>102</v>
      </c>
      <c r="B103">
        <v>0</v>
      </c>
      <c r="C103">
        <v>24787.404000000002</v>
      </c>
      <c r="D103">
        <v>10</v>
      </c>
      <c r="E103">
        <v>204725.59599999999</v>
      </c>
      <c r="F103">
        <v>0</v>
      </c>
    </row>
    <row r="104" spans="1:6" x14ac:dyDescent="0.2">
      <c r="A104">
        <v>103</v>
      </c>
      <c r="B104">
        <v>0</v>
      </c>
      <c r="C104">
        <v>24360.048000000003</v>
      </c>
      <c r="D104">
        <v>10</v>
      </c>
      <c r="E104">
        <v>201195.95199999999</v>
      </c>
      <c r="F104">
        <v>0</v>
      </c>
    </row>
    <row r="105" spans="1:6" x14ac:dyDescent="0.2">
      <c r="A105">
        <v>104</v>
      </c>
      <c r="B105">
        <v>0</v>
      </c>
      <c r="C105">
        <v>24155.712000000003</v>
      </c>
      <c r="D105">
        <v>10</v>
      </c>
      <c r="E105">
        <v>199508.288</v>
      </c>
      <c r="F105">
        <v>0</v>
      </c>
    </row>
    <row r="106" spans="1:6" x14ac:dyDescent="0.2">
      <c r="A106">
        <v>105</v>
      </c>
      <c r="B106">
        <v>0</v>
      </c>
      <c r="C106">
        <v>193802.02560000005</v>
      </c>
      <c r="D106">
        <v>10</v>
      </c>
      <c r="E106">
        <v>1600661.1744000001</v>
      </c>
      <c r="F106">
        <v>0</v>
      </c>
    </row>
    <row r="107" spans="1:6" x14ac:dyDescent="0.2">
      <c r="A107">
        <v>106</v>
      </c>
      <c r="B107">
        <v>0</v>
      </c>
      <c r="C107">
        <v>103144.79520000001</v>
      </c>
      <c r="D107">
        <v>10</v>
      </c>
      <c r="E107">
        <v>851899.60480000009</v>
      </c>
      <c r="F107">
        <v>0</v>
      </c>
    </row>
    <row r="108" spans="1:6" x14ac:dyDescent="0.2">
      <c r="A108">
        <v>107</v>
      </c>
      <c r="B108">
        <v>0</v>
      </c>
      <c r="C108">
        <v>38505.881520000003</v>
      </c>
      <c r="D108">
        <v>10</v>
      </c>
      <c r="E108">
        <v>318030.05848000001</v>
      </c>
      <c r="F108">
        <v>0</v>
      </c>
    </row>
    <row r="109" spans="1:6" x14ac:dyDescent="0.2">
      <c r="A109">
        <v>108</v>
      </c>
      <c r="B109">
        <v>0</v>
      </c>
      <c r="C109">
        <v>2482.8768</v>
      </c>
      <c r="D109">
        <v>10</v>
      </c>
      <c r="E109">
        <v>20506.7232</v>
      </c>
      <c r="F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C2F3-B3C3-AD44-B220-FE5C72CA33E4}">
  <dimension ref="A1:F64"/>
  <sheetViews>
    <sheetView tabSelected="1" workbookViewId="0">
      <selection activeCell="L41" sqref="L41"/>
    </sheetView>
  </sheetViews>
  <sheetFormatPr baseColWidth="10" defaultRowHeight="16" x14ac:dyDescent="0.2"/>
  <sheetData>
    <row r="1" spans="1:6" x14ac:dyDescent="0.2">
      <c r="A1" t="s">
        <v>125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</row>
    <row r="2" spans="1:6" x14ac:dyDescent="0.2">
      <c r="A2">
        <v>1</v>
      </c>
      <c r="B2">
        <v>0</v>
      </c>
      <c r="C2">
        <v>366840.0675</v>
      </c>
      <c r="D2">
        <v>3</v>
      </c>
      <c r="E2">
        <v>112689.4325</v>
      </c>
      <c r="F2">
        <v>0</v>
      </c>
    </row>
    <row r="3" spans="1:6" x14ac:dyDescent="0.2">
      <c r="A3">
        <v>2</v>
      </c>
      <c r="B3">
        <v>0</v>
      </c>
      <c r="C3">
        <v>366840.0675</v>
      </c>
      <c r="D3">
        <v>3</v>
      </c>
      <c r="E3">
        <v>112689.4325</v>
      </c>
      <c r="F3">
        <v>0</v>
      </c>
    </row>
    <row r="4" spans="1:6" x14ac:dyDescent="0.2">
      <c r="A4">
        <v>3</v>
      </c>
      <c r="B4">
        <v>0</v>
      </c>
      <c r="C4">
        <v>703150.51500000001</v>
      </c>
      <c r="D4">
        <v>3</v>
      </c>
      <c r="E4">
        <v>216000.48499999999</v>
      </c>
      <c r="F4">
        <v>0</v>
      </c>
    </row>
    <row r="5" spans="1:6" x14ac:dyDescent="0.2">
      <c r="A5">
        <v>4</v>
      </c>
      <c r="B5">
        <v>0</v>
      </c>
      <c r="C5">
        <v>712497.28500000003</v>
      </c>
      <c r="D5">
        <v>3</v>
      </c>
      <c r="E5">
        <v>218871.715</v>
      </c>
      <c r="F5">
        <v>0</v>
      </c>
    </row>
    <row r="6" spans="1:6" x14ac:dyDescent="0.2">
      <c r="A6">
        <v>5</v>
      </c>
      <c r="B6">
        <v>0</v>
      </c>
      <c r="C6">
        <v>739210.32000000007</v>
      </c>
      <c r="D6">
        <v>3</v>
      </c>
      <c r="E6">
        <v>227077.68</v>
      </c>
      <c r="F6">
        <v>0</v>
      </c>
    </row>
    <row r="7" spans="1:6" x14ac:dyDescent="0.2">
      <c r="A7">
        <v>6</v>
      </c>
      <c r="B7">
        <v>0</v>
      </c>
      <c r="C7">
        <v>724268.34</v>
      </c>
      <c r="D7">
        <v>3</v>
      </c>
      <c r="E7">
        <v>222487.65999999997</v>
      </c>
      <c r="F7">
        <v>0</v>
      </c>
    </row>
    <row r="8" spans="1:6" x14ac:dyDescent="0.2">
      <c r="A8">
        <v>7</v>
      </c>
      <c r="B8">
        <v>0</v>
      </c>
      <c r="C8">
        <v>382644.50400000002</v>
      </c>
      <c r="D8">
        <v>3</v>
      </c>
      <c r="E8">
        <v>569207.49599999993</v>
      </c>
      <c r="F8">
        <v>0</v>
      </c>
    </row>
    <row r="9" spans="1:6" x14ac:dyDescent="0.2">
      <c r="A9">
        <v>8</v>
      </c>
      <c r="B9">
        <v>0</v>
      </c>
      <c r="C9">
        <v>383901.96</v>
      </c>
      <c r="D9">
        <v>3</v>
      </c>
      <c r="E9">
        <v>571078.03999999992</v>
      </c>
      <c r="F9">
        <v>0</v>
      </c>
    </row>
    <row r="10" spans="1:6" x14ac:dyDescent="0.2">
      <c r="A10">
        <v>9</v>
      </c>
      <c r="B10">
        <v>0</v>
      </c>
      <c r="C10">
        <v>386153.96400000004</v>
      </c>
      <c r="D10">
        <v>3</v>
      </c>
      <c r="E10">
        <v>574428.03599999996</v>
      </c>
      <c r="F10">
        <v>0</v>
      </c>
    </row>
    <row r="11" spans="1:6" x14ac:dyDescent="0.2">
      <c r="A11">
        <v>10</v>
      </c>
      <c r="B11">
        <v>0</v>
      </c>
      <c r="C11">
        <v>388522.14600000001</v>
      </c>
      <c r="D11">
        <v>3</v>
      </c>
      <c r="E11">
        <v>577950.85399999993</v>
      </c>
      <c r="F11">
        <v>0</v>
      </c>
    </row>
    <row r="12" spans="1:6" x14ac:dyDescent="0.2">
      <c r="A12">
        <v>11</v>
      </c>
      <c r="B12">
        <v>0</v>
      </c>
      <c r="C12">
        <v>391383.984</v>
      </c>
      <c r="D12">
        <v>3</v>
      </c>
      <c r="E12">
        <v>582208.01599999995</v>
      </c>
      <c r="F12">
        <v>0</v>
      </c>
    </row>
    <row r="13" spans="1:6" x14ac:dyDescent="0.2">
      <c r="A13">
        <v>12</v>
      </c>
      <c r="B13">
        <v>0</v>
      </c>
      <c r="C13">
        <v>170117.12800000003</v>
      </c>
      <c r="D13">
        <v>3</v>
      </c>
      <c r="E13">
        <v>813218.87200000009</v>
      </c>
      <c r="F13">
        <v>0</v>
      </c>
    </row>
    <row r="14" spans="1:6" x14ac:dyDescent="0.2">
      <c r="A14">
        <v>13</v>
      </c>
      <c r="B14">
        <v>0</v>
      </c>
      <c r="C14">
        <v>171482.27100000001</v>
      </c>
      <c r="D14">
        <v>3</v>
      </c>
      <c r="E14">
        <v>819744.72900000005</v>
      </c>
      <c r="F14">
        <v>0</v>
      </c>
    </row>
    <row r="15" spans="1:6" x14ac:dyDescent="0.2">
      <c r="A15">
        <v>14</v>
      </c>
      <c r="B15">
        <v>0</v>
      </c>
      <c r="C15">
        <v>173080.27200000003</v>
      </c>
      <c r="D15">
        <v>3</v>
      </c>
      <c r="E15">
        <v>827383.72800000012</v>
      </c>
      <c r="F15">
        <v>0</v>
      </c>
    </row>
    <row r="16" spans="1:6" x14ac:dyDescent="0.2">
      <c r="A16">
        <v>15</v>
      </c>
      <c r="B16">
        <v>0</v>
      </c>
      <c r="C16">
        <v>174552.67500000002</v>
      </c>
      <c r="D16">
        <v>3</v>
      </c>
      <c r="E16">
        <v>834422.32500000007</v>
      </c>
      <c r="F16">
        <v>0</v>
      </c>
    </row>
    <row r="17" spans="1:6" x14ac:dyDescent="0.2">
      <c r="A17">
        <v>16</v>
      </c>
      <c r="B17">
        <v>0</v>
      </c>
      <c r="C17">
        <v>175646.38100000002</v>
      </c>
      <c r="D17">
        <v>3</v>
      </c>
      <c r="E17">
        <v>839650.61900000006</v>
      </c>
      <c r="F17">
        <v>0</v>
      </c>
    </row>
    <row r="18" spans="1:6" x14ac:dyDescent="0.2">
      <c r="A18">
        <v>17</v>
      </c>
      <c r="B18">
        <v>0</v>
      </c>
      <c r="C18">
        <v>86199.95</v>
      </c>
      <c r="D18">
        <v>3</v>
      </c>
      <c r="E18">
        <v>916125.05</v>
      </c>
      <c r="F18">
        <v>0</v>
      </c>
    </row>
    <row r="19" spans="1:6" x14ac:dyDescent="0.2">
      <c r="A19">
        <v>18</v>
      </c>
      <c r="B19">
        <v>0</v>
      </c>
      <c r="C19">
        <v>85549.617999999988</v>
      </c>
      <c r="D19">
        <v>3</v>
      </c>
      <c r="E19">
        <v>909213.38199999998</v>
      </c>
      <c r="F19">
        <v>0</v>
      </c>
    </row>
    <row r="20" spans="1:6" x14ac:dyDescent="0.2">
      <c r="A20">
        <v>19</v>
      </c>
      <c r="B20">
        <v>0</v>
      </c>
      <c r="C20">
        <v>83921.207999999999</v>
      </c>
      <c r="D20">
        <v>3</v>
      </c>
      <c r="E20">
        <v>891906.79200000002</v>
      </c>
      <c r="F20">
        <v>0</v>
      </c>
    </row>
    <row r="21" spans="1:6" x14ac:dyDescent="0.2">
      <c r="A21">
        <v>20</v>
      </c>
      <c r="B21">
        <v>0</v>
      </c>
      <c r="C21">
        <v>81463.757999999987</v>
      </c>
      <c r="D21">
        <v>3</v>
      </c>
      <c r="E21">
        <v>865789.24200000009</v>
      </c>
      <c r="F21">
        <v>0</v>
      </c>
    </row>
    <row r="22" spans="1:6" x14ac:dyDescent="0.2">
      <c r="A22">
        <v>21</v>
      </c>
      <c r="B22">
        <v>0</v>
      </c>
      <c r="C22">
        <v>78593.25</v>
      </c>
      <c r="D22">
        <v>3</v>
      </c>
      <c r="E22">
        <v>835281.75</v>
      </c>
      <c r="F22">
        <v>0</v>
      </c>
    </row>
    <row r="23" spans="1:6" x14ac:dyDescent="0.2">
      <c r="A23">
        <v>22</v>
      </c>
      <c r="B23">
        <v>0</v>
      </c>
      <c r="C23">
        <v>65325.202000000012</v>
      </c>
      <c r="D23">
        <v>3</v>
      </c>
      <c r="E23">
        <v>817447.79799999995</v>
      </c>
      <c r="F23">
        <v>0</v>
      </c>
    </row>
    <row r="24" spans="1:6" x14ac:dyDescent="0.2">
      <c r="A24">
        <v>23</v>
      </c>
      <c r="B24">
        <v>0</v>
      </c>
      <c r="C24">
        <v>63496.44000000001</v>
      </c>
      <c r="D24">
        <v>3</v>
      </c>
      <c r="E24">
        <v>794563.55999999994</v>
      </c>
      <c r="F24">
        <v>0</v>
      </c>
    </row>
    <row r="25" spans="1:6" x14ac:dyDescent="0.2">
      <c r="A25">
        <v>24</v>
      </c>
      <c r="B25">
        <v>0</v>
      </c>
      <c r="C25">
        <v>62418.556000000011</v>
      </c>
      <c r="D25">
        <v>3</v>
      </c>
      <c r="E25">
        <v>781075.4439999999</v>
      </c>
      <c r="F25">
        <v>0</v>
      </c>
    </row>
    <row r="26" spans="1:6" x14ac:dyDescent="0.2">
      <c r="A26">
        <v>25</v>
      </c>
      <c r="B26">
        <v>0</v>
      </c>
      <c r="C26">
        <v>61885.534000000007</v>
      </c>
      <c r="D26">
        <v>3</v>
      </c>
      <c r="E26">
        <v>774405.4659999999</v>
      </c>
      <c r="F26">
        <v>0</v>
      </c>
    </row>
    <row r="27" spans="1:6" x14ac:dyDescent="0.2">
      <c r="A27">
        <v>26</v>
      </c>
      <c r="B27">
        <v>0</v>
      </c>
      <c r="C27">
        <v>61515.386000000006</v>
      </c>
      <c r="D27">
        <v>3</v>
      </c>
      <c r="E27">
        <v>769773.61399999994</v>
      </c>
      <c r="F27">
        <v>0</v>
      </c>
    </row>
    <row r="28" spans="1:6" x14ac:dyDescent="0.2">
      <c r="A28">
        <v>27</v>
      </c>
      <c r="B28">
        <v>0</v>
      </c>
      <c r="C28">
        <v>58387.133999999998</v>
      </c>
      <c r="D28">
        <v>3</v>
      </c>
      <c r="E28">
        <v>763966.86600000004</v>
      </c>
      <c r="F28">
        <v>0</v>
      </c>
    </row>
    <row r="29" spans="1:6" x14ac:dyDescent="0.2">
      <c r="A29">
        <v>28</v>
      </c>
      <c r="B29">
        <v>0</v>
      </c>
      <c r="C29">
        <v>57328.95</v>
      </c>
      <c r="D29">
        <v>3</v>
      </c>
      <c r="E29">
        <v>750121.05</v>
      </c>
      <c r="F29">
        <v>0</v>
      </c>
    </row>
    <row r="30" spans="1:6" x14ac:dyDescent="0.2">
      <c r="A30">
        <v>29</v>
      </c>
      <c r="B30">
        <v>0</v>
      </c>
      <c r="C30">
        <v>55701.842999999993</v>
      </c>
      <c r="D30">
        <v>3</v>
      </c>
      <c r="E30">
        <v>728831.15700000001</v>
      </c>
      <c r="F30">
        <v>0</v>
      </c>
    </row>
    <row r="31" spans="1:6" x14ac:dyDescent="0.2">
      <c r="A31">
        <v>30</v>
      </c>
      <c r="B31">
        <v>0</v>
      </c>
      <c r="C31">
        <v>53690.270999999993</v>
      </c>
      <c r="D31">
        <v>3</v>
      </c>
      <c r="E31">
        <v>702510.72900000005</v>
      </c>
      <c r="F31">
        <v>0</v>
      </c>
    </row>
    <row r="32" spans="1:6" x14ac:dyDescent="0.2">
      <c r="A32">
        <v>31</v>
      </c>
      <c r="B32">
        <v>0</v>
      </c>
      <c r="C32">
        <v>51559.986999999994</v>
      </c>
      <c r="D32">
        <v>3</v>
      </c>
      <c r="E32">
        <v>674637.01300000004</v>
      </c>
      <c r="F32">
        <v>0</v>
      </c>
    </row>
    <row r="33" spans="1:6" x14ac:dyDescent="0.2">
      <c r="A33">
        <v>32</v>
      </c>
      <c r="B33">
        <v>0</v>
      </c>
      <c r="C33">
        <v>53849.873</v>
      </c>
      <c r="D33">
        <v>3</v>
      </c>
      <c r="E33">
        <v>645499.12699999998</v>
      </c>
      <c r="F33">
        <v>0</v>
      </c>
    </row>
    <row r="34" spans="1:6" x14ac:dyDescent="0.2">
      <c r="A34">
        <v>33</v>
      </c>
      <c r="B34">
        <v>0</v>
      </c>
      <c r="C34">
        <v>52201.072</v>
      </c>
      <c r="D34">
        <v>3</v>
      </c>
      <c r="E34">
        <v>625734.92799999996</v>
      </c>
      <c r="F34">
        <v>0</v>
      </c>
    </row>
    <row r="35" spans="1:6" x14ac:dyDescent="0.2">
      <c r="A35">
        <v>34</v>
      </c>
      <c r="B35">
        <v>0</v>
      </c>
      <c r="C35">
        <v>51118.375</v>
      </c>
      <c r="D35">
        <v>3</v>
      </c>
      <c r="E35">
        <v>612756.625</v>
      </c>
      <c r="F35">
        <v>0</v>
      </c>
    </row>
    <row r="36" spans="1:6" x14ac:dyDescent="0.2">
      <c r="A36">
        <v>35</v>
      </c>
      <c r="B36">
        <v>0</v>
      </c>
      <c r="C36">
        <v>50415.442000000003</v>
      </c>
      <c r="D36">
        <v>3</v>
      </c>
      <c r="E36">
        <v>604330.55799999996</v>
      </c>
      <c r="F36">
        <v>0</v>
      </c>
    </row>
    <row r="37" spans="1:6" x14ac:dyDescent="0.2">
      <c r="A37">
        <v>36</v>
      </c>
      <c r="B37">
        <v>0</v>
      </c>
      <c r="C37">
        <v>49818.923000000003</v>
      </c>
      <c r="D37">
        <v>3</v>
      </c>
      <c r="E37">
        <v>597180.07699999993</v>
      </c>
      <c r="F37">
        <v>0</v>
      </c>
    </row>
    <row r="38" spans="1:6" x14ac:dyDescent="0.2">
      <c r="A38">
        <v>37</v>
      </c>
      <c r="B38">
        <v>0</v>
      </c>
      <c r="C38">
        <v>57362.85</v>
      </c>
      <c r="D38">
        <v>3</v>
      </c>
      <c r="E38">
        <v>580002.15</v>
      </c>
      <c r="F38">
        <v>0</v>
      </c>
    </row>
    <row r="39" spans="1:6" x14ac:dyDescent="0.2">
      <c r="A39">
        <v>38</v>
      </c>
      <c r="B39">
        <v>0</v>
      </c>
      <c r="C39">
        <v>56287.89</v>
      </c>
      <c r="D39">
        <v>3</v>
      </c>
      <c r="E39">
        <v>569133.11</v>
      </c>
      <c r="F39">
        <v>0</v>
      </c>
    </row>
    <row r="40" spans="1:6" x14ac:dyDescent="0.2">
      <c r="A40">
        <v>39</v>
      </c>
      <c r="B40">
        <v>0</v>
      </c>
      <c r="C40">
        <v>54860.49</v>
      </c>
      <c r="D40">
        <v>3</v>
      </c>
      <c r="E40">
        <v>554700.51</v>
      </c>
      <c r="F40">
        <v>0</v>
      </c>
    </row>
    <row r="41" spans="1:6" x14ac:dyDescent="0.2">
      <c r="A41">
        <v>40</v>
      </c>
      <c r="B41">
        <v>0</v>
      </c>
      <c r="C41">
        <v>53154</v>
      </c>
      <c r="D41">
        <v>3</v>
      </c>
      <c r="E41">
        <v>537446</v>
      </c>
      <c r="F41">
        <v>0</v>
      </c>
    </row>
    <row r="42" spans="1:6" x14ac:dyDescent="0.2">
      <c r="A42">
        <v>41</v>
      </c>
      <c r="B42">
        <v>0</v>
      </c>
      <c r="C42">
        <v>51376.409999999996</v>
      </c>
      <c r="D42">
        <v>3</v>
      </c>
      <c r="E42">
        <v>519472.59</v>
      </c>
      <c r="F42">
        <v>0</v>
      </c>
    </row>
    <row r="43" spans="1:6" x14ac:dyDescent="0.2">
      <c r="A43">
        <v>42</v>
      </c>
      <c r="B43">
        <v>0</v>
      </c>
      <c r="C43">
        <v>52364.855000000003</v>
      </c>
      <c r="D43">
        <v>3</v>
      </c>
      <c r="E43">
        <v>498844.14500000002</v>
      </c>
      <c r="F43">
        <v>0</v>
      </c>
    </row>
    <row r="44" spans="1:6" x14ac:dyDescent="0.2">
      <c r="A44">
        <v>43</v>
      </c>
      <c r="B44">
        <v>0</v>
      </c>
      <c r="C44">
        <v>50386.004999999997</v>
      </c>
      <c r="D44">
        <v>3</v>
      </c>
      <c r="E44">
        <v>479992.995</v>
      </c>
      <c r="F44">
        <v>0</v>
      </c>
    </row>
    <row r="45" spans="1:6" x14ac:dyDescent="0.2">
      <c r="A45">
        <v>44</v>
      </c>
      <c r="B45">
        <v>0</v>
      </c>
      <c r="C45">
        <v>48322.224999999999</v>
      </c>
      <c r="D45">
        <v>3</v>
      </c>
      <c r="E45">
        <v>460332.77500000002</v>
      </c>
      <c r="F45">
        <v>0</v>
      </c>
    </row>
    <row r="46" spans="1:6" x14ac:dyDescent="0.2">
      <c r="A46">
        <v>45</v>
      </c>
      <c r="B46">
        <v>0</v>
      </c>
      <c r="C46">
        <v>46212.18</v>
      </c>
      <c r="D46">
        <v>3</v>
      </c>
      <c r="E46">
        <v>440231.82</v>
      </c>
      <c r="F46">
        <v>0</v>
      </c>
    </row>
    <row r="47" spans="1:6" x14ac:dyDescent="0.2">
      <c r="A47">
        <v>46</v>
      </c>
      <c r="B47">
        <v>0</v>
      </c>
      <c r="C47">
        <v>44076.01</v>
      </c>
      <c r="D47">
        <v>3</v>
      </c>
      <c r="E47">
        <v>419881.99</v>
      </c>
      <c r="F47">
        <v>0</v>
      </c>
    </row>
    <row r="48" spans="1:6" x14ac:dyDescent="0.2">
      <c r="A48">
        <v>47</v>
      </c>
      <c r="B48">
        <v>0</v>
      </c>
      <c r="C48">
        <v>40642.932000000001</v>
      </c>
      <c r="D48">
        <v>3</v>
      </c>
      <c r="E48">
        <v>401128.06799999997</v>
      </c>
      <c r="F48">
        <v>0</v>
      </c>
    </row>
    <row r="49" spans="1:6" x14ac:dyDescent="0.2">
      <c r="A49">
        <v>48</v>
      </c>
      <c r="B49">
        <v>0</v>
      </c>
      <c r="C49">
        <v>38688.300000000003</v>
      </c>
      <c r="D49">
        <v>3</v>
      </c>
      <c r="E49">
        <v>381836.69999999995</v>
      </c>
      <c r="F49">
        <v>0</v>
      </c>
    </row>
    <row r="50" spans="1:6" x14ac:dyDescent="0.2">
      <c r="A50">
        <v>49</v>
      </c>
      <c r="B50">
        <v>0</v>
      </c>
      <c r="C50">
        <v>36852.716</v>
      </c>
      <c r="D50">
        <v>3</v>
      </c>
      <c r="E50">
        <v>363720.28399999999</v>
      </c>
      <c r="F50">
        <v>0</v>
      </c>
    </row>
    <row r="51" spans="1:6" x14ac:dyDescent="0.2">
      <c r="A51">
        <v>50</v>
      </c>
      <c r="B51">
        <v>0</v>
      </c>
      <c r="C51">
        <v>35114.468000000001</v>
      </c>
      <c r="D51">
        <v>3</v>
      </c>
      <c r="E51">
        <v>346564.53199999995</v>
      </c>
      <c r="F51">
        <v>0</v>
      </c>
    </row>
    <row r="52" spans="1:6" x14ac:dyDescent="0.2">
      <c r="A52">
        <v>51</v>
      </c>
      <c r="B52">
        <v>0</v>
      </c>
      <c r="C52">
        <v>33466.748</v>
      </c>
      <c r="D52">
        <v>3</v>
      </c>
      <c r="E52">
        <v>330302.25199999998</v>
      </c>
      <c r="F52">
        <v>0</v>
      </c>
    </row>
    <row r="53" spans="1:6" x14ac:dyDescent="0.2">
      <c r="A53">
        <v>52</v>
      </c>
      <c r="B53">
        <v>0</v>
      </c>
      <c r="C53">
        <v>37376.100000000006</v>
      </c>
      <c r="D53">
        <v>3</v>
      </c>
      <c r="E53">
        <v>308698.90000000002</v>
      </c>
      <c r="F53">
        <v>0</v>
      </c>
    </row>
    <row r="54" spans="1:6" x14ac:dyDescent="0.2">
      <c r="A54">
        <v>53</v>
      </c>
      <c r="B54">
        <v>0</v>
      </c>
      <c r="C54">
        <v>35406.504000000001</v>
      </c>
      <c r="D54">
        <v>3</v>
      </c>
      <c r="E54">
        <v>292431.49599999998</v>
      </c>
      <c r="F54">
        <v>0</v>
      </c>
    </row>
    <row r="55" spans="1:6" x14ac:dyDescent="0.2">
      <c r="A55">
        <v>54</v>
      </c>
      <c r="B55">
        <v>0</v>
      </c>
      <c r="C55">
        <v>33336.684000000001</v>
      </c>
      <c r="D55">
        <v>3</v>
      </c>
      <c r="E55">
        <v>275336.31599999999</v>
      </c>
      <c r="F55">
        <v>0</v>
      </c>
    </row>
    <row r="56" spans="1:6" x14ac:dyDescent="0.2">
      <c r="A56">
        <v>55</v>
      </c>
      <c r="B56">
        <v>0</v>
      </c>
      <c r="C56">
        <v>31241.592000000004</v>
      </c>
      <c r="D56">
        <v>3</v>
      </c>
      <c r="E56">
        <v>258032.408</v>
      </c>
      <c r="F56">
        <v>0</v>
      </c>
    </row>
    <row r="57" spans="1:6" x14ac:dyDescent="0.2">
      <c r="A57">
        <v>56</v>
      </c>
      <c r="B57">
        <v>0</v>
      </c>
      <c r="C57">
        <v>29106.216000000004</v>
      </c>
      <c r="D57">
        <v>3</v>
      </c>
      <c r="E57">
        <v>240395.78400000001</v>
      </c>
      <c r="F57">
        <v>0</v>
      </c>
    </row>
    <row r="58" spans="1:6" x14ac:dyDescent="0.2">
      <c r="A58">
        <v>57</v>
      </c>
      <c r="B58">
        <v>0</v>
      </c>
      <c r="C58">
        <v>27151.416000000005</v>
      </c>
      <c r="D58">
        <v>3</v>
      </c>
      <c r="E58">
        <v>224250.584</v>
      </c>
      <c r="F58">
        <v>0</v>
      </c>
    </row>
    <row r="59" spans="1:6" x14ac:dyDescent="0.2">
      <c r="A59">
        <v>58</v>
      </c>
      <c r="B59">
        <v>0</v>
      </c>
      <c r="C59">
        <v>25662.312000000002</v>
      </c>
      <c r="D59">
        <v>3</v>
      </c>
      <c r="E59">
        <v>211951.68799999999</v>
      </c>
      <c r="F59">
        <v>0</v>
      </c>
    </row>
    <row r="60" spans="1:6" x14ac:dyDescent="0.2">
      <c r="A60">
        <v>59</v>
      </c>
      <c r="B60">
        <v>0</v>
      </c>
      <c r="C60">
        <v>24787.404000000002</v>
      </c>
      <c r="D60">
        <v>3</v>
      </c>
      <c r="E60">
        <v>204725.59599999999</v>
      </c>
      <c r="F60">
        <v>0</v>
      </c>
    </row>
    <row r="61" spans="1:6" x14ac:dyDescent="0.2">
      <c r="A61">
        <v>60</v>
      </c>
      <c r="B61">
        <v>0</v>
      </c>
      <c r="C61">
        <v>24360.048000000003</v>
      </c>
      <c r="D61">
        <v>3</v>
      </c>
      <c r="E61">
        <v>201195.95199999999</v>
      </c>
      <c r="F61">
        <v>0</v>
      </c>
    </row>
    <row r="62" spans="1:6" x14ac:dyDescent="0.2">
      <c r="A62">
        <v>61</v>
      </c>
      <c r="B62">
        <v>0</v>
      </c>
      <c r="C62">
        <v>24155.712000000003</v>
      </c>
      <c r="D62">
        <v>3</v>
      </c>
      <c r="E62">
        <v>199508.288</v>
      </c>
      <c r="F62">
        <v>0</v>
      </c>
    </row>
    <row r="63" spans="1:6" x14ac:dyDescent="0.2">
      <c r="A63">
        <v>62</v>
      </c>
      <c r="B63">
        <v>0</v>
      </c>
      <c r="C63">
        <v>193802.02560000005</v>
      </c>
      <c r="D63">
        <v>3</v>
      </c>
      <c r="E63">
        <v>1600661.1744000001</v>
      </c>
      <c r="F63">
        <v>0</v>
      </c>
    </row>
    <row r="64" spans="1:6" x14ac:dyDescent="0.2">
      <c r="A64">
        <v>63</v>
      </c>
      <c r="B64">
        <v>0</v>
      </c>
      <c r="C64">
        <v>144133.55352000002</v>
      </c>
      <c r="D64">
        <v>3</v>
      </c>
      <c r="E64">
        <v>1190436.3864799999</v>
      </c>
      <c r="F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05B-88A0-1047-9B5D-547755B7014B}">
  <dimension ref="A1:C12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s="4" t="s">
        <v>127</v>
      </c>
      <c r="B1" s="4" t="s">
        <v>126</v>
      </c>
      <c r="C1" s="4" t="s">
        <v>139</v>
      </c>
    </row>
    <row r="2" spans="1:3" x14ac:dyDescent="0.2">
      <c r="A2" s="5" t="s">
        <v>129</v>
      </c>
      <c r="B2" s="4">
        <v>23.5</v>
      </c>
      <c r="C2" s="4">
        <v>76.5</v>
      </c>
    </row>
    <row r="3" spans="1:3" x14ac:dyDescent="0.2">
      <c r="A3" s="5" t="s">
        <v>130</v>
      </c>
      <c r="B3" s="4">
        <v>59.8</v>
      </c>
      <c r="C3" s="4">
        <v>40.200000000000003</v>
      </c>
    </row>
    <row r="4" spans="1:3" x14ac:dyDescent="0.2">
      <c r="A4" s="5" t="s">
        <v>131</v>
      </c>
      <c r="B4" s="4">
        <v>82.7</v>
      </c>
      <c r="C4" s="4">
        <v>17.3</v>
      </c>
    </row>
    <row r="5" spans="1:3" x14ac:dyDescent="0.2">
      <c r="A5" s="5" t="s">
        <v>132</v>
      </c>
      <c r="B5" s="4">
        <v>91.4</v>
      </c>
      <c r="C5" s="4">
        <v>8.6</v>
      </c>
    </row>
    <row r="6" spans="1:3" x14ac:dyDescent="0.2">
      <c r="A6" s="5" t="s">
        <v>133</v>
      </c>
      <c r="B6" s="4">
        <v>92.6</v>
      </c>
      <c r="C6" s="4">
        <v>7.4</v>
      </c>
    </row>
    <row r="7" spans="1:3" x14ac:dyDescent="0.2">
      <c r="A7" s="5" t="s">
        <v>134</v>
      </c>
      <c r="B7" s="4">
        <v>92.9</v>
      </c>
      <c r="C7" s="4">
        <v>7.1</v>
      </c>
    </row>
    <row r="8" spans="1:3" x14ac:dyDescent="0.2">
      <c r="A8" s="5" t="s">
        <v>135</v>
      </c>
      <c r="B8" s="4">
        <v>92.3</v>
      </c>
      <c r="C8" s="4">
        <v>7.7</v>
      </c>
    </row>
    <row r="9" spans="1:3" x14ac:dyDescent="0.2">
      <c r="A9" s="5" t="s">
        <v>136</v>
      </c>
      <c r="B9" s="4">
        <v>91</v>
      </c>
      <c r="C9" s="4">
        <v>9</v>
      </c>
    </row>
    <row r="10" spans="1:3" x14ac:dyDescent="0.2">
      <c r="A10" s="5" t="s">
        <v>137</v>
      </c>
      <c r="B10" s="4">
        <v>90.5</v>
      </c>
      <c r="C10" s="4">
        <v>9.5</v>
      </c>
    </row>
    <row r="11" spans="1:3" x14ac:dyDescent="0.2">
      <c r="A11" s="5" t="s">
        <v>138</v>
      </c>
      <c r="B11" s="4">
        <v>90.8</v>
      </c>
      <c r="C11" s="4">
        <v>9.1999999999999993</v>
      </c>
    </row>
    <row r="12" spans="1:3" x14ac:dyDescent="0.2">
      <c r="A12" s="5" t="s">
        <v>128</v>
      </c>
      <c r="B12" s="4">
        <v>89.2</v>
      </c>
      <c r="C12" s="4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coverage_table </vt:lpstr>
      <vt:lpstr>age_ref</vt:lpstr>
      <vt:lpstr>Initial_conditions</vt:lpstr>
      <vt:lpstr>Initial_conditions_small</vt:lpstr>
      <vt:lpstr>init_cond_old</vt:lpstr>
      <vt:lpstr>init_cond</vt:lpstr>
      <vt:lpstr>Original_Prev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2024-06-11T19:08:30Z</dcterms:created>
  <dcterms:modified xsi:type="dcterms:W3CDTF">2024-08-12T15:42:07Z</dcterms:modified>
</cp:coreProperties>
</file>