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parameters/"/>
    </mc:Choice>
  </mc:AlternateContent>
  <xr:revisionPtr revIDLastSave="0" documentId="13_ncr:1_{A84A237F-5E6C-D34A-92D8-A5CB5B124DA4}" xr6:coauthVersionLast="47" xr6:coauthVersionMax="47" xr10:uidLastSave="{00000000-0000-0000-0000-000000000000}"/>
  <bookViews>
    <workbookView xWindow="0" yWindow="760" windowWidth="34560" windowHeight="21580" activeTab="5" xr2:uid="{00000000-000D-0000-FFFF-FFFF00000000}"/>
  </bookViews>
  <sheets>
    <sheet name="coverage_table " sheetId="1" r:id="rId1"/>
    <sheet name="age_ref" sheetId="2" r:id="rId2"/>
    <sheet name="Initial_conditions" sheetId="3" r:id="rId3"/>
    <sheet name="Initial_conditions_small" sheetId="4" r:id="rId4"/>
    <sheet name="init_cond_old" sheetId="5" r:id="rId5"/>
    <sheet name="init_cond" sheetId="6" r:id="rId6"/>
    <sheet name="Sheet1" sheetId="9" r:id="rId7"/>
    <sheet name="old_cond" sheetId="7" r:id="rId8"/>
    <sheet name="Original_Prev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2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E19" i="4"/>
  <c r="E20" i="4"/>
  <c r="E21" i="4"/>
  <c r="N21" i="4" s="1"/>
  <c r="E22" i="4"/>
  <c r="E23" i="4"/>
  <c r="E24" i="4"/>
  <c r="N24" i="4" s="1"/>
  <c r="E25" i="4"/>
  <c r="E26" i="4"/>
  <c r="E27" i="4"/>
  <c r="E28" i="4"/>
  <c r="E29" i="4"/>
  <c r="E30" i="4"/>
  <c r="E31" i="4"/>
  <c r="E32" i="4"/>
  <c r="E33" i="4"/>
  <c r="N33" i="4" s="1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N53" i="4" s="1"/>
  <c r="E54" i="4"/>
  <c r="N54" i="4" s="1"/>
  <c r="E55" i="4"/>
  <c r="E56" i="4"/>
  <c r="E57" i="4"/>
  <c r="E58" i="4"/>
  <c r="E59" i="4"/>
  <c r="E60" i="4"/>
  <c r="E61" i="4"/>
  <c r="E62" i="4"/>
  <c r="E63" i="4"/>
  <c r="E64" i="4"/>
  <c r="N64" i="4" s="1"/>
  <c r="E18" i="4"/>
  <c r="F18" i="4"/>
  <c r="F19" i="4"/>
  <c r="F20" i="4"/>
  <c r="F21" i="4"/>
  <c r="F22" i="4"/>
  <c r="F23" i="4"/>
  <c r="F24" i="4"/>
  <c r="F25" i="4"/>
  <c r="F26" i="4"/>
  <c r="F27" i="4"/>
  <c r="F28" i="4"/>
  <c r="N28" i="4" s="1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N48" i="4" s="1"/>
  <c r="F49" i="4"/>
  <c r="F50" i="4"/>
  <c r="F51" i="4"/>
  <c r="F52" i="4"/>
  <c r="F53" i="4"/>
  <c r="F54" i="4"/>
  <c r="F55" i="4"/>
  <c r="N55" i="4" s="1"/>
  <c r="F56" i="4"/>
  <c r="F57" i="4"/>
  <c r="F58" i="4"/>
  <c r="F59" i="4"/>
  <c r="F60" i="4"/>
  <c r="F61" i="4"/>
  <c r="F62" i="4"/>
  <c r="F63" i="4"/>
  <c r="F64" i="4"/>
  <c r="E14" i="4"/>
  <c r="E15" i="4"/>
  <c r="E16" i="4"/>
  <c r="E17" i="4"/>
  <c r="E13" i="4"/>
  <c r="F13" i="4"/>
  <c r="F14" i="4"/>
  <c r="F15" i="4"/>
  <c r="F16" i="4"/>
  <c r="F17" i="4"/>
  <c r="E9" i="4"/>
  <c r="E10" i="4"/>
  <c r="E11" i="4"/>
  <c r="E12" i="4"/>
  <c r="E8" i="4"/>
  <c r="F8" i="4"/>
  <c r="F9" i="4"/>
  <c r="F10" i="4"/>
  <c r="F11" i="4"/>
  <c r="N11" i="4" s="1"/>
  <c r="F12" i="4"/>
  <c r="E3" i="4"/>
  <c r="E4" i="4"/>
  <c r="E5" i="4"/>
  <c r="E6" i="4"/>
  <c r="E7" i="4"/>
  <c r="F3" i="4"/>
  <c r="F4" i="4"/>
  <c r="N4" i="4" s="1"/>
  <c r="F5" i="4"/>
  <c r="F6" i="4"/>
  <c r="F7" i="4"/>
  <c r="E2" i="4"/>
  <c r="F2" i="4"/>
  <c r="D64" i="4"/>
  <c r="D63" i="4"/>
  <c r="D62" i="4"/>
  <c r="N61" i="4"/>
  <c r="D61" i="4"/>
  <c r="N60" i="4"/>
  <c r="D60" i="4"/>
  <c r="D59" i="4"/>
  <c r="N59" i="4" s="1"/>
  <c r="N58" i="4"/>
  <c r="D58" i="4"/>
  <c r="D57" i="4"/>
  <c r="D56" i="4"/>
  <c r="D55" i="4"/>
  <c r="D54" i="4"/>
  <c r="D53" i="4"/>
  <c r="D52" i="4"/>
  <c r="N52" i="4" s="1"/>
  <c r="D51" i="4"/>
  <c r="N50" i="4"/>
  <c r="D50" i="4"/>
  <c r="D49" i="4"/>
  <c r="N49" i="4" s="1"/>
  <c r="D48" i="4"/>
  <c r="D47" i="4"/>
  <c r="D46" i="4"/>
  <c r="D45" i="4"/>
  <c r="D44" i="4"/>
  <c r="D43" i="4"/>
  <c r="D42" i="4"/>
  <c r="N42" i="4" s="1"/>
  <c r="N41" i="4"/>
  <c r="D41" i="4"/>
  <c r="D40" i="4"/>
  <c r="N40" i="4" s="1"/>
  <c r="D39" i="4"/>
  <c r="N39" i="4" s="1"/>
  <c r="N38" i="4"/>
  <c r="D38" i="4"/>
  <c r="D37" i="4"/>
  <c r="D36" i="4"/>
  <c r="D35" i="4"/>
  <c r="D34" i="4"/>
  <c r="D33" i="4"/>
  <c r="D32" i="4"/>
  <c r="N31" i="4"/>
  <c r="D31" i="4"/>
  <c r="D30" i="4"/>
  <c r="N30" i="4" s="1"/>
  <c r="D29" i="4"/>
  <c r="N29" i="4" s="1"/>
  <c r="D28" i="4"/>
  <c r="D27" i="4"/>
  <c r="D26" i="4"/>
  <c r="D25" i="4"/>
  <c r="N25" i="4" s="1"/>
  <c r="D24" i="4"/>
  <c r="D23" i="4"/>
  <c r="D22" i="4"/>
  <c r="D21" i="4"/>
  <c r="D20" i="4"/>
  <c r="N20" i="4" s="1"/>
  <c r="D19" i="4"/>
  <c r="N19" i="4" s="1"/>
  <c r="N18" i="4"/>
  <c r="D18" i="4"/>
  <c r="D17" i="4"/>
  <c r="D16" i="4"/>
  <c r="N16" i="4" s="1"/>
  <c r="D15" i="4"/>
  <c r="N15" i="4" s="1"/>
  <c r="N14" i="4"/>
  <c r="D14" i="4"/>
  <c r="N13" i="4"/>
  <c r="D13" i="4"/>
  <c r="D12" i="4"/>
  <c r="D11" i="4"/>
  <c r="D10" i="4"/>
  <c r="N10" i="4" s="1"/>
  <c r="D9" i="4"/>
  <c r="N8" i="4"/>
  <c r="D8" i="4"/>
  <c r="D7" i="4"/>
  <c r="N7" i="4" s="1"/>
  <c r="D6" i="4"/>
  <c r="D5" i="4"/>
  <c r="D4" i="4"/>
  <c r="N3" i="4"/>
  <c r="D3" i="4"/>
  <c r="D2" i="4"/>
  <c r="N2" i="4" s="1"/>
  <c r="G109" i="3"/>
  <c r="E109" i="3"/>
  <c r="C109" i="3"/>
  <c r="M109" i="3" s="1"/>
  <c r="M108" i="3"/>
  <c r="G108" i="3"/>
  <c r="E108" i="3"/>
  <c r="C108" i="3"/>
  <c r="G107" i="3"/>
  <c r="C107" i="3" s="1"/>
  <c r="E107" i="3"/>
  <c r="G106" i="3"/>
  <c r="E106" i="3"/>
  <c r="G105" i="3"/>
  <c r="M105" i="3" s="1"/>
  <c r="E105" i="3"/>
  <c r="C105" i="3"/>
  <c r="M104" i="3"/>
  <c r="G104" i="3"/>
  <c r="E104" i="3"/>
  <c r="C104" i="3"/>
  <c r="M103" i="3"/>
  <c r="G103" i="3"/>
  <c r="E103" i="3"/>
  <c r="C103" i="3"/>
  <c r="G102" i="3"/>
  <c r="C102" i="3" s="1"/>
  <c r="E102" i="3"/>
  <c r="G101" i="3"/>
  <c r="E101" i="3"/>
  <c r="G100" i="3"/>
  <c r="M100" i="3" s="1"/>
  <c r="E100" i="3"/>
  <c r="C100" i="3"/>
  <c r="M99" i="3"/>
  <c r="G99" i="3"/>
  <c r="E99" i="3"/>
  <c r="C99" i="3"/>
  <c r="M98" i="3"/>
  <c r="G98" i="3"/>
  <c r="E98" i="3"/>
  <c r="C98" i="3"/>
  <c r="G97" i="3"/>
  <c r="C97" i="3" s="1"/>
  <c r="E97" i="3"/>
  <c r="G96" i="3"/>
  <c r="E96" i="3"/>
  <c r="G95" i="3"/>
  <c r="M95" i="3" s="1"/>
  <c r="E95" i="3"/>
  <c r="C95" i="3"/>
  <c r="M94" i="3"/>
  <c r="G94" i="3"/>
  <c r="E94" i="3"/>
  <c r="C94" i="3"/>
  <c r="M93" i="3"/>
  <c r="G93" i="3"/>
  <c r="E93" i="3"/>
  <c r="C93" i="3"/>
  <c r="G92" i="3"/>
  <c r="C92" i="3" s="1"/>
  <c r="E92" i="3"/>
  <c r="G91" i="3"/>
  <c r="E91" i="3"/>
  <c r="G90" i="3"/>
  <c r="M90" i="3" s="1"/>
  <c r="E90" i="3"/>
  <c r="C90" i="3"/>
  <c r="M89" i="3"/>
  <c r="G89" i="3"/>
  <c r="E89" i="3"/>
  <c r="C89" i="3"/>
  <c r="M88" i="3"/>
  <c r="G88" i="3"/>
  <c r="E88" i="3"/>
  <c r="C88" i="3"/>
  <c r="G87" i="3"/>
  <c r="C87" i="3" s="1"/>
  <c r="E87" i="3"/>
  <c r="G86" i="3"/>
  <c r="E86" i="3"/>
  <c r="G85" i="3"/>
  <c r="M85" i="3" s="1"/>
  <c r="E85" i="3"/>
  <c r="C85" i="3"/>
  <c r="M84" i="3"/>
  <c r="G84" i="3"/>
  <c r="E84" i="3"/>
  <c r="C84" i="3"/>
  <c r="G83" i="3"/>
  <c r="E83" i="3" s="1"/>
  <c r="M83" i="3" s="1"/>
  <c r="C83" i="3"/>
  <c r="G82" i="3"/>
  <c r="C82" i="3" s="1"/>
  <c r="E82" i="3"/>
  <c r="G81" i="3"/>
  <c r="E81" i="3"/>
  <c r="G80" i="3"/>
  <c r="M80" i="3" s="1"/>
  <c r="E80" i="3"/>
  <c r="C80" i="3"/>
  <c r="M79" i="3"/>
  <c r="G79" i="3"/>
  <c r="E79" i="3"/>
  <c r="C79" i="3"/>
  <c r="G78" i="3"/>
  <c r="E78" i="3" s="1"/>
  <c r="M78" i="3" s="1"/>
  <c r="C78" i="3"/>
  <c r="G77" i="3"/>
  <c r="C77" i="3" s="1"/>
  <c r="E77" i="3"/>
  <c r="G76" i="3"/>
  <c r="E76" i="3"/>
  <c r="G75" i="3"/>
  <c r="M75" i="3" s="1"/>
  <c r="E75" i="3"/>
  <c r="C75" i="3"/>
  <c r="M74" i="3"/>
  <c r="G74" i="3"/>
  <c r="E74" i="3"/>
  <c r="C74" i="3"/>
  <c r="G73" i="3"/>
  <c r="E73" i="3" s="1"/>
  <c r="M73" i="3" s="1"/>
  <c r="C73" i="3"/>
  <c r="G72" i="3"/>
  <c r="C72" i="3" s="1"/>
  <c r="E72" i="3"/>
  <c r="G71" i="3"/>
  <c r="E71" i="3"/>
  <c r="G70" i="3"/>
  <c r="M70" i="3" s="1"/>
  <c r="E70" i="3"/>
  <c r="C70" i="3"/>
  <c r="M69" i="3"/>
  <c r="G69" i="3"/>
  <c r="E69" i="3"/>
  <c r="C69" i="3"/>
  <c r="G68" i="3"/>
  <c r="E68" i="3" s="1"/>
  <c r="M68" i="3" s="1"/>
  <c r="C68" i="3"/>
  <c r="G67" i="3"/>
  <c r="C67" i="3" s="1"/>
  <c r="E67" i="3"/>
  <c r="G66" i="3"/>
  <c r="E66" i="3"/>
  <c r="G65" i="3"/>
  <c r="M65" i="3" s="1"/>
  <c r="E65" i="3"/>
  <c r="C65" i="3"/>
  <c r="M64" i="3"/>
  <c r="G64" i="3"/>
  <c r="E64" i="3"/>
  <c r="C64" i="3"/>
  <c r="G63" i="3"/>
  <c r="E63" i="3" s="1"/>
  <c r="M63" i="3" s="1"/>
  <c r="C63" i="3"/>
  <c r="G62" i="3"/>
  <c r="C62" i="3" s="1"/>
  <c r="E62" i="3"/>
  <c r="G61" i="3"/>
  <c r="E61" i="3"/>
  <c r="G60" i="3"/>
  <c r="M60" i="3" s="1"/>
  <c r="E60" i="3"/>
  <c r="C60" i="3"/>
  <c r="M59" i="3"/>
  <c r="G59" i="3"/>
  <c r="E59" i="3"/>
  <c r="C59" i="3"/>
  <c r="G58" i="3"/>
  <c r="E58" i="3" s="1"/>
  <c r="M58" i="3" s="1"/>
  <c r="C58" i="3"/>
  <c r="G57" i="3"/>
  <c r="C57" i="3" s="1"/>
  <c r="E57" i="3"/>
  <c r="G56" i="3"/>
  <c r="E56" i="3"/>
  <c r="G55" i="3"/>
  <c r="M55" i="3" s="1"/>
  <c r="E55" i="3"/>
  <c r="C55" i="3"/>
  <c r="M54" i="3"/>
  <c r="G54" i="3"/>
  <c r="E54" i="3"/>
  <c r="C54" i="3"/>
  <c r="G53" i="3"/>
  <c r="E53" i="3" s="1"/>
  <c r="M53" i="3" s="1"/>
  <c r="C53" i="3"/>
  <c r="G52" i="3"/>
  <c r="C52" i="3" s="1"/>
  <c r="E52" i="3"/>
  <c r="G51" i="3"/>
  <c r="E51" i="3"/>
  <c r="G50" i="3"/>
  <c r="M50" i="3" s="1"/>
  <c r="E50" i="3"/>
  <c r="C50" i="3"/>
  <c r="M49" i="3"/>
  <c r="G49" i="3"/>
  <c r="E49" i="3"/>
  <c r="C49" i="3"/>
  <c r="G48" i="3"/>
  <c r="E48" i="3" s="1"/>
  <c r="M48" i="3" s="1"/>
  <c r="C48" i="3"/>
  <c r="G47" i="3"/>
  <c r="C47" i="3" s="1"/>
  <c r="E47" i="3"/>
  <c r="G46" i="3"/>
  <c r="E46" i="3"/>
  <c r="G45" i="3"/>
  <c r="M45" i="3" s="1"/>
  <c r="E45" i="3"/>
  <c r="C45" i="3"/>
  <c r="M44" i="3"/>
  <c r="G44" i="3"/>
  <c r="E44" i="3"/>
  <c r="C44" i="3"/>
  <c r="G43" i="3"/>
  <c r="E43" i="3" s="1"/>
  <c r="M43" i="3" s="1"/>
  <c r="C43" i="3"/>
  <c r="G42" i="3"/>
  <c r="C42" i="3" s="1"/>
  <c r="E42" i="3"/>
  <c r="G41" i="3"/>
  <c r="E41" i="3"/>
  <c r="G40" i="3"/>
  <c r="M40" i="3" s="1"/>
  <c r="E40" i="3"/>
  <c r="C40" i="3"/>
  <c r="M39" i="3"/>
  <c r="G39" i="3"/>
  <c r="E39" i="3"/>
  <c r="C39" i="3"/>
  <c r="G38" i="3"/>
  <c r="E38" i="3" s="1"/>
  <c r="M38" i="3" s="1"/>
  <c r="C38" i="3"/>
  <c r="G37" i="3"/>
  <c r="C37" i="3" s="1"/>
  <c r="E37" i="3"/>
  <c r="G36" i="3"/>
  <c r="E36" i="3"/>
  <c r="G35" i="3"/>
  <c r="M35" i="3" s="1"/>
  <c r="E35" i="3"/>
  <c r="C35" i="3"/>
  <c r="M34" i="3"/>
  <c r="G34" i="3"/>
  <c r="E34" i="3"/>
  <c r="C34" i="3"/>
  <c r="G33" i="3"/>
  <c r="E33" i="3" s="1"/>
  <c r="M33" i="3" s="1"/>
  <c r="C33" i="3"/>
  <c r="G32" i="3"/>
  <c r="C32" i="3" s="1"/>
  <c r="E32" i="3"/>
  <c r="G31" i="3"/>
  <c r="E31" i="3"/>
  <c r="G30" i="3"/>
  <c r="M30" i="3" s="1"/>
  <c r="E30" i="3"/>
  <c r="C30" i="3"/>
  <c r="M29" i="3"/>
  <c r="G29" i="3"/>
  <c r="E29" i="3"/>
  <c r="C29" i="3"/>
  <c r="G28" i="3"/>
  <c r="E28" i="3" s="1"/>
  <c r="M28" i="3" s="1"/>
  <c r="C28" i="3"/>
  <c r="G27" i="3"/>
  <c r="C27" i="3" s="1"/>
  <c r="E27" i="3"/>
  <c r="G26" i="3"/>
  <c r="E26" i="3"/>
  <c r="G25" i="3"/>
  <c r="M25" i="3" s="1"/>
  <c r="E25" i="3"/>
  <c r="C25" i="3"/>
  <c r="M24" i="3"/>
  <c r="G24" i="3"/>
  <c r="E24" i="3"/>
  <c r="C24" i="3"/>
  <c r="G23" i="3"/>
  <c r="E23" i="3" s="1"/>
  <c r="M23" i="3" s="1"/>
  <c r="C23" i="3"/>
  <c r="G22" i="3"/>
  <c r="C22" i="3" s="1"/>
  <c r="E22" i="3"/>
  <c r="G21" i="3"/>
  <c r="E21" i="3"/>
  <c r="G20" i="3"/>
  <c r="M20" i="3" s="1"/>
  <c r="E20" i="3"/>
  <c r="C20" i="3"/>
  <c r="G19" i="3"/>
  <c r="E19" i="3"/>
  <c r="C19" i="3"/>
  <c r="M19" i="3" s="1"/>
  <c r="G18" i="3"/>
  <c r="E18" i="3" s="1"/>
  <c r="M18" i="3" s="1"/>
  <c r="C18" i="3"/>
  <c r="G17" i="3"/>
  <c r="C17" i="3" s="1"/>
  <c r="E17" i="3"/>
  <c r="G16" i="3"/>
  <c r="E16" i="3"/>
  <c r="G15" i="3"/>
  <c r="M15" i="3" s="1"/>
  <c r="E15" i="3"/>
  <c r="C15" i="3"/>
  <c r="G14" i="3"/>
  <c r="E14" i="3"/>
  <c r="C14" i="3"/>
  <c r="M14" i="3" s="1"/>
  <c r="G13" i="3"/>
  <c r="E13" i="3" s="1"/>
  <c r="M13" i="3" s="1"/>
  <c r="C13" i="3"/>
  <c r="G12" i="3"/>
  <c r="C12" i="3" s="1"/>
  <c r="E12" i="3"/>
  <c r="G11" i="3"/>
  <c r="E11" i="3"/>
  <c r="G10" i="3"/>
  <c r="M10" i="3" s="1"/>
  <c r="E10" i="3"/>
  <c r="C10" i="3"/>
  <c r="G9" i="3"/>
  <c r="E9" i="3"/>
  <c r="C9" i="3"/>
  <c r="M9" i="3" s="1"/>
  <c r="G8" i="3"/>
  <c r="E8" i="3" s="1"/>
  <c r="M8" i="3" s="1"/>
  <c r="C8" i="3"/>
  <c r="G7" i="3"/>
  <c r="C7" i="3" s="1"/>
  <c r="E7" i="3"/>
  <c r="G6" i="3"/>
  <c r="E6" i="3"/>
  <c r="G5" i="3"/>
  <c r="M5" i="3" s="1"/>
  <c r="E5" i="3"/>
  <c r="C5" i="3"/>
  <c r="G4" i="3"/>
  <c r="E4" i="3"/>
  <c r="C4" i="3"/>
  <c r="M4" i="3" s="1"/>
  <c r="G3" i="3"/>
  <c r="E3" i="3" s="1"/>
  <c r="M3" i="3" s="1"/>
  <c r="C3" i="3"/>
  <c r="G2" i="3"/>
  <c r="C2" i="3" s="1"/>
  <c r="E2" i="3"/>
  <c r="N62" i="4" l="1"/>
  <c r="N32" i="4"/>
  <c r="N44" i="4"/>
  <c r="N34" i="4"/>
  <c r="N45" i="4"/>
  <c r="N63" i="4"/>
  <c r="N43" i="4"/>
  <c r="N23" i="4"/>
  <c r="N46" i="4"/>
  <c r="N51" i="4"/>
  <c r="N47" i="4"/>
  <c r="N26" i="4"/>
  <c r="N27" i="4"/>
  <c r="N35" i="4"/>
  <c r="N22" i="4"/>
  <c r="N36" i="4"/>
  <c r="N56" i="4"/>
  <c r="N37" i="4"/>
  <c r="N57" i="4"/>
  <c r="N17" i="4"/>
  <c r="N12" i="4"/>
  <c r="N9" i="4"/>
  <c r="N5" i="4"/>
  <c r="N6" i="4"/>
  <c r="M41" i="3"/>
  <c r="M91" i="3"/>
  <c r="M101" i="3"/>
  <c r="M6" i="3"/>
  <c r="M61" i="3"/>
  <c r="M11" i="3"/>
  <c r="M66" i="3"/>
  <c r="M16" i="3"/>
  <c r="M2" i="3"/>
  <c r="M37" i="3"/>
  <c r="M67" i="3"/>
  <c r="M72" i="3"/>
  <c r="M82" i="3"/>
  <c r="M87" i="3"/>
  <c r="M92" i="3"/>
  <c r="M97" i="3"/>
  <c r="M102" i="3"/>
  <c r="M107" i="3"/>
  <c r="M7" i="3"/>
  <c r="M12" i="3"/>
  <c r="M17" i="3"/>
  <c r="M22" i="3"/>
  <c r="M27" i="3"/>
  <c r="M32" i="3"/>
  <c r="M42" i="3"/>
  <c r="M47" i="3"/>
  <c r="M52" i="3"/>
  <c r="M57" i="3"/>
  <c r="M62" i="3"/>
  <c r="M77" i="3"/>
  <c r="C6" i="3"/>
  <c r="C11" i="3"/>
  <c r="C16" i="3"/>
  <c r="C21" i="3"/>
  <c r="M21" i="3" s="1"/>
  <c r="C26" i="3"/>
  <c r="M26" i="3" s="1"/>
  <c r="C31" i="3"/>
  <c r="M31" i="3" s="1"/>
  <c r="C36" i="3"/>
  <c r="M36" i="3" s="1"/>
  <c r="C41" i="3"/>
  <c r="C46" i="3"/>
  <c r="M46" i="3" s="1"/>
  <c r="C51" i="3"/>
  <c r="M51" i="3" s="1"/>
  <c r="C56" i="3"/>
  <c r="M56" i="3" s="1"/>
  <c r="C61" i="3"/>
  <c r="C66" i="3"/>
  <c r="C71" i="3"/>
  <c r="M71" i="3" s="1"/>
  <c r="C76" i="3"/>
  <c r="M76" i="3" s="1"/>
  <c r="C81" i="3"/>
  <c r="M81" i="3" s="1"/>
  <c r="C86" i="3"/>
  <c r="M86" i="3" s="1"/>
  <c r="C91" i="3"/>
  <c r="C96" i="3"/>
  <c r="M96" i="3" s="1"/>
  <c r="C101" i="3"/>
  <c r="C106" i="3"/>
  <c r="M106" i="3" s="1"/>
</calcChain>
</file>

<file path=xl/sharedStrings.xml><?xml version="1.0" encoding="utf-8"?>
<sst xmlns="http://schemas.openxmlformats.org/spreadsheetml/2006/main" count="536" uniqueCount="165">
  <si>
    <t>AGE-GROUP</t>
  </si>
  <si>
    <t>POSITIVE</t>
  </si>
  <si>
    <t>Negative</t>
  </si>
  <si>
    <t>1-4 yrs</t>
  </si>
  <si>
    <t>5 - 9 yrs</t>
  </si>
  <si>
    <t>10-14 yrs</t>
  </si>
  <si>
    <t>15-19 yrs</t>
  </si>
  <si>
    <t>20 -24 yrs</t>
  </si>
  <si>
    <t>25-29 yrs</t>
  </si>
  <si>
    <t>30 - 34 yrs</t>
  </si>
  <si>
    <t>35 - 39 yrs</t>
  </si>
  <si>
    <t>40 -44 yrs</t>
  </si>
  <si>
    <t>45- 49 yrs</t>
  </si>
  <si>
    <t>50 plus</t>
  </si>
  <si>
    <t>name</t>
  </si>
  <si>
    <t>M</t>
  </si>
  <si>
    <t>S</t>
  </si>
  <si>
    <t>I</t>
  </si>
  <si>
    <t>R</t>
  </si>
  <si>
    <t>V</t>
  </si>
  <si>
    <t>E</t>
  </si>
  <si>
    <t>V1p</t>
  </si>
  <si>
    <t>V1np</t>
  </si>
  <si>
    <t>V2p</t>
  </si>
  <si>
    <t>V2np</t>
  </si>
  <si>
    <t>agecat</t>
  </si>
  <si>
    <t>Pop</t>
  </si>
  <si>
    <t>age_cats</t>
  </si>
  <si>
    <t>male_Pop</t>
  </si>
  <si>
    <t>female_Pop</t>
  </si>
  <si>
    <t>Positive_2018</t>
  </si>
  <si>
    <t>Negative_2018</t>
  </si>
  <si>
    <t>Check</t>
  </si>
  <si>
    <t>new cats</t>
  </si>
  <si>
    <t>0-6 month</t>
  </si>
  <si>
    <t>6-12 month</t>
  </si>
  <si>
    <t>1-2 years</t>
  </si>
  <si>
    <t>2-3 years</t>
  </si>
  <si>
    <t>24-25 month</t>
  </si>
  <si>
    <t>3-4 years</t>
  </si>
  <si>
    <t>36-37 month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</si>
  <si>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</si>
  <si>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</si>
  <si>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</si>
  <si>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</si>
  <si>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</si>
  <si>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</si>
  <si>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</si>
  <si>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</si>
  <si>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</si>
  <si>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</si>
  <si>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</si>
  <si>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</si>
  <si>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</si>
  <si>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</si>
  <si>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</si>
  <si>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</si>
  <si>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</si>
  <si>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</si>
  <si>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</si>
  <si>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</si>
  <si>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</si>
  <si>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</si>
  <si>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</si>
  <si>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</si>
  <si>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</si>
  <si>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</si>
  <si>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</si>
  <si>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</si>
  <si>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</si>
  <si>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</si>
  <si>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</si>
  <si>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</si>
  <si>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</si>
  <si>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37-38 years</t>
  </si>
  <si>
    <t>38-39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</si>
  <si>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</si>
  <si>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</si>
  <si>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</si>
  <si>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</si>
  <si>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</si>
  <si>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</si>
  <si>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</si>
  <si>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</si>
  <si>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</si>
  <si>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</si>
  <si>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</si>
  <si>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</si>
  <si>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</si>
  <si>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</si>
  <si>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</si>
  <si>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</si>
  <si>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</si>
  <si>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</si>
  <si>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</si>
  <si>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</si>
  <si>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</si>
  <si>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60-70 years</t>
  </si>
  <si>
    <t>70+</t>
  </si>
  <si>
    <t>0-1 month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</si>
  <si>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</si>
  <si>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</si>
  <si>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</si>
  <si>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</si>
  <si>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</si>
  <si>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</si>
  <si>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</si>
  <si>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</si>
  <si>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</si>
  <si>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</si>
  <si>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</si>
  <si>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</si>
  <si>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</si>
  <si>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</si>
  <si>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</si>
  <si>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</si>
  <si>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</si>
  <si>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</si>
  <si>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</si>
  <si>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</si>
  <si>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</si>
  <si>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</si>
  <si>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</si>
  <si>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</si>
  <si>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</si>
  <si>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</si>
  <si>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</si>
  <si>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</si>
  <si>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</si>
  <si>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</si>
  <si>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</si>
  <si>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</si>
  <si>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</si>
  <si>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</si>
  <si>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</si>
  <si>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</si>
  <si>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</si>
  <si>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</si>
  <si>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</si>
  <si>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</si>
  <si>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</si>
  <si>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</si>
  <si>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</si>
  <si>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</si>
  <si>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47-48 months</t>
  </si>
  <si>
    <t>70-80 years</t>
  </si>
  <si>
    <t>80-90 years</t>
  </si>
  <si>
    <t>90+</t>
  </si>
  <si>
    <t>age</t>
  </si>
  <si>
    <t>Year</t>
  </si>
  <si>
    <t>cov1</t>
  </si>
  <si>
    <t>cov2</t>
  </si>
  <si>
    <t>0.15</t>
  </si>
  <si>
    <t>0.85</t>
  </si>
  <si>
    <t>0.86</t>
  </si>
  <si>
    <t>0.87</t>
  </si>
  <si>
    <t>0.88</t>
  </si>
  <si>
    <t>0.89</t>
  </si>
  <si>
    <t>0.90</t>
  </si>
  <si>
    <t>0.91</t>
  </si>
  <si>
    <t>Showing 1 to 21 of 16,791 entries, 63 total columns</t>
  </si>
  <si>
    <t>75% R</t>
  </si>
  <si>
    <t>50% R</t>
  </si>
  <si>
    <t>90%R</t>
  </si>
  <si>
    <t>95%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</si>
</sst>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rgb="FF000000"/>
      <name val="Aptos Narrow"/>
      <family val="2"/>
    </font>
    <font>
      <sz val="11"/>
      <color theme="1"/>
      <name val="Calibri"/>
      <family val="2"/>
    </font>
    <font>
      <b/>
      <sz val="12"/>
      <color rgb="FF000000"/>
      <name val="Aptos Narrow"/>
      <family val="2"/>
    </font>
    <font>
      <sz val="11"/>
      <color rgb="FF000000"/>
      <name val="Calibri"/>
      <family val="2"/>
    </font>
    <font>
      <sz val="10"/>
      <color rgb="FF000000"/>
      <name val="Aptos Narrow"/>
      <family val="2"/>
    </font>
    <font>
      <b/>
      <sz val="11"/>
      <color rgb="FFFFFFFF"/>
      <name val="Lucida Grande"/>
      <family val="2"/>
    </font>
    <font>
      <sz val="11"/>
      <color rgb="FFFFFFFF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1" fontId="2" fillId="0" borderId="1" xfId="0" applyNumberFormat="1" applyFont="1" applyBorder="1" applyAlignment="1">
      <alignment horizontal="left"/>
    </xf>
    <xf numFmtId="16" fontId="5" fillId="0" borderId="1" xfId="0" applyNumberFormat="1" applyFont="1" applyBorder="1" applyAlignment="1">
      <alignment horizontal="left"/>
    </xf>
    <xf numFmtId="1" fontId="0" fillId="0" borderId="0" xfId="0" applyNumberFormat="1"/>
    <xf numFmtId="1" fontId="4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32"/>
  <sheetViews>
    <sheetView workbookViewId="0"/>
  </sheetViews>
  <sheetFormatPr baseColWidth="10" defaultColWidth="8.83203125" defaultRowHeight="15" x14ac:dyDescent="0.2"/>
  <cols>
    <col min="1" max="1" width="12.5" style="6" bestFit="1" customWidth="1"/>
    <col min="2" max="3" width="12.5" bestFit="1" customWidth="1"/>
  </cols>
  <sheetData>
    <row r="1" spans="1:3" ht="17.25" customHeight="1" x14ac:dyDescent="0.2">
      <c r="A1" s="6" t="s">
        <v>149</v>
      </c>
      <c r="B1" t="s">
        <v>150</v>
      </c>
      <c r="C1" t="s">
        <v>151</v>
      </c>
    </row>
    <row r="2" spans="1:3" ht="17.25" customHeight="1" x14ac:dyDescent="0.2">
      <c r="A2" s="24">
        <v>2000</v>
      </c>
      <c r="B2" t="s">
        <v>152</v>
      </c>
      <c r="C2" t="s">
        <v>152</v>
      </c>
    </row>
    <row r="3" spans="1:3" ht="17.25" customHeight="1" x14ac:dyDescent="0.2">
      <c r="A3" s="24">
        <v>2001</v>
      </c>
      <c r="B3" t="s">
        <v>152</v>
      </c>
      <c r="C3" t="s">
        <v>152</v>
      </c>
    </row>
    <row r="4" spans="1:3" ht="17.25" customHeight="1" x14ac:dyDescent="0.2">
      <c r="A4" s="24">
        <v>2002</v>
      </c>
      <c r="B4" t="s">
        <v>152</v>
      </c>
      <c r="C4" t="s">
        <v>152</v>
      </c>
    </row>
    <row r="5" spans="1:3" ht="17.25" customHeight="1" x14ac:dyDescent="0.2">
      <c r="A5" s="24">
        <v>2003</v>
      </c>
      <c r="B5" t="s">
        <v>152</v>
      </c>
      <c r="C5" t="s">
        <v>152</v>
      </c>
    </row>
    <row r="6" spans="1:3" ht="17.25" customHeight="1" x14ac:dyDescent="0.2">
      <c r="A6" s="24">
        <v>2004</v>
      </c>
      <c r="B6" t="s">
        <v>152</v>
      </c>
      <c r="C6" t="s">
        <v>152</v>
      </c>
    </row>
    <row r="7" spans="1:3" ht="17.25" customHeight="1" x14ac:dyDescent="0.2">
      <c r="A7" s="24">
        <v>2005</v>
      </c>
      <c r="B7" t="s">
        <v>152</v>
      </c>
      <c r="C7" t="s">
        <v>152</v>
      </c>
    </row>
    <row r="8" spans="1:3" ht="17.25" customHeight="1" x14ac:dyDescent="0.2">
      <c r="A8" s="24">
        <v>2006</v>
      </c>
      <c r="B8" t="s">
        <v>152</v>
      </c>
      <c r="C8" t="s">
        <v>152</v>
      </c>
    </row>
    <row r="9" spans="1:3" ht="17.25" customHeight="1" x14ac:dyDescent="0.2">
      <c r="A9" s="24">
        <v>2007</v>
      </c>
      <c r="B9" t="s">
        <v>152</v>
      </c>
      <c r="C9" t="s">
        <v>152</v>
      </c>
    </row>
    <row r="10" spans="1:3" ht="17.25" customHeight="1" x14ac:dyDescent="0.2">
      <c r="A10" s="24">
        <v>2008</v>
      </c>
      <c r="B10" t="s">
        <v>152</v>
      </c>
      <c r="C10" t="s">
        <v>152</v>
      </c>
    </row>
    <row r="11" spans="1:3" ht="17.25" customHeight="1" x14ac:dyDescent="0.2">
      <c r="A11" s="24">
        <v>2009</v>
      </c>
      <c r="B11" t="s">
        <v>152</v>
      </c>
      <c r="C11" t="s">
        <v>152</v>
      </c>
    </row>
    <row r="12" spans="1:3" ht="17.25" customHeight="1" x14ac:dyDescent="0.2">
      <c r="A12" s="24">
        <v>2010</v>
      </c>
      <c r="B12" t="s">
        <v>152</v>
      </c>
      <c r="C12" t="s">
        <v>152</v>
      </c>
    </row>
    <row r="13" spans="1:3" ht="17.25" customHeight="1" x14ac:dyDescent="0.2">
      <c r="A13" s="24">
        <v>2011</v>
      </c>
      <c r="B13" t="s">
        <v>152</v>
      </c>
      <c r="C13" t="s">
        <v>152</v>
      </c>
    </row>
    <row r="14" spans="1:3" ht="17.25" customHeight="1" x14ac:dyDescent="0.2">
      <c r="A14" s="24">
        <v>2012</v>
      </c>
      <c r="B14" t="s">
        <v>152</v>
      </c>
      <c r="C14" t="s">
        <v>152</v>
      </c>
    </row>
    <row r="15" spans="1:3" ht="17.25" customHeight="1" x14ac:dyDescent="0.2">
      <c r="A15" s="24">
        <v>2013</v>
      </c>
      <c r="B15" t="s">
        <v>152</v>
      </c>
      <c r="C15" t="s">
        <v>152</v>
      </c>
    </row>
    <row r="16" spans="1:3" ht="17.25" customHeight="1" x14ac:dyDescent="0.2">
      <c r="A16" s="24">
        <v>2014</v>
      </c>
      <c r="B16" t="s">
        <v>152</v>
      </c>
      <c r="C16" t="s">
        <v>152</v>
      </c>
    </row>
    <row r="17" spans="1:3" ht="17.25" customHeight="1" x14ac:dyDescent="0.2">
      <c r="A17" s="24">
        <v>2015</v>
      </c>
      <c r="B17" t="s">
        <v>152</v>
      </c>
      <c r="C17" t="s">
        <v>152</v>
      </c>
    </row>
    <row r="18" spans="1:3" ht="17.25" customHeight="1" x14ac:dyDescent="0.2">
      <c r="A18" s="24">
        <v>2016</v>
      </c>
      <c r="B18" t="s">
        <v>152</v>
      </c>
      <c r="C18" t="s">
        <v>152</v>
      </c>
    </row>
    <row r="19" spans="1:3" ht="17.25" customHeight="1" x14ac:dyDescent="0.2">
      <c r="A19" s="24">
        <v>2017</v>
      </c>
      <c r="B19" t="s">
        <v>152</v>
      </c>
      <c r="C19" t="s">
        <v>152</v>
      </c>
    </row>
    <row r="20" spans="1:3" ht="17.25" customHeight="1" x14ac:dyDescent="0.2">
      <c r="A20" s="24">
        <v>2018</v>
      </c>
      <c r="B20" t="s">
        <v>152</v>
      </c>
      <c r="C20" t="s">
        <v>152</v>
      </c>
    </row>
    <row r="21" spans="1:3" ht="17.25" customHeight="1" x14ac:dyDescent="0.2">
      <c r="A21" s="24">
        <v>2019</v>
      </c>
      <c r="B21" t="s">
        <v>152</v>
      </c>
      <c r="C21" t="s">
        <v>152</v>
      </c>
    </row>
    <row r="22" spans="1:3" ht="17.25" customHeight="1" x14ac:dyDescent="0.2">
      <c r="A22" s="24">
        <v>2020</v>
      </c>
      <c r="B22" t="s">
        <v>152</v>
      </c>
      <c r="C22" t="s">
        <v>152</v>
      </c>
    </row>
    <row r="23" spans="1:3" ht="17.25" customHeight="1" x14ac:dyDescent="0.2">
      <c r="A23" s="24">
        <v>2021</v>
      </c>
      <c r="B23" t="s">
        <v>152</v>
      </c>
      <c r="C23" t="s">
        <v>152</v>
      </c>
    </row>
    <row r="24" spans="1:3" ht="17.25" customHeight="1" x14ac:dyDescent="0.2">
      <c r="A24" s="24">
        <v>2022</v>
      </c>
      <c r="B24" t="s">
        <v>152</v>
      </c>
      <c r="C24" t="s">
        <v>152</v>
      </c>
    </row>
    <row r="25" spans="1:3" ht="17.25" customHeight="1" x14ac:dyDescent="0.2">
      <c r="A25" s="24">
        <v>2023</v>
      </c>
      <c r="B25" t="s">
        <v>152</v>
      </c>
      <c r="C25" t="s">
        <v>152</v>
      </c>
    </row>
    <row r="26" spans="1:3" ht="17.25" customHeight="1" x14ac:dyDescent="0.2">
      <c r="A26" s="24">
        <v>2024</v>
      </c>
      <c r="B26" t="s">
        <v>153</v>
      </c>
      <c r="C26" t="s">
        <v>153</v>
      </c>
    </row>
    <row r="27" spans="1:3" ht="17.25" customHeight="1" x14ac:dyDescent="0.2">
      <c r="A27" s="24">
        <v>2025</v>
      </c>
      <c r="B27" t="s">
        <v>154</v>
      </c>
      <c r="C27" t="s">
        <v>154</v>
      </c>
    </row>
    <row r="28" spans="1:3" ht="17.25" customHeight="1" x14ac:dyDescent="0.2">
      <c r="A28" s="24">
        <v>2026</v>
      </c>
      <c r="B28" t="s">
        <v>155</v>
      </c>
      <c r="C28" t="s">
        <v>155</v>
      </c>
    </row>
    <row r="29" spans="1:3" ht="17.25" customHeight="1" x14ac:dyDescent="0.2">
      <c r="A29" s="24">
        <v>2027</v>
      </c>
      <c r="B29" t="s">
        <v>156</v>
      </c>
      <c r="C29" t="s">
        <v>156</v>
      </c>
    </row>
    <row r="30" spans="1:3" ht="17.25" customHeight="1" x14ac:dyDescent="0.2">
      <c r="A30" s="24">
        <v>2028</v>
      </c>
      <c r="B30" t="s">
        <v>157</v>
      </c>
      <c r="C30" t="s">
        <v>157</v>
      </c>
    </row>
    <row r="31" spans="1:3" ht="17.25" customHeight="1" x14ac:dyDescent="0.2">
      <c r="A31" s="24">
        <v>2029</v>
      </c>
      <c r="B31" t="s">
        <v>158</v>
      </c>
      <c r="C31" t="s">
        <v>158</v>
      </c>
    </row>
    <row r="32" spans="1:3" ht="17.25" customHeight="1" x14ac:dyDescent="0.2">
      <c r="A32" s="24">
        <v>2030</v>
      </c>
      <c r="B32" t="s">
        <v>159</v>
      </c>
      <c r="C3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10"/>
  <sheetViews>
    <sheetView workbookViewId="0"/>
  </sheetViews>
  <sheetFormatPr baseColWidth="10" defaultColWidth="8.83203125" defaultRowHeight="15" x14ac:dyDescent="0.2"/>
  <cols>
    <col min="1" max="1" width="12.5" style="18" bestFit="1" customWidth="1"/>
    <col min="2" max="2" width="12.5" bestFit="1" customWidth="1"/>
    <col min="3" max="3" width="12.5" style="18" bestFit="1" customWidth="1"/>
  </cols>
  <sheetData>
    <row r="1" spans="1:3" ht="17.25" customHeight="1" x14ac:dyDescent="0.2">
      <c r="A1" s="18" t="s">
        <v>148</v>
      </c>
      <c r="B1" s="14" t="s">
        <v>25</v>
      </c>
      <c r="C1" s="9" t="s">
        <v>33</v>
      </c>
    </row>
    <row r="2" spans="1:3" ht="17.25" customHeight="1" x14ac:dyDescent="0.2">
      <c r="A2" s="7">
        <v>1</v>
      </c>
      <c r="B2" s="14" t="s">
        <v>99</v>
      </c>
      <c r="C2" s="7">
        <v>1</v>
      </c>
    </row>
    <row r="3" spans="1:3" ht="17.25" customHeight="1" x14ac:dyDescent="0.2">
      <c r="A3" s="7">
        <v>2</v>
      </c>
      <c r="B3" s="14" t="s">
        <v>100</v>
      </c>
      <c r="C3" s="7">
        <v>1</v>
      </c>
    </row>
    <row r="4" spans="1:3" ht="17.25" customHeight="1" x14ac:dyDescent="0.2">
      <c r="A4" s="7">
        <v>3</v>
      </c>
      <c r="B4" s="14" t="s">
        <v>101</v>
      </c>
      <c r="C4" s="7">
        <v>1</v>
      </c>
    </row>
    <row r="5" spans="1:3" ht="17.25" customHeight="1" x14ac:dyDescent="0.2">
      <c r="A5" s="7">
        <v>4</v>
      </c>
      <c r="B5" s="14" t="s">
        <v>102</v>
      </c>
      <c r="C5" s="7">
        <v>1</v>
      </c>
    </row>
    <row r="6" spans="1:3" ht="17.25" customHeight="1" x14ac:dyDescent="0.2">
      <c r="A6" s="7">
        <v>5</v>
      </c>
      <c r="B6" s="14" t="s">
        <v>103</v>
      </c>
      <c r="C6" s="7">
        <v>1</v>
      </c>
    </row>
    <row r="7" spans="1:3" ht="17.25" customHeight="1" x14ac:dyDescent="0.2">
      <c r="A7" s="7">
        <v>6</v>
      </c>
      <c r="B7" s="14" t="s">
        <v>104</v>
      </c>
      <c r="C7" s="7">
        <v>1</v>
      </c>
    </row>
    <row r="8" spans="1:3" ht="17.25" customHeight="1" x14ac:dyDescent="0.2">
      <c r="A8" s="7">
        <v>7</v>
      </c>
      <c r="B8" s="14" t="s">
        <v>105</v>
      </c>
      <c r="C8" s="7">
        <v>1</v>
      </c>
    </row>
    <row r="9" spans="1:3" ht="17.25" customHeight="1" x14ac:dyDescent="0.2">
      <c r="A9" s="7">
        <v>8</v>
      </c>
      <c r="B9" s="14" t="s">
        <v>106</v>
      </c>
      <c r="C9" s="7">
        <v>1</v>
      </c>
    </row>
    <row r="10" spans="1:3" ht="17.25" customHeight="1" x14ac:dyDescent="0.2">
      <c r="A10" s="7">
        <v>9</v>
      </c>
      <c r="B10" s="14" t="s">
        <v>107</v>
      </c>
      <c r="C10" s="7">
        <v>1</v>
      </c>
    </row>
    <row r="11" spans="1:3" ht="17.25" customHeight="1" x14ac:dyDescent="0.2">
      <c r="A11" s="7">
        <v>10</v>
      </c>
      <c r="B11" s="14" t="s">
        <v>108</v>
      </c>
      <c r="C11" s="7">
        <v>1</v>
      </c>
    </row>
    <row r="12" spans="1:3" ht="17.25" customHeight="1" x14ac:dyDescent="0.2">
      <c r="A12" s="7">
        <v>11</v>
      </c>
      <c r="B12" s="14" t="s">
        <v>109</v>
      </c>
      <c r="C12" s="7">
        <v>1</v>
      </c>
    </row>
    <row r="13" spans="1:3" ht="17.25" customHeight="1" x14ac:dyDescent="0.2">
      <c r="A13" s="7">
        <v>12</v>
      </c>
      <c r="B13" s="14" t="s">
        <v>110</v>
      </c>
      <c r="C13" s="7">
        <v>1</v>
      </c>
    </row>
    <row r="14" spans="1:3" ht="17.25" customHeight="1" x14ac:dyDescent="0.2">
      <c r="A14" s="7">
        <v>13</v>
      </c>
      <c r="B14" s="14" t="s">
        <v>111</v>
      </c>
      <c r="C14" s="7">
        <v>1</v>
      </c>
    </row>
    <row r="15" spans="1:3" ht="17.25" customHeight="1" x14ac:dyDescent="0.2">
      <c r="A15" s="7">
        <v>14</v>
      </c>
      <c r="B15" s="14" t="s">
        <v>112</v>
      </c>
      <c r="C15" s="7">
        <v>1</v>
      </c>
    </row>
    <row r="16" spans="1:3" ht="17.25" customHeight="1" x14ac:dyDescent="0.2">
      <c r="A16" s="7">
        <v>15</v>
      </c>
      <c r="B16" s="14" t="s">
        <v>113</v>
      </c>
      <c r="C16" s="7">
        <v>1</v>
      </c>
    </row>
    <row r="17" spans="1:3" ht="17.25" customHeight="1" x14ac:dyDescent="0.2">
      <c r="A17" s="7">
        <v>16</v>
      </c>
      <c r="B17" s="14" t="s">
        <v>114</v>
      </c>
      <c r="C17" s="7">
        <v>1</v>
      </c>
    </row>
    <row r="18" spans="1:3" ht="17.25" customHeight="1" x14ac:dyDescent="0.2">
      <c r="A18" s="7">
        <v>17</v>
      </c>
      <c r="B18" s="14" t="s">
        <v>115</v>
      </c>
      <c r="C18" s="7">
        <v>1</v>
      </c>
    </row>
    <row r="19" spans="1:3" ht="17.25" customHeight="1" x14ac:dyDescent="0.2">
      <c r="A19" s="7">
        <v>18</v>
      </c>
      <c r="B19" s="14" t="s">
        <v>116</v>
      </c>
      <c r="C19" s="7">
        <v>1</v>
      </c>
    </row>
    <row r="20" spans="1:3" ht="17.25" customHeight="1" x14ac:dyDescent="0.2">
      <c r="A20" s="7">
        <v>19</v>
      </c>
      <c r="B20" s="14" t="s">
        <v>117</v>
      </c>
      <c r="C20" s="7">
        <v>1</v>
      </c>
    </row>
    <row r="21" spans="1:3" ht="17.25" customHeight="1" x14ac:dyDescent="0.2">
      <c r="A21" s="7">
        <v>20</v>
      </c>
      <c r="B21" s="14" t="s">
        <v>118</v>
      </c>
      <c r="C21" s="7">
        <v>1</v>
      </c>
    </row>
    <row r="22" spans="1:3" ht="17.25" customHeight="1" x14ac:dyDescent="0.2">
      <c r="A22" s="7">
        <v>21</v>
      </c>
      <c r="B22" s="14" t="s">
        <v>119</v>
      </c>
      <c r="C22" s="7">
        <v>1</v>
      </c>
    </row>
    <row r="23" spans="1:3" ht="17.25" customHeight="1" x14ac:dyDescent="0.2">
      <c r="A23" s="7">
        <v>22</v>
      </c>
      <c r="B23" s="14" t="s">
        <v>120</v>
      </c>
      <c r="C23" s="7">
        <v>1</v>
      </c>
    </row>
    <row r="24" spans="1:3" ht="17.25" customHeight="1" x14ac:dyDescent="0.2">
      <c r="A24" s="7">
        <v>23</v>
      </c>
      <c r="B24" s="14" t="s">
        <v>121</v>
      </c>
      <c r="C24" s="7">
        <v>1</v>
      </c>
    </row>
    <row r="25" spans="1:3" ht="17.25" customHeight="1" x14ac:dyDescent="0.2">
      <c r="A25" s="7">
        <v>24</v>
      </c>
      <c r="B25" s="14" t="s">
        <v>122</v>
      </c>
      <c r="C25" s="7">
        <v>1</v>
      </c>
    </row>
    <row r="26" spans="1:3" ht="17.25" customHeight="1" x14ac:dyDescent="0.2">
      <c r="A26" s="7">
        <v>25</v>
      </c>
      <c r="B26" s="14" t="s">
        <v>38</v>
      </c>
      <c r="C26" s="7">
        <v>1</v>
      </c>
    </row>
    <row r="27" spans="1:3" ht="17.25" customHeight="1" x14ac:dyDescent="0.2">
      <c r="A27" s="7">
        <v>26</v>
      </c>
      <c r="B27" s="14" t="s">
        <v>123</v>
      </c>
      <c r="C27" s="7">
        <v>1</v>
      </c>
    </row>
    <row r="28" spans="1:3" ht="17.25" customHeight="1" x14ac:dyDescent="0.2">
      <c r="A28" s="7">
        <v>27</v>
      </c>
      <c r="B28" s="14" t="s">
        <v>124</v>
      </c>
      <c r="C28" s="7">
        <v>1</v>
      </c>
    </row>
    <row r="29" spans="1:3" ht="17.25" customHeight="1" x14ac:dyDescent="0.2">
      <c r="A29" s="7">
        <v>28</v>
      </c>
      <c r="B29" s="14" t="s">
        <v>125</v>
      </c>
      <c r="C29" s="7">
        <v>1</v>
      </c>
    </row>
    <row r="30" spans="1:3" ht="17.25" customHeight="1" x14ac:dyDescent="0.2">
      <c r="A30" s="7">
        <v>29</v>
      </c>
      <c r="B30" s="14" t="s">
        <v>126</v>
      </c>
      <c r="C30" s="7">
        <v>1</v>
      </c>
    </row>
    <row r="31" spans="1:3" ht="17.25" customHeight="1" x14ac:dyDescent="0.2">
      <c r="A31" s="7">
        <v>30</v>
      </c>
      <c r="B31" s="14" t="s">
        <v>127</v>
      </c>
      <c r="C31" s="7">
        <v>1</v>
      </c>
    </row>
    <row r="32" spans="1:3" ht="17.25" customHeight="1" x14ac:dyDescent="0.2">
      <c r="A32" s="7">
        <v>31</v>
      </c>
      <c r="B32" s="14" t="s">
        <v>128</v>
      </c>
      <c r="C32" s="7">
        <v>1</v>
      </c>
    </row>
    <row r="33" spans="1:3" ht="17.25" customHeight="1" x14ac:dyDescent="0.2">
      <c r="A33" s="7">
        <v>32</v>
      </c>
      <c r="B33" s="14" t="s">
        <v>129</v>
      </c>
      <c r="C33" s="7">
        <v>1</v>
      </c>
    </row>
    <row r="34" spans="1:3" ht="17.25" customHeight="1" x14ac:dyDescent="0.2">
      <c r="A34" s="7">
        <v>33</v>
      </c>
      <c r="B34" s="14" t="s">
        <v>130</v>
      </c>
      <c r="C34" s="7">
        <v>1</v>
      </c>
    </row>
    <row r="35" spans="1:3" ht="17.25" customHeight="1" x14ac:dyDescent="0.2">
      <c r="A35" s="7">
        <v>34</v>
      </c>
      <c r="B35" s="14" t="s">
        <v>131</v>
      </c>
      <c r="C35" s="7">
        <v>1</v>
      </c>
    </row>
    <row r="36" spans="1:3" ht="17.25" customHeight="1" x14ac:dyDescent="0.2">
      <c r="A36" s="7">
        <v>35</v>
      </c>
      <c r="B36" s="14" t="s">
        <v>132</v>
      </c>
      <c r="C36" s="7">
        <v>1</v>
      </c>
    </row>
    <row r="37" spans="1:3" ht="17.25" customHeight="1" x14ac:dyDescent="0.2">
      <c r="A37" s="7">
        <v>36</v>
      </c>
      <c r="B37" s="14" t="s">
        <v>133</v>
      </c>
      <c r="C37" s="7">
        <v>1</v>
      </c>
    </row>
    <row r="38" spans="1:3" ht="17.25" customHeight="1" x14ac:dyDescent="0.2">
      <c r="A38" s="7">
        <v>37</v>
      </c>
      <c r="B38" s="14" t="s">
        <v>40</v>
      </c>
      <c r="C38" s="7">
        <v>1</v>
      </c>
    </row>
    <row r="39" spans="1:3" ht="17.25" customHeight="1" x14ac:dyDescent="0.2">
      <c r="A39" s="7">
        <v>38</v>
      </c>
      <c r="B39" s="14" t="s">
        <v>134</v>
      </c>
      <c r="C39" s="7">
        <v>1</v>
      </c>
    </row>
    <row r="40" spans="1:3" ht="17.25" customHeight="1" x14ac:dyDescent="0.2">
      <c r="A40" s="7">
        <v>39</v>
      </c>
      <c r="B40" s="14" t="s">
        <v>135</v>
      </c>
      <c r="C40" s="7">
        <v>1</v>
      </c>
    </row>
    <row r="41" spans="1:3" ht="17.25" customHeight="1" x14ac:dyDescent="0.2">
      <c r="A41" s="7">
        <v>40</v>
      </c>
      <c r="B41" s="14" t="s">
        <v>136</v>
      </c>
      <c r="C41" s="7">
        <v>1</v>
      </c>
    </row>
    <row r="42" spans="1:3" ht="17.25" customHeight="1" x14ac:dyDescent="0.2">
      <c r="A42" s="7">
        <v>41</v>
      </c>
      <c r="B42" s="14" t="s">
        <v>137</v>
      </c>
      <c r="C42" s="7">
        <v>1</v>
      </c>
    </row>
    <row r="43" spans="1:3" ht="17.25" customHeight="1" x14ac:dyDescent="0.2">
      <c r="A43" s="7">
        <v>42</v>
      </c>
      <c r="B43" s="14" t="s">
        <v>138</v>
      </c>
      <c r="C43" s="7">
        <v>1</v>
      </c>
    </row>
    <row r="44" spans="1:3" ht="17.25" customHeight="1" x14ac:dyDescent="0.2">
      <c r="A44" s="7">
        <v>43</v>
      </c>
      <c r="B44" s="14" t="s">
        <v>139</v>
      </c>
      <c r="C44" s="7">
        <v>1</v>
      </c>
    </row>
    <row r="45" spans="1:3" ht="17.25" customHeight="1" x14ac:dyDescent="0.2">
      <c r="A45" s="7">
        <v>44</v>
      </c>
      <c r="B45" s="14" t="s">
        <v>140</v>
      </c>
      <c r="C45" s="7">
        <v>1</v>
      </c>
    </row>
    <row r="46" spans="1:3" ht="17.25" customHeight="1" x14ac:dyDescent="0.2">
      <c r="A46" s="7">
        <v>45</v>
      </c>
      <c r="B46" s="14" t="s">
        <v>141</v>
      </c>
      <c r="C46" s="7">
        <v>1</v>
      </c>
    </row>
    <row r="47" spans="1:3" ht="17.25" customHeight="1" x14ac:dyDescent="0.2">
      <c r="A47" s="7">
        <v>46</v>
      </c>
      <c r="B47" s="14" t="s">
        <v>142</v>
      </c>
      <c r="C47" s="7">
        <v>1</v>
      </c>
    </row>
    <row r="48" spans="1:3" ht="17.25" customHeight="1" x14ac:dyDescent="0.2">
      <c r="A48" s="7">
        <v>47</v>
      </c>
      <c r="B48" s="14" t="s">
        <v>143</v>
      </c>
      <c r="C48" s="7">
        <v>1</v>
      </c>
    </row>
    <row r="49" spans="1:3" ht="17.25" customHeight="1" x14ac:dyDescent="0.2">
      <c r="A49" s="7">
        <v>48</v>
      </c>
      <c r="B49" s="14" t="s">
        <v>144</v>
      </c>
      <c r="C49" s="7">
        <v>1</v>
      </c>
    </row>
    <row r="50" spans="1:3" ht="17.25" customHeight="1" x14ac:dyDescent="0.2">
      <c r="A50" s="7">
        <v>49</v>
      </c>
      <c r="B50" s="14" t="s">
        <v>41</v>
      </c>
      <c r="C50" s="7">
        <v>1</v>
      </c>
    </row>
    <row r="51" spans="1:3" ht="17.25" customHeight="1" x14ac:dyDescent="0.2">
      <c r="A51" s="7">
        <v>50</v>
      </c>
      <c r="B51" s="14" t="s">
        <v>42</v>
      </c>
      <c r="C51" s="7">
        <v>1</v>
      </c>
    </row>
    <row r="52" spans="1:3" ht="17.25" customHeight="1" x14ac:dyDescent="0.2">
      <c r="A52" s="7">
        <v>51</v>
      </c>
      <c r="B52" s="14" t="s">
        <v>43</v>
      </c>
      <c r="C52" s="7">
        <v>1</v>
      </c>
    </row>
    <row r="53" spans="1:3" ht="17.25" customHeight="1" x14ac:dyDescent="0.2">
      <c r="A53" s="7">
        <v>52</v>
      </c>
      <c r="B53" s="14" t="s">
        <v>44</v>
      </c>
      <c r="C53" s="7">
        <v>1</v>
      </c>
    </row>
    <row r="54" spans="1:3" ht="17.25" customHeight="1" x14ac:dyDescent="0.2">
      <c r="A54" s="7">
        <v>53</v>
      </c>
      <c r="B54" s="14" t="s">
        <v>45</v>
      </c>
      <c r="C54" s="7">
        <v>1</v>
      </c>
    </row>
    <row r="55" spans="1:3" ht="17.25" customHeight="1" x14ac:dyDescent="0.2">
      <c r="A55" s="7">
        <v>54</v>
      </c>
      <c r="B55" s="14" t="s">
        <v>46</v>
      </c>
      <c r="C55" s="7">
        <v>1</v>
      </c>
    </row>
    <row r="56" spans="1:3" ht="17.25" customHeight="1" x14ac:dyDescent="0.2">
      <c r="A56" s="7">
        <v>55</v>
      </c>
      <c r="B56" s="14" t="s">
        <v>47</v>
      </c>
      <c r="C56" s="7">
        <v>1</v>
      </c>
    </row>
    <row r="57" spans="1:3" ht="17.25" customHeight="1" x14ac:dyDescent="0.2">
      <c r="A57" s="7">
        <v>56</v>
      </c>
      <c r="B57" s="14" t="s">
        <v>48</v>
      </c>
      <c r="C57" s="7">
        <v>1</v>
      </c>
    </row>
    <row r="58" spans="1:3" ht="17.25" customHeight="1" x14ac:dyDescent="0.2">
      <c r="A58" s="7">
        <v>57</v>
      </c>
      <c r="B58" s="14" t="s">
        <v>49</v>
      </c>
      <c r="C58" s="7">
        <v>1</v>
      </c>
    </row>
    <row r="59" spans="1:3" ht="17.25" customHeight="1" x14ac:dyDescent="0.2">
      <c r="A59" s="7">
        <v>58</v>
      </c>
      <c r="B59" s="14" t="s">
        <v>50</v>
      </c>
      <c r="C59" s="7">
        <v>1</v>
      </c>
    </row>
    <row r="60" spans="1:3" ht="17.25" customHeight="1" x14ac:dyDescent="0.2">
      <c r="A60" s="7">
        <v>59</v>
      </c>
      <c r="B60" s="14" t="s">
        <v>51</v>
      </c>
      <c r="C60" s="7">
        <v>1</v>
      </c>
    </row>
    <row r="61" spans="1:3" ht="17.25" customHeight="1" x14ac:dyDescent="0.2">
      <c r="A61" s="7">
        <v>60</v>
      </c>
      <c r="B61" s="14" t="s">
        <v>52</v>
      </c>
      <c r="C61" s="7">
        <v>2</v>
      </c>
    </row>
    <row r="62" spans="1:3" ht="17.25" customHeight="1" x14ac:dyDescent="0.2">
      <c r="A62" s="7">
        <v>61</v>
      </c>
      <c r="B62" s="14" t="s">
        <v>53</v>
      </c>
      <c r="C62" s="7">
        <v>2</v>
      </c>
    </row>
    <row r="63" spans="1:3" ht="17.25" customHeight="1" x14ac:dyDescent="0.2">
      <c r="A63" s="7">
        <v>62</v>
      </c>
      <c r="B63" s="14" t="s">
        <v>54</v>
      </c>
      <c r="C63" s="7">
        <v>2</v>
      </c>
    </row>
    <row r="64" spans="1:3" ht="17.25" customHeight="1" x14ac:dyDescent="0.2">
      <c r="A64" s="7">
        <v>63</v>
      </c>
      <c r="B64" s="14" t="s">
        <v>55</v>
      </c>
      <c r="C64" s="7">
        <v>2</v>
      </c>
    </row>
    <row r="65" spans="1:3" ht="17.25" customHeight="1" x14ac:dyDescent="0.2">
      <c r="A65" s="7">
        <v>64</v>
      </c>
      <c r="B65" s="14" t="s">
        <v>56</v>
      </c>
      <c r="C65" s="7">
        <v>2</v>
      </c>
    </row>
    <row r="66" spans="1:3" ht="17.25" customHeight="1" x14ac:dyDescent="0.2">
      <c r="A66" s="7">
        <v>65</v>
      </c>
      <c r="B66" s="14" t="s">
        <v>57</v>
      </c>
      <c r="C66" s="7">
        <v>3</v>
      </c>
    </row>
    <row r="67" spans="1:3" ht="17.25" customHeight="1" x14ac:dyDescent="0.2">
      <c r="A67" s="7">
        <v>66</v>
      </c>
      <c r="B67" s="14" t="s">
        <v>58</v>
      </c>
      <c r="C67" s="7">
        <v>3</v>
      </c>
    </row>
    <row r="68" spans="1:3" ht="17.25" customHeight="1" x14ac:dyDescent="0.2">
      <c r="A68" s="7">
        <v>67</v>
      </c>
      <c r="B68" s="14" t="s">
        <v>59</v>
      </c>
      <c r="C68" s="7">
        <v>3</v>
      </c>
    </row>
    <row r="69" spans="1:3" ht="17.25" customHeight="1" x14ac:dyDescent="0.2">
      <c r="A69" s="7">
        <v>68</v>
      </c>
      <c r="B69" s="14" t="s">
        <v>60</v>
      </c>
      <c r="C69" s="7">
        <v>3</v>
      </c>
    </row>
    <row r="70" spans="1:3" ht="17.25" customHeight="1" x14ac:dyDescent="0.2">
      <c r="A70" s="7">
        <v>69</v>
      </c>
      <c r="B70" s="14" t="s">
        <v>61</v>
      </c>
      <c r="C70" s="7">
        <v>3</v>
      </c>
    </row>
    <row r="71" spans="1:3" ht="17.25" customHeight="1" x14ac:dyDescent="0.2">
      <c r="A71" s="7">
        <v>70</v>
      </c>
      <c r="B71" s="14" t="s">
        <v>62</v>
      </c>
      <c r="C71" s="7">
        <v>4</v>
      </c>
    </row>
    <row r="72" spans="1:3" ht="17.25" customHeight="1" x14ac:dyDescent="0.2">
      <c r="A72" s="7">
        <v>71</v>
      </c>
      <c r="B72" s="14" t="s">
        <v>63</v>
      </c>
      <c r="C72" s="7">
        <v>4</v>
      </c>
    </row>
    <row r="73" spans="1:3" ht="17.25" customHeight="1" x14ac:dyDescent="0.2">
      <c r="A73" s="7">
        <v>72</v>
      </c>
      <c r="B73" s="14" t="s">
        <v>64</v>
      </c>
      <c r="C73" s="7">
        <v>4</v>
      </c>
    </row>
    <row r="74" spans="1:3" ht="17.25" customHeight="1" x14ac:dyDescent="0.2">
      <c r="A74" s="7">
        <v>73</v>
      </c>
      <c r="B74" s="14" t="s">
        <v>65</v>
      </c>
      <c r="C74" s="7">
        <v>4</v>
      </c>
    </row>
    <row r="75" spans="1:3" ht="17.25" customHeight="1" x14ac:dyDescent="0.2">
      <c r="A75" s="7">
        <v>74</v>
      </c>
      <c r="B75" s="14" t="s">
        <v>66</v>
      </c>
      <c r="C75" s="7">
        <v>4</v>
      </c>
    </row>
    <row r="76" spans="1:3" ht="17.25" customHeight="1" x14ac:dyDescent="0.2">
      <c r="A76" s="7">
        <v>75</v>
      </c>
      <c r="B76" s="14" t="s">
        <v>67</v>
      </c>
      <c r="C76" s="7">
        <v>5</v>
      </c>
    </row>
    <row r="77" spans="1:3" ht="17.25" customHeight="1" x14ac:dyDescent="0.2">
      <c r="A77" s="7">
        <v>76</v>
      </c>
      <c r="B77" s="14" t="s">
        <v>68</v>
      </c>
      <c r="C77" s="7">
        <v>5</v>
      </c>
    </row>
    <row r="78" spans="1:3" ht="17.25" customHeight="1" x14ac:dyDescent="0.2">
      <c r="A78" s="7">
        <v>77</v>
      </c>
      <c r="B78" s="14" t="s">
        <v>69</v>
      </c>
      <c r="C78" s="7">
        <v>5</v>
      </c>
    </row>
    <row r="79" spans="1:3" ht="17.25" customHeight="1" x14ac:dyDescent="0.2">
      <c r="A79" s="7">
        <v>78</v>
      </c>
      <c r="B79" s="14" t="s">
        <v>70</v>
      </c>
      <c r="C79" s="7">
        <v>5</v>
      </c>
    </row>
    <row r="80" spans="1:3" ht="17.25" customHeight="1" x14ac:dyDescent="0.2">
      <c r="A80" s="7">
        <v>79</v>
      </c>
      <c r="B80" s="14" t="s">
        <v>71</v>
      </c>
      <c r="C80" s="7">
        <v>5</v>
      </c>
    </row>
    <row r="81" spans="1:3" ht="17.25" customHeight="1" x14ac:dyDescent="0.2">
      <c r="A81" s="7">
        <v>80</v>
      </c>
      <c r="B81" s="14" t="s">
        <v>72</v>
      </c>
      <c r="C81" s="7">
        <v>6</v>
      </c>
    </row>
    <row r="82" spans="1:3" ht="17.25" customHeight="1" x14ac:dyDescent="0.2">
      <c r="A82" s="7">
        <v>81</v>
      </c>
      <c r="B82" s="14" t="s">
        <v>73</v>
      </c>
      <c r="C82" s="7">
        <v>6</v>
      </c>
    </row>
    <row r="83" spans="1:3" ht="17.25" customHeight="1" x14ac:dyDescent="0.2">
      <c r="A83" s="7">
        <v>82</v>
      </c>
      <c r="B83" s="14" t="s">
        <v>74</v>
      </c>
      <c r="C83" s="7">
        <v>6</v>
      </c>
    </row>
    <row r="84" spans="1:3" ht="17.25" customHeight="1" x14ac:dyDescent="0.2">
      <c r="A84" s="7">
        <v>83</v>
      </c>
      <c r="B84" s="14" t="s">
        <v>75</v>
      </c>
      <c r="C84" s="7">
        <v>6</v>
      </c>
    </row>
    <row r="85" spans="1:3" ht="17.25" customHeight="1" x14ac:dyDescent="0.2">
      <c r="A85" s="7">
        <v>84</v>
      </c>
      <c r="B85" s="14" t="s">
        <v>76</v>
      </c>
      <c r="C85" s="7">
        <v>6</v>
      </c>
    </row>
    <row r="86" spans="1:3" ht="17.25" customHeight="1" x14ac:dyDescent="0.2">
      <c r="A86" s="7">
        <v>85</v>
      </c>
      <c r="B86" s="14" t="s">
        <v>77</v>
      </c>
      <c r="C86" s="7">
        <v>7</v>
      </c>
    </row>
    <row r="87" spans="1:3" ht="17.25" customHeight="1" x14ac:dyDescent="0.2">
      <c r="A87" s="7">
        <v>86</v>
      </c>
      <c r="B87" s="14" t="s">
        <v>78</v>
      </c>
      <c r="C87" s="7">
        <v>7</v>
      </c>
    </row>
    <row r="88" spans="1:3" ht="17.25" customHeight="1" x14ac:dyDescent="0.2">
      <c r="A88" s="7">
        <v>87</v>
      </c>
      <c r="B88" s="14" t="s">
        <v>79</v>
      </c>
      <c r="C88" s="7">
        <v>7</v>
      </c>
    </row>
    <row r="89" spans="1:3" ht="17.25" customHeight="1" x14ac:dyDescent="0.2">
      <c r="A89" s="7">
        <v>88</v>
      </c>
      <c r="B89" s="14" t="s">
        <v>80</v>
      </c>
      <c r="C89" s="7">
        <v>7</v>
      </c>
    </row>
    <row r="90" spans="1:3" ht="17.25" customHeight="1" x14ac:dyDescent="0.2">
      <c r="A90" s="7">
        <v>89</v>
      </c>
      <c r="B90" s="14" t="s">
        <v>81</v>
      </c>
      <c r="C90" s="7">
        <v>7</v>
      </c>
    </row>
    <row r="91" spans="1:3" ht="17.25" customHeight="1" x14ac:dyDescent="0.2">
      <c r="A91" s="7">
        <v>90</v>
      </c>
      <c r="B91" s="14" t="s">
        <v>82</v>
      </c>
      <c r="C91" s="7">
        <v>8</v>
      </c>
    </row>
    <row r="92" spans="1:3" ht="17.25" customHeight="1" x14ac:dyDescent="0.2">
      <c r="A92" s="7">
        <v>91</v>
      </c>
      <c r="B92" s="14" t="s">
        <v>83</v>
      </c>
      <c r="C92" s="7">
        <v>8</v>
      </c>
    </row>
    <row r="93" spans="1:3" ht="17.25" customHeight="1" x14ac:dyDescent="0.2">
      <c r="A93" s="7">
        <v>92</v>
      </c>
      <c r="B93" s="14" t="s">
        <v>84</v>
      </c>
      <c r="C93" s="7">
        <v>8</v>
      </c>
    </row>
    <row r="94" spans="1:3" ht="17.25" customHeight="1" x14ac:dyDescent="0.2">
      <c r="A94" s="7">
        <v>93</v>
      </c>
      <c r="B94" s="14" t="s">
        <v>85</v>
      </c>
      <c r="C94" s="7">
        <v>8</v>
      </c>
    </row>
    <row r="95" spans="1:3" ht="17.25" customHeight="1" x14ac:dyDescent="0.2">
      <c r="A95" s="7">
        <v>94</v>
      </c>
      <c r="B95" s="14" t="s">
        <v>86</v>
      </c>
      <c r="C95" s="7">
        <v>8</v>
      </c>
    </row>
    <row r="96" spans="1:3" ht="17.25" customHeight="1" x14ac:dyDescent="0.2">
      <c r="A96" s="7">
        <v>95</v>
      </c>
      <c r="B96" s="14" t="s">
        <v>87</v>
      </c>
      <c r="C96" s="7">
        <v>9</v>
      </c>
    </row>
    <row r="97" spans="1:3" ht="17.25" customHeight="1" x14ac:dyDescent="0.2">
      <c r="A97" s="7">
        <v>96</v>
      </c>
      <c r="B97" s="14" t="s">
        <v>88</v>
      </c>
      <c r="C97" s="7">
        <v>9</v>
      </c>
    </row>
    <row r="98" spans="1:3" ht="17.25" customHeight="1" x14ac:dyDescent="0.2">
      <c r="A98" s="7">
        <v>97</v>
      </c>
      <c r="B98" s="14" t="s">
        <v>89</v>
      </c>
      <c r="C98" s="7">
        <v>9</v>
      </c>
    </row>
    <row r="99" spans="1:3" ht="17.25" customHeight="1" x14ac:dyDescent="0.2">
      <c r="A99" s="7">
        <v>98</v>
      </c>
      <c r="B99" s="14" t="s">
        <v>90</v>
      </c>
      <c r="C99" s="7">
        <v>9</v>
      </c>
    </row>
    <row r="100" spans="1:3" ht="17.25" customHeight="1" x14ac:dyDescent="0.2">
      <c r="A100" s="7">
        <v>99</v>
      </c>
      <c r="B100" s="14" t="s">
        <v>91</v>
      </c>
      <c r="C100" s="7">
        <v>9</v>
      </c>
    </row>
    <row r="101" spans="1:3" ht="17.25" customHeight="1" x14ac:dyDescent="0.2">
      <c r="A101" s="7">
        <v>100</v>
      </c>
      <c r="B101" s="14" t="s">
        <v>92</v>
      </c>
      <c r="C101" s="7">
        <v>10</v>
      </c>
    </row>
    <row r="102" spans="1:3" ht="17.25" customHeight="1" x14ac:dyDescent="0.2">
      <c r="A102" s="7">
        <v>101</v>
      </c>
      <c r="B102" s="14" t="s">
        <v>93</v>
      </c>
      <c r="C102" s="7">
        <v>10</v>
      </c>
    </row>
    <row r="103" spans="1:3" ht="17.25" customHeight="1" x14ac:dyDescent="0.2">
      <c r="A103" s="7">
        <v>102</v>
      </c>
      <c r="B103" s="14" t="s">
        <v>94</v>
      </c>
      <c r="C103" s="7">
        <v>10</v>
      </c>
    </row>
    <row r="104" spans="1:3" ht="17.25" customHeight="1" x14ac:dyDescent="0.2">
      <c r="A104" s="7">
        <v>103</v>
      </c>
      <c r="B104" s="14" t="s">
        <v>95</v>
      </c>
      <c r="C104" s="7">
        <v>10</v>
      </c>
    </row>
    <row r="105" spans="1:3" ht="17.25" customHeight="1" x14ac:dyDescent="0.2">
      <c r="A105" s="7">
        <v>104</v>
      </c>
      <c r="B105" s="14" t="s">
        <v>96</v>
      </c>
      <c r="C105" s="7">
        <v>10</v>
      </c>
    </row>
    <row r="106" spans="1:3" ht="17.25" customHeight="1" x14ac:dyDescent="0.2">
      <c r="A106" s="7">
        <v>105</v>
      </c>
      <c r="B106" s="14" t="s">
        <v>97</v>
      </c>
      <c r="C106" s="7">
        <v>1</v>
      </c>
    </row>
    <row r="107" spans="1:3" ht="17.25" customHeight="1" x14ac:dyDescent="0.2">
      <c r="A107" s="7">
        <v>106</v>
      </c>
      <c r="B107" s="14" t="s">
        <v>145</v>
      </c>
      <c r="C107" s="7">
        <v>11</v>
      </c>
    </row>
    <row r="108" spans="1:3" ht="17.25" customHeight="1" x14ac:dyDescent="0.2">
      <c r="A108" s="7">
        <v>107</v>
      </c>
      <c r="B108" s="14" t="s">
        <v>146</v>
      </c>
      <c r="C108" s="7">
        <v>11</v>
      </c>
    </row>
    <row r="109" spans="1:3" ht="17.25" customHeight="1" x14ac:dyDescent="0.2">
      <c r="A109" s="7">
        <v>108</v>
      </c>
      <c r="B109" s="14" t="s">
        <v>147</v>
      </c>
      <c r="C109" s="7">
        <v>11</v>
      </c>
    </row>
    <row r="110" spans="1:3" ht="17.25" customHeight="1" x14ac:dyDescent="0.2">
      <c r="B110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144"/>
  <sheetViews>
    <sheetView workbookViewId="0">
      <selection activeCell="J2" sqref="J2"/>
    </sheetView>
  </sheetViews>
  <sheetFormatPr baseColWidth="10" defaultColWidth="8.83203125" defaultRowHeight="15" x14ac:dyDescent="0.2"/>
  <cols>
    <col min="1" max="2" width="12.5" style="18" bestFit="1" customWidth="1"/>
    <col min="3" max="3" width="12.5" style="19" bestFit="1" customWidth="1"/>
    <col min="4" max="4" width="12.5" style="18" bestFit="1" customWidth="1"/>
    <col min="5" max="5" width="12.5" style="19" bestFit="1" customWidth="1"/>
    <col min="6" max="6" width="12.5" style="18" bestFit="1" customWidth="1"/>
    <col min="7" max="7" width="12.5" style="22" bestFit="1" customWidth="1"/>
    <col min="8" max="8" width="12.5" bestFit="1" customWidth="1"/>
    <col min="9" max="9" width="12.5" style="18" bestFit="1" customWidth="1"/>
    <col min="10" max="10" width="12.5" style="19" bestFit="1" customWidth="1"/>
    <col min="11" max="11" width="14.83203125" style="19" bestFit="1" customWidth="1"/>
    <col min="12" max="12" width="14.5" style="19" bestFit="1" customWidth="1"/>
    <col min="13" max="13" width="12.5" style="22" bestFit="1" customWidth="1"/>
    <col min="14" max="14" width="12.5" style="18" bestFit="1" customWidth="1"/>
  </cols>
  <sheetData>
    <row r="1" spans="1:14" ht="17.25" customHeight="1" x14ac:dyDescent="0.2">
      <c r="A1" s="9" t="s">
        <v>14</v>
      </c>
      <c r="B1" s="9" t="s">
        <v>15</v>
      </c>
      <c r="C1" s="10" t="s">
        <v>16</v>
      </c>
      <c r="D1" s="9" t="s">
        <v>17</v>
      </c>
      <c r="E1" s="10" t="s">
        <v>18</v>
      </c>
      <c r="F1" s="9" t="s">
        <v>19</v>
      </c>
      <c r="G1" s="11" t="s">
        <v>26</v>
      </c>
      <c r="H1" s="12" t="s">
        <v>27</v>
      </c>
      <c r="I1" s="9" t="s">
        <v>28</v>
      </c>
      <c r="J1" s="10" t="s">
        <v>29</v>
      </c>
      <c r="K1" s="10" t="s">
        <v>30</v>
      </c>
      <c r="L1" s="10" t="s">
        <v>31</v>
      </c>
      <c r="M1" s="11" t="s">
        <v>32</v>
      </c>
      <c r="N1" s="9" t="s">
        <v>33</v>
      </c>
    </row>
    <row r="2" spans="1:14" ht="17.25" customHeight="1" x14ac:dyDescent="0.2">
      <c r="A2" s="7">
        <v>1</v>
      </c>
      <c r="B2" s="7">
        <v>0</v>
      </c>
      <c r="C2" s="8">
        <f t="shared" ref="C2:C33" si="0">(L2/100)*G2</f>
        <v>61140.011249999996</v>
      </c>
      <c r="D2" s="7">
        <v>3</v>
      </c>
      <c r="E2" s="8">
        <f t="shared" ref="E2:E33" si="1">(K2/100)*G2</f>
        <v>18781.572083333333</v>
      </c>
      <c r="F2" s="7">
        <v>0</v>
      </c>
      <c r="G2" s="16">
        <f t="shared" ref="G2:G49" si="2">(I2+J2)/12</f>
        <v>79921.583333333328</v>
      </c>
      <c r="H2" s="14" t="s">
        <v>99</v>
      </c>
      <c r="I2" s="15">
        <v>482465</v>
      </c>
      <c r="J2" s="16">
        <v>476594</v>
      </c>
      <c r="K2" s="3">
        <v>23.5</v>
      </c>
      <c r="L2" s="3">
        <v>76.5</v>
      </c>
      <c r="M2" s="16">
        <f t="shared" ref="M2:M33" si="3">SUM(C2:E2)-G2</f>
        <v>3</v>
      </c>
      <c r="N2" s="7">
        <v>1</v>
      </c>
    </row>
    <row r="3" spans="1:14" ht="17.25" customHeight="1" x14ac:dyDescent="0.2">
      <c r="A3" s="7">
        <v>2</v>
      </c>
      <c r="B3" s="7">
        <v>0</v>
      </c>
      <c r="C3" s="8">
        <f t="shared" si="0"/>
        <v>61140.011249999996</v>
      </c>
      <c r="D3" s="7">
        <v>3</v>
      </c>
      <c r="E3" s="8">
        <f t="shared" si="1"/>
        <v>18781.572083333333</v>
      </c>
      <c r="F3" s="7">
        <v>0</v>
      </c>
      <c r="G3" s="16">
        <f t="shared" si="2"/>
        <v>79921.583333333328</v>
      </c>
      <c r="H3" s="14" t="s">
        <v>100</v>
      </c>
      <c r="I3" s="15">
        <v>482465</v>
      </c>
      <c r="J3" s="16">
        <v>476594</v>
      </c>
      <c r="K3" s="3">
        <v>23.5</v>
      </c>
      <c r="L3" s="3">
        <v>76.5</v>
      </c>
      <c r="M3" s="16">
        <f t="shared" si="3"/>
        <v>3</v>
      </c>
      <c r="N3" s="7">
        <v>1</v>
      </c>
    </row>
    <row r="4" spans="1:14" ht="17.25" customHeight="1" x14ac:dyDescent="0.2">
      <c r="A4" s="7">
        <v>3</v>
      </c>
      <c r="B4" s="7">
        <v>0</v>
      </c>
      <c r="C4" s="8">
        <f t="shared" si="0"/>
        <v>61140.011249999996</v>
      </c>
      <c r="D4" s="7">
        <v>3</v>
      </c>
      <c r="E4" s="8">
        <f t="shared" si="1"/>
        <v>18781.572083333333</v>
      </c>
      <c r="F4" s="7">
        <v>0</v>
      </c>
      <c r="G4" s="16">
        <f t="shared" si="2"/>
        <v>79921.583333333328</v>
      </c>
      <c r="H4" s="14" t="s">
        <v>101</v>
      </c>
      <c r="I4" s="15">
        <v>482465</v>
      </c>
      <c r="J4" s="16">
        <v>476594</v>
      </c>
      <c r="K4" s="3">
        <v>23.5</v>
      </c>
      <c r="L4" s="3">
        <v>76.5</v>
      </c>
      <c r="M4" s="16">
        <f t="shared" si="3"/>
        <v>3</v>
      </c>
      <c r="N4" s="7">
        <v>1</v>
      </c>
    </row>
    <row r="5" spans="1:14" ht="17.25" customHeight="1" x14ac:dyDescent="0.2">
      <c r="A5" s="7">
        <v>4</v>
      </c>
      <c r="B5" s="7">
        <v>0</v>
      </c>
      <c r="C5" s="8">
        <f t="shared" si="0"/>
        <v>61140.011249999996</v>
      </c>
      <c r="D5" s="7">
        <v>3</v>
      </c>
      <c r="E5" s="8">
        <f t="shared" si="1"/>
        <v>18781.572083333333</v>
      </c>
      <c r="F5" s="7">
        <v>0</v>
      </c>
      <c r="G5" s="16">
        <f t="shared" si="2"/>
        <v>79921.583333333328</v>
      </c>
      <c r="H5" s="14" t="s">
        <v>102</v>
      </c>
      <c r="I5" s="15">
        <v>482465</v>
      </c>
      <c r="J5" s="16">
        <v>476594</v>
      </c>
      <c r="K5" s="3">
        <v>23.5</v>
      </c>
      <c r="L5" s="3">
        <v>76.5</v>
      </c>
      <c r="M5" s="16">
        <f t="shared" si="3"/>
        <v>3</v>
      </c>
      <c r="N5" s="7">
        <v>1</v>
      </c>
    </row>
    <row r="6" spans="1:14" ht="17.25" customHeight="1" x14ac:dyDescent="0.2">
      <c r="A6" s="7">
        <v>5</v>
      </c>
      <c r="B6" s="7">
        <v>0</v>
      </c>
      <c r="C6" s="8">
        <f t="shared" si="0"/>
        <v>61140.011249999996</v>
      </c>
      <c r="D6" s="7">
        <v>3</v>
      </c>
      <c r="E6" s="8">
        <f t="shared" si="1"/>
        <v>18781.572083333333</v>
      </c>
      <c r="F6" s="7">
        <v>0</v>
      </c>
      <c r="G6" s="16">
        <f t="shared" si="2"/>
        <v>79921.583333333328</v>
      </c>
      <c r="H6" s="14" t="s">
        <v>103</v>
      </c>
      <c r="I6" s="15">
        <v>482465</v>
      </c>
      <c r="J6" s="16">
        <v>476594</v>
      </c>
      <c r="K6" s="3">
        <v>23.5</v>
      </c>
      <c r="L6" s="3">
        <v>76.5</v>
      </c>
      <c r="M6" s="16">
        <f t="shared" si="3"/>
        <v>3</v>
      </c>
      <c r="N6" s="7">
        <v>1</v>
      </c>
    </row>
    <row r="7" spans="1:14" ht="17.25" customHeight="1" x14ac:dyDescent="0.2">
      <c r="A7" s="7">
        <v>6</v>
      </c>
      <c r="B7" s="7">
        <v>0</v>
      </c>
      <c r="C7" s="8">
        <f t="shared" si="0"/>
        <v>61140.011249999996</v>
      </c>
      <c r="D7" s="7">
        <v>3</v>
      </c>
      <c r="E7" s="8">
        <f t="shared" si="1"/>
        <v>18781.572083333333</v>
      </c>
      <c r="F7" s="7">
        <v>0</v>
      </c>
      <c r="G7" s="16">
        <f t="shared" si="2"/>
        <v>79921.583333333328</v>
      </c>
      <c r="H7" s="14" t="s">
        <v>104</v>
      </c>
      <c r="I7" s="15">
        <v>482465</v>
      </c>
      <c r="J7" s="16">
        <v>476594</v>
      </c>
      <c r="K7" s="3">
        <v>23.5</v>
      </c>
      <c r="L7" s="3">
        <v>76.5</v>
      </c>
      <c r="M7" s="16">
        <f t="shared" si="3"/>
        <v>3</v>
      </c>
      <c r="N7" s="7">
        <v>1</v>
      </c>
    </row>
    <row r="8" spans="1:14" ht="17.25" customHeight="1" x14ac:dyDescent="0.2">
      <c r="A8" s="7">
        <v>7</v>
      </c>
      <c r="B8" s="7">
        <v>0</v>
      </c>
      <c r="C8" s="8">
        <f t="shared" si="0"/>
        <v>61140.011249999996</v>
      </c>
      <c r="D8" s="7">
        <v>3</v>
      </c>
      <c r="E8" s="8">
        <f t="shared" si="1"/>
        <v>18781.572083333333</v>
      </c>
      <c r="F8" s="7">
        <v>0</v>
      </c>
      <c r="G8" s="16">
        <f t="shared" si="2"/>
        <v>79921.583333333328</v>
      </c>
      <c r="H8" s="14" t="s">
        <v>105</v>
      </c>
      <c r="I8" s="15">
        <v>482465</v>
      </c>
      <c r="J8" s="16">
        <v>476594</v>
      </c>
      <c r="K8" s="3">
        <v>23.5</v>
      </c>
      <c r="L8" s="3">
        <v>76.5</v>
      </c>
      <c r="M8" s="16">
        <f t="shared" si="3"/>
        <v>3</v>
      </c>
      <c r="N8" s="7">
        <v>1</v>
      </c>
    </row>
    <row r="9" spans="1:14" ht="17.25" customHeight="1" x14ac:dyDescent="0.2">
      <c r="A9" s="7">
        <v>8</v>
      </c>
      <c r="B9" s="7">
        <v>0</v>
      </c>
      <c r="C9" s="8">
        <f t="shared" si="0"/>
        <v>61140.011249999996</v>
      </c>
      <c r="D9" s="7">
        <v>3</v>
      </c>
      <c r="E9" s="8">
        <f t="shared" si="1"/>
        <v>18781.572083333333</v>
      </c>
      <c r="F9" s="7">
        <v>0</v>
      </c>
      <c r="G9" s="16">
        <f t="shared" si="2"/>
        <v>79921.583333333328</v>
      </c>
      <c r="H9" s="14" t="s">
        <v>106</v>
      </c>
      <c r="I9" s="15">
        <v>482465</v>
      </c>
      <c r="J9" s="16">
        <v>476594</v>
      </c>
      <c r="K9" s="3">
        <v>23.5</v>
      </c>
      <c r="L9" s="3">
        <v>76.5</v>
      </c>
      <c r="M9" s="16">
        <f t="shared" si="3"/>
        <v>3</v>
      </c>
      <c r="N9" s="7">
        <v>1</v>
      </c>
    </row>
    <row r="10" spans="1:14" ht="17.25" customHeight="1" x14ac:dyDescent="0.2">
      <c r="A10" s="7">
        <v>9</v>
      </c>
      <c r="B10" s="7">
        <v>0</v>
      </c>
      <c r="C10" s="8">
        <f t="shared" si="0"/>
        <v>61140.011249999996</v>
      </c>
      <c r="D10" s="7">
        <v>3</v>
      </c>
      <c r="E10" s="8">
        <f t="shared" si="1"/>
        <v>18781.572083333333</v>
      </c>
      <c r="F10" s="7">
        <v>0</v>
      </c>
      <c r="G10" s="16">
        <f t="shared" si="2"/>
        <v>79921.583333333328</v>
      </c>
      <c r="H10" s="14" t="s">
        <v>107</v>
      </c>
      <c r="I10" s="15">
        <v>482465</v>
      </c>
      <c r="J10" s="16">
        <v>476594</v>
      </c>
      <c r="K10" s="3">
        <v>23.5</v>
      </c>
      <c r="L10" s="3">
        <v>76.5</v>
      </c>
      <c r="M10" s="16">
        <f t="shared" si="3"/>
        <v>3</v>
      </c>
      <c r="N10" s="7">
        <v>1</v>
      </c>
    </row>
    <row r="11" spans="1:14" ht="17.25" customHeight="1" x14ac:dyDescent="0.2">
      <c r="A11" s="7">
        <v>10</v>
      </c>
      <c r="B11" s="7">
        <v>0</v>
      </c>
      <c r="C11" s="8">
        <f t="shared" si="0"/>
        <v>61140.011249999996</v>
      </c>
      <c r="D11" s="7">
        <v>3</v>
      </c>
      <c r="E11" s="8">
        <f t="shared" si="1"/>
        <v>18781.572083333333</v>
      </c>
      <c r="F11" s="7">
        <v>0</v>
      </c>
      <c r="G11" s="16">
        <f t="shared" si="2"/>
        <v>79921.583333333328</v>
      </c>
      <c r="H11" s="14" t="s">
        <v>108</v>
      </c>
      <c r="I11" s="15">
        <v>482465</v>
      </c>
      <c r="J11" s="16">
        <v>476594</v>
      </c>
      <c r="K11" s="3">
        <v>23.5</v>
      </c>
      <c r="L11" s="3">
        <v>76.5</v>
      </c>
      <c r="M11" s="16">
        <f t="shared" si="3"/>
        <v>3</v>
      </c>
      <c r="N11" s="7">
        <v>1</v>
      </c>
    </row>
    <row r="12" spans="1:14" ht="17.25" customHeight="1" x14ac:dyDescent="0.2">
      <c r="A12" s="7">
        <v>11</v>
      </c>
      <c r="B12" s="7">
        <v>0</v>
      </c>
      <c r="C12" s="8">
        <f t="shared" si="0"/>
        <v>61140.011249999996</v>
      </c>
      <c r="D12" s="7">
        <v>3</v>
      </c>
      <c r="E12" s="8">
        <f t="shared" si="1"/>
        <v>18781.572083333333</v>
      </c>
      <c r="F12" s="7">
        <v>0</v>
      </c>
      <c r="G12" s="16">
        <f t="shared" si="2"/>
        <v>79921.583333333328</v>
      </c>
      <c r="H12" s="14" t="s">
        <v>109</v>
      </c>
      <c r="I12" s="15">
        <v>482465</v>
      </c>
      <c r="J12" s="16">
        <v>476594</v>
      </c>
      <c r="K12" s="3">
        <v>23.5</v>
      </c>
      <c r="L12" s="3">
        <v>76.5</v>
      </c>
      <c r="M12" s="16">
        <f t="shared" si="3"/>
        <v>3</v>
      </c>
      <c r="N12" s="7">
        <v>1</v>
      </c>
    </row>
    <row r="13" spans="1:14" ht="17.25" customHeight="1" x14ac:dyDescent="0.2">
      <c r="A13" s="7">
        <v>12</v>
      </c>
      <c r="B13" s="7">
        <v>0</v>
      </c>
      <c r="C13" s="8">
        <f t="shared" si="0"/>
        <v>61140.011249999996</v>
      </c>
      <c r="D13" s="7">
        <v>3</v>
      </c>
      <c r="E13" s="8">
        <f t="shared" si="1"/>
        <v>18781.572083333333</v>
      </c>
      <c r="F13" s="7">
        <v>0</v>
      </c>
      <c r="G13" s="16">
        <f t="shared" si="2"/>
        <v>79921.583333333328</v>
      </c>
      <c r="H13" s="14" t="s">
        <v>110</v>
      </c>
      <c r="I13" s="15">
        <v>482465</v>
      </c>
      <c r="J13" s="16">
        <v>476594</v>
      </c>
      <c r="K13" s="3">
        <v>23.5</v>
      </c>
      <c r="L13" s="3">
        <v>76.5</v>
      </c>
      <c r="M13" s="16">
        <f t="shared" si="3"/>
        <v>3</v>
      </c>
      <c r="N13" s="7">
        <v>1</v>
      </c>
    </row>
    <row r="14" spans="1:14" ht="17.25" customHeight="1" x14ac:dyDescent="0.2">
      <c r="A14" s="7">
        <v>13</v>
      </c>
      <c r="B14" s="7">
        <v>0</v>
      </c>
      <c r="C14" s="8">
        <f t="shared" si="0"/>
        <v>58595.876250000001</v>
      </c>
      <c r="D14" s="7">
        <v>3</v>
      </c>
      <c r="E14" s="8">
        <f t="shared" si="1"/>
        <v>18000.040416666667</v>
      </c>
      <c r="F14" s="7">
        <v>0</v>
      </c>
      <c r="G14" s="16">
        <f t="shared" si="2"/>
        <v>76595.916666666672</v>
      </c>
      <c r="H14" s="14" t="s">
        <v>111</v>
      </c>
      <c r="I14" s="15">
        <v>462110</v>
      </c>
      <c r="J14" s="16">
        <v>457041</v>
      </c>
      <c r="K14" s="3">
        <v>23.5</v>
      </c>
      <c r="L14" s="3">
        <v>76.5</v>
      </c>
      <c r="M14" s="16">
        <f t="shared" si="3"/>
        <v>3</v>
      </c>
      <c r="N14" s="7">
        <v>1</v>
      </c>
    </row>
    <row r="15" spans="1:14" ht="17.25" customHeight="1" x14ac:dyDescent="0.2">
      <c r="A15" s="7">
        <v>14</v>
      </c>
      <c r="B15" s="7">
        <v>0</v>
      </c>
      <c r="C15" s="8">
        <f t="shared" si="0"/>
        <v>58595.876250000001</v>
      </c>
      <c r="D15" s="7">
        <v>3</v>
      </c>
      <c r="E15" s="8">
        <f t="shared" si="1"/>
        <v>18000.040416666667</v>
      </c>
      <c r="F15" s="7">
        <v>0</v>
      </c>
      <c r="G15" s="16">
        <f t="shared" si="2"/>
        <v>76595.916666666672</v>
      </c>
      <c r="H15" s="14" t="s">
        <v>112</v>
      </c>
      <c r="I15" s="15">
        <v>462110</v>
      </c>
      <c r="J15" s="16">
        <v>457041</v>
      </c>
      <c r="K15" s="3">
        <v>23.5</v>
      </c>
      <c r="L15" s="3">
        <v>76.5</v>
      </c>
      <c r="M15" s="16">
        <f t="shared" si="3"/>
        <v>3</v>
      </c>
      <c r="N15" s="7">
        <v>1</v>
      </c>
    </row>
    <row r="16" spans="1:14" ht="17.25" customHeight="1" x14ac:dyDescent="0.2">
      <c r="A16" s="7">
        <v>15</v>
      </c>
      <c r="B16" s="7">
        <v>0</v>
      </c>
      <c r="C16" s="8">
        <f t="shared" si="0"/>
        <v>58595.876250000001</v>
      </c>
      <c r="D16" s="7">
        <v>3</v>
      </c>
      <c r="E16" s="8">
        <f t="shared" si="1"/>
        <v>18000.040416666667</v>
      </c>
      <c r="F16" s="7">
        <v>0</v>
      </c>
      <c r="G16" s="16">
        <f t="shared" si="2"/>
        <v>76595.916666666672</v>
      </c>
      <c r="H16" s="14" t="s">
        <v>113</v>
      </c>
      <c r="I16" s="15">
        <v>462110</v>
      </c>
      <c r="J16" s="16">
        <v>457041</v>
      </c>
      <c r="K16" s="3">
        <v>23.5</v>
      </c>
      <c r="L16" s="3">
        <v>76.5</v>
      </c>
      <c r="M16" s="16">
        <f t="shared" si="3"/>
        <v>3</v>
      </c>
      <c r="N16" s="7">
        <v>1</v>
      </c>
    </row>
    <row r="17" spans="1:14" ht="17.25" customHeight="1" x14ac:dyDescent="0.2">
      <c r="A17" s="7">
        <v>16</v>
      </c>
      <c r="B17" s="7">
        <v>0</v>
      </c>
      <c r="C17" s="8">
        <f t="shared" si="0"/>
        <v>58595.876250000001</v>
      </c>
      <c r="D17" s="7">
        <v>3</v>
      </c>
      <c r="E17" s="8">
        <f t="shared" si="1"/>
        <v>18000.040416666667</v>
      </c>
      <c r="F17" s="7">
        <v>0</v>
      </c>
      <c r="G17" s="16">
        <f t="shared" si="2"/>
        <v>76595.916666666672</v>
      </c>
      <c r="H17" s="14" t="s">
        <v>114</v>
      </c>
      <c r="I17" s="15">
        <v>462110</v>
      </c>
      <c r="J17" s="16">
        <v>457041</v>
      </c>
      <c r="K17" s="3">
        <v>23.5</v>
      </c>
      <c r="L17" s="3">
        <v>76.5</v>
      </c>
      <c r="M17" s="16">
        <f t="shared" si="3"/>
        <v>3</v>
      </c>
      <c r="N17" s="7">
        <v>1</v>
      </c>
    </row>
    <row r="18" spans="1:14" ht="17.25" customHeight="1" x14ac:dyDescent="0.2">
      <c r="A18" s="7">
        <v>17</v>
      </c>
      <c r="B18" s="7">
        <v>0</v>
      </c>
      <c r="C18" s="8">
        <f t="shared" si="0"/>
        <v>58595.876250000001</v>
      </c>
      <c r="D18" s="7">
        <v>3</v>
      </c>
      <c r="E18" s="8">
        <f t="shared" si="1"/>
        <v>18000.040416666667</v>
      </c>
      <c r="F18" s="7">
        <v>0</v>
      </c>
      <c r="G18" s="16">
        <f t="shared" si="2"/>
        <v>76595.916666666672</v>
      </c>
      <c r="H18" s="14" t="s">
        <v>115</v>
      </c>
      <c r="I18" s="15">
        <v>462110</v>
      </c>
      <c r="J18" s="16">
        <v>457041</v>
      </c>
      <c r="K18" s="3">
        <v>23.5</v>
      </c>
      <c r="L18" s="3">
        <v>76.5</v>
      </c>
      <c r="M18" s="16">
        <f t="shared" si="3"/>
        <v>3</v>
      </c>
      <c r="N18" s="7">
        <v>1</v>
      </c>
    </row>
    <row r="19" spans="1:14" ht="17.25" customHeight="1" x14ac:dyDescent="0.2">
      <c r="A19" s="7">
        <v>18</v>
      </c>
      <c r="B19" s="7">
        <v>0</v>
      </c>
      <c r="C19" s="8">
        <f t="shared" si="0"/>
        <v>58595.876250000001</v>
      </c>
      <c r="D19" s="7">
        <v>3</v>
      </c>
      <c r="E19" s="8">
        <f t="shared" si="1"/>
        <v>18000.040416666667</v>
      </c>
      <c r="F19" s="7">
        <v>0</v>
      </c>
      <c r="G19" s="16">
        <f t="shared" si="2"/>
        <v>76595.916666666672</v>
      </c>
      <c r="H19" s="14" t="s">
        <v>116</v>
      </c>
      <c r="I19" s="15">
        <v>462110</v>
      </c>
      <c r="J19" s="16">
        <v>457041</v>
      </c>
      <c r="K19" s="3">
        <v>23.5</v>
      </c>
      <c r="L19" s="3">
        <v>76.5</v>
      </c>
      <c r="M19" s="16">
        <f t="shared" si="3"/>
        <v>3</v>
      </c>
      <c r="N19" s="7">
        <v>1</v>
      </c>
    </row>
    <row r="20" spans="1:14" ht="17.25" customHeight="1" x14ac:dyDescent="0.2">
      <c r="A20" s="7">
        <v>19</v>
      </c>
      <c r="B20" s="7">
        <v>0</v>
      </c>
      <c r="C20" s="8">
        <f t="shared" si="0"/>
        <v>58595.876250000001</v>
      </c>
      <c r="D20" s="7">
        <v>3</v>
      </c>
      <c r="E20" s="8">
        <f t="shared" si="1"/>
        <v>18000.040416666667</v>
      </c>
      <c r="F20" s="7">
        <v>0</v>
      </c>
      <c r="G20" s="16">
        <f t="shared" si="2"/>
        <v>76595.916666666672</v>
      </c>
      <c r="H20" s="14" t="s">
        <v>117</v>
      </c>
      <c r="I20" s="15">
        <v>462110</v>
      </c>
      <c r="J20" s="16">
        <v>457041</v>
      </c>
      <c r="K20" s="3">
        <v>23.5</v>
      </c>
      <c r="L20" s="3">
        <v>76.5</v>
      </c>
      <c r="M20" s="16">
        <f t="shared" si="3"/>
        <v>3</v>
      </c>
      <c r="N20" s="7">
        <v>1</v>
      </c>
    </row>
    <row r="21" spans="1:14" ht="17.25" customHeight="1" x14ac:dyDescent="0.2">
      <c r="A21" s="7">
        <v>20</v>
      </c>
      <c r="B21" s="7">
        <v>0</v>
      </c>
      <c r="C21" s="8">
        <f t="shared" si="0"/>
        <v>58595.876250000001</v>
      </c>
      <c r="D21" s="7">
        <v>3</v>
      </c>
      <c r="E21" s="8">
        <f t="shared" si="1"/>
        <v>18000.040416666667</v>
      </c>
      <c r="F21" s="7">
        <v>0</v>
      </c>
      <c r="G21" s="16">
        <f t="shared" si="2"/>
        <v>76595.916666666672</v>
      </c>
      <c r="H21" s="14" t="s">
        <v>118</v>
      </c>
      <c r="I21" s="15">
        <v>462110</v>
      </c>
      <c r="J21" s="16">
        <v>457041</v>
      </c>
      <c r="K21" s="3">
        <v>23.5</v>
      </c>
      <c r="L21" s="3">
        <v>76.5</v>
      </c>
      <c r="M21" s="16">
        <f t="shared" si="3"/>
        <v>3</v>
      </c>
      <c r="N21" s="7">
        <v>1</v>
      </c>
    </row>
    <row r="22" spans="1:14" ht="17.25" customHeight="1" x14ac:dyDescent="0.2">
      <c r="A22" s="7">
        <v>21</v>
      </c>
      <c r="B22" s="7">
        <v>0</v>
      </c>
      <c r="C22" s="8">
        <f t="shared" si="0"/>
        <v>58595.876250000001</v>
      </c>
      <c r="D22" s="7">
        <v>3</v>
      </c>
      <c r="E22" s="8">
        <f t="shared" si="1"/>
        <v>18000.040416666667</v>
      </c>
      <c r="F22" s="7">
        <v>0</v>
      </c>
      <c r="G22" s="16">
        <f t="shared" si="2"/>
        <v>76595.916666666672</v>
      </c>
      <c r="H22" s="14" t="s">
        <v>119</v>
      </c>
      <c r="I22" s="15">
        <v>462110</v>
      </c>
      <c r="J22" s="16">
        <v>457041</v>
      </c>
      <c r="K22" s="3">
        <v>23.5</v>
      </c>
      <c r="L22" s="3">
        <v>76.5</v>
      </c>
      <c r="M22" s="16">
        <f t="shared" si="3"/>
        <v>3</v>
      </c>
      <c r="N22" s="7">
        <v>1</v>
      </c>
    </row>
    <row r="23" spans="1:14" ht="17.25" customHeight="1" x14ac:dyDescent="0.2">
      <c r="A23" s="7">
        <v>22</v>
      </c>
      <c r="B23" s="7">
        <v>0</v>
      </c>
      <c r="C23" s="8">
        <f t="shared" si="0"/>
        <v>58595.876250000001</v>
      </c>
      <c r="D23" s="7">
        <v>3</v>
      </c>
      <c r="E23" s="8">
        <f t="shared" si="1"/>
        <v>18000.040416666667</v>
      </c>
      <c r="F23" s="7">
        <v>0</v>
      </c>
      <c r="G23" s="16">
        <f t="shared" si="2"/>
        <v>76595.916666666672</v>
      </c>
      <c r="H23" s="14" t="s">
        <v>120</v>
      </c>
      <c r="I23" s="15">
        <v>462110</v>
      </c>
      <c r="J23" s="16">
        <v>457041</v>
      </c>
      <c r="K23" s="3">
        <v>23.5</v>
      </c>
      <c r="L23" s="3">
        <v>76.5</v>
      </c>
      <c r="M23" s="16">
        <f t="shared" si="3"/>
        <v>3</v>
      </c>
      <c r="N23" s="7">
        <v>1</v>
      </c>
    </row>
    <row r="24" spans="1:14" ht="17.25" customHeight="1" x14ac:dyDescent="0.2">
      <c r="A24" s="7">
        <v>23</v>
      </c>
      <c r="B24" s="7">
        <v>0</v>
      </c>
      <c r="C24" s="8">
        <f t="shared" si="0"/>
        <v>58595.876250000001</v>
      </c>
      <c r="D24" s="7">
        <v>3</v>
      </c>
      <c r="E24" s="8">
        <f t="shared" si="1"/>
        <v>18000.040416666667</v>
      </c>
      <c r="F24" s="7">
        <v>0</v>
      </c>
      <c r="G24" s="16">
        <f t="shared" si="2"/>
        <v>76595.916666666672</v>
      </c>
      <c r="H24" s="14" t="s">
        <v>121</v>
      </c>
      <c r="I24" s="15">
        <v>462110</v>
      </c>
      <c r="J24" s="16">
        <v>457041</v>
      </c>
      <c r="K24" s="3">
        <v>23.5</v>
      </c>
      <c r="L24" s="3">
        <v>76.5</v>
      </c>
      <c r="M24" s="16">
        <f t="shared" si="3"/>
        <v>3</v>
      </c>
      <c r="N24" s="7">
        <v>1</v>
      </c>
    </row>
    <row r="25" spans="1:14" ht="17.25" customHeight="1" x14ac:dyDescent="0.2">
      <c r="A25" s="7">
        <v>24</v>
      </c>
      <c r="B25" s="7">
        <v>0</v>
      </c>
      <c r="C25" s="8">
        <f t="shared" si="0"/>
        <v>58595.876250000001</v>
      </c>
      <c r="D25" s="7">
        <v>3</v>
      </c>
      <c r="E25" s="8">
        <f t="shared" si="1"/>
        <v>18000.040416666667</v>
      </c>
      <c r="F25" s="7">
        <v>0</v>
      </c>
      <c r="G25" s="16">
        <f t="shared" si="2"/>
        <v>76595.916666666672</v>
      </c>
      <c r="H25" s="14" t="s">
        <v>122</v>
      </c>
      <c r="I25" s="15">
        <v>462110</v>
      </c>
      <c r="J25" s="16">
        <v>457041</v>
      </c>
      <c r="K25" s="3">
        <v>23.5</v>
      </c>
      <c r="L25" s="3">
        <v>76.5</v>
      </c>
      <c r="M25" s="16">
        <f t="shared" si="3"/>
        <v>3</v>
      </c>
      <c r="N25" s="7">
        <v>1</v>
      </c>
    </row>
    <row r="26" spans="1:14" ht="17.25" customHeight="1" x14ac:dyDescent="0.2">
      <c r="A26" s="7">
        <v>25</v>
      </c>
      <c r="B26" s="7">
        <v>0</v>
      </c>
      <c r="C26" s="8">
        <f t="shared" si="0"/>
        <v>59374.77375</v>
      </c>
      <c r="D26" s="7">
        <v>3</v>
      </c>
      <c r="E26" s="8">
        <f t="shared" si="1"/>
        <v>18239.309583333332</v>
      </c>
      <c r="F26" s="7">
        <v>0</v>
      </c>
      <c r="G26" s="16">
        <f t="shared" si="2"/>
        <v>77614.083333333328</v>
      </c>
      <c r="H26" s="14" t="s">
        <v>38</v>
      </c>
      <c r="I26" s="15">
        <v>468475</v>
      </c>
      <c r="J26" s="16">
        <v>462894</v>
      </c>
      <c r="K26" s="3">
        <v>23.5</v>
      </c>
      <c r="L26" s="3">
        <v>76.5</v>
      </c>
      <c r="M26" s="16">
        <f t="shared" si="3"/>
        <v>3</v>
      </c>
      <c r="N26" s="7">
        <v>1</v>
      </c>
    </row>
    <row r="27" spans="1:14" ht="17.25" customHeight="1" x14ac:dyDescent="0.2">
      <c r="A27" s="7">
        <v>26</v>
      </c>
      <c r="B27" s="7">
        <v>0</v>
      </c>
      <c r="C27" s="8">
        <f t="shared" si="0"/>
        <v>59374.77375</v>
      </c>
      <c r="D27" s="7">
        <v>3</v>
      </c>
      <c r="E27" s="8">
        <f t="shared" si="1"/>
        <v>18239.309583333332</v>
      </c>
      <c r="F27" s="7">
        <v>0</v>
      </c>
      <c r="G27" s="16">
        <f t="shared" si="2"/>
        <v>77614.083333333328</v>
      </c>
      <c r="H27" s="14" t="s">
        <v>123</v>
      </c>
      <c r="I27" s="15">
        <v>468475</v>
      </c>
      <c r="J27" s="16">
        <v>462894</v>
      </c>
      <c r="K27" s="3">
        <v>23.5</v>
      </c>
      <c r="L27" s="3">
        <v>76.5</v>
      </c>
      <c r="M27" s="16">
        <f t="shared" si="3"/>
        <v>3</v>
      </c>
      <c r="N27" s="7">
        <v>1</v>
      </c>
    </row>
    <row r="28" spans="1:14" ht="17.25" customHeight="1" x14ac:dyDescent="0.2">
      <c r="A28" s="7">
        <v>27</v>
      </c>
      <c r="B28" s="7">
        <v>0</v>
      </c>
      <c r="C28" s="8">
        <f t="shared" si="0"/>
        <v>59374.77375</v>
      </c>
      <c r="D28" s="7">
        <v>3</v>
      </c>
      <c r="E28" s="8">
        <f t="shared" si="1"/>
        <v>18239.309583333332</v>
      </c>
      <c r="F28" s="7">
        <v>0</v>
      </c>
      <c r="G28" s="16">
        <f t="shared" si="2"/>
        <v>77614.083333333328</v>
      </c>
      <c r="H28" s="14" t="s">
        <v>124</v>
      </c>
      <c r="I28" s="15">
        <v>468475</v>
      </c>
      <c r="J28" s="16">
        <v>462894</v>
      </c>
      <c r="K28" s="3">
        <v>23.5</v>
      </c>
      <c r="L28" s="3">
        <v>76.5</v>
      </c>
      <c r="M28" s="16">
        <f t="shared" si="3"/>
        <v>3</v>
      </c>
      <c r="N28" s="7">
        <v>1</v>
      </c>
    </row>
    <row r="29" spans="1:14" ht="17.25" customHeight="1" x14ac:dyDescent="0.2">
      <c r="A29" s="7">
        <v>28</v>
      </c>
      <c r="B29" s="7">
        <v>0</v>
      </c>
      <c r="C29" s="8">
        <f t="shared" si="0"/>
        <v>59374.77375</v>
      </c>
      <c r="D29" s="7">
        <v>3</v>
      </c>
      <c r="E29" s="8">
        <f t="shared" si="1"/>
        <v>18239.309583333332</v>
      </c>
      <c r="F29" s="7">
        <v>0</v>
      </c>
      <c r="G29" s="16">
        <f t="shared" si="2"/>
        <v>77614.083333333328</v>
      </c>
      <c r="H29" s="14" t="s">
        <v>125</v>
      </c>
      <c r="I29" s="15">
        <v>468475</v>
      </c>
      <c r="J29" s="16">
        <v>462894</v>
      </c>
      <c r="K29" s="3">
        <v>23.5</v>
      </c>
      <c r="L29" s="3">
        <v>76.5</v>
      </c>
      <c r="M29" s="16">
        <f t="shared" si="3"/>
        <v>3</v>
      </c>
      <c r="N29" s="7">
        <v>1</v>
      </c>
    </row>
    <row r="30" spans="1:14" ht="17.25" customHeight="1" x14ac:dyDescent="0.2">
      <c r="A30" s="7">
        <v>29</v>
      </c>
      <c r="B30" s="7">
        <v>0</v>
      </c>
      <c r="C30" s="8">
        <f t="shared" si="0"/>
        <v>59374.77375</v>
      </c>
      <c r="D30" s="7">
        <v>3</v>
      </c>
      <c r="E30" s="8">
        <f t="shared" si="1"/>
        <v>18239.309583333332</v>
      </c>
      <c r="F30" s="7">
        <v>0</v>
      </c>
      <c r="G30" s="16">
        <f t="shared" si="2"/>
        <v>77614.083333333328</v>
      </c>
      <c r="H30" s="14" t="s">
        <v>126</v>
      </c>
      <c r="I30" s="15">
        <v>468475</v>
      </c>
      <c r="J30" s="16">
        <v>462894</v>
      </c>
      <c r="K30" s="3">
        <v>23.5</v>
      </c>
      <c r="L30" s="3">
        <v>76.5</v>
      </c>
      <c r="M30" s="16">
        <f t="shared" si="3"/>
        <v>3</v>
      </c>
      <c r="N30" s="7">
        <v>1</v>
      </c>
    </row>
    <row r="31" spans="1:14" ht="17.25" customHeight="1" x14ac:dyDescent="0.2">
      <c r="A31" s="7">
        <v>30</v>
      </c>
      <c r="B31" s="7">
        <v>0</v>
      </c>
      <c r="C31" s="8">
        <f t="shared" si="0"/>
        <v>59374.77375</v>
      </c>
      <c r="D31" s="7">
        <v>3</v>
      </c>
      <c r="E31" s="8">
        <f t="shared" si="1"/>
        <v>18239.309583333332</v>
      </c>
      <c r="F31" s="7">
        <v>0</v>
      </c>
      <c r="G31" s="16">
        <f t="shared" si="2"/>
        <v>77614.083333333328</v>
      </c>
      <c r="H31" s="14" t="s">
        <v>127</v>
      </c>
      <c r="I31" s="15">
        <v>468475</v>
      </c>
      <c r="J31" s="16">
        <v>462894</v>
      </c>
      <c r="K31" s="3">
        <v>23.5</v>
      </c>
      <c r="L31" s="3">
        <v>76.5</v>
      </c>
      <c r="M31" s="16">
        <f t="shared" si="3"/>
        <v>3</v>
      </c>
      <c r="N31" s="7">
        <v>1</v>
      </c>
    </row>
    <row r="32" spans="1:14" ht="17.25" customHeight="1" x14ac:dyDescent="0.2">
      <c r="A32" s="7">
        <v>31</v>
      </c>
      <c r="B32" s="7">
        <v>0</v>
      </c>
      <c r="C32" s="8">
        <f t="shared" si="0"/>
        <v>59374.77375</v>
      </c>
      <c r="D32" s="7">
        <v>3</v>
      </c>
      <c r="E32" s="8">
        <f t="shared" si="1"/>
        <v>18239.309583333332</v>
      </c>
      <c r="F32" s="7">
        <v>0</v>
      </c>
      <c r="G32" s="16">
        <f t="shared" si="2"/>
        <v>77614.083333333328</v>
      </c>
      <c r="H32" s="14" t="s">
        <v>128</v>
      </c>
      <c r="I32" s="15">
        <v>468475</v>
      </c>
      <c r="J32" s="16">
        <v>462894</v>
      </c>
      <c r="K32" s="3">
        <v>23.5</v>
      </c>
      <c r="L32" s="3">
        <v>76.5</v>
      </c>
      <c r="M32" s="16">
        <f t="shared" si="3"/>
        <v>3</v>
      </c>
      <c r="N32" s="7">
        <v>1</v>
      </c>
    </row>
    <row r="33" spans="1:14" ht="17.25" customHeight="1" x14ac:dyDescent="0.2">
      <c r="A33" s="7">
        <v>32</v>
      </c>
      <c r="B33" s="7">
        <v>0</v>
      </c>
      <c r="C33" s="8">
        <f t="shared" si="0"/>
        <v>59374.77375</v>
      </c>
      <c r="D33" s="7">
        <v>3</v>
      </c>
      <c r="E33" s="8">
        <f t="shared" si="1"/>
        <v>18239.309583333332</v>
      </c>
      <c r="F33" s="7">
        <v>0</v>
      </c>
      <c r="G33" s="16">
        <f t="shared" si="2"/>
        <v>77614.083333333328</v>
      </c>
      <c r="H33" s="14" t="s">
        <v>129</v>
      </c>
      <c r="I33" s="15">
        <v>468475</v>
      </c>
      <c r="J33" s="16">
        <v>462894</v>
      </c>
      <c r="K33" s="3">
        <v>23.5</v>
      </c>
      <c r="L33" s="3">
        <v>76.5</v>
      </c>
      <c r="M33" s="16">
        <f t="shared" si="3"/>
        <v>3</v>
      </c>
      <c r="N33" s="7">
        <v>1</v>
      </c>
    </row>
    <row r="34" spans="1:14" ht="17.25" customHeight="1" x14ac:dyDescent="0.2">
      <c r="A34" s="7">
        <v>33</v>
      </c>
      <c r="B34" s="7">
        <v>0</v>
      </c>
      <c r="C34" s="8">
        <f t="shared" ref="C34:C65" si="4">(L34/100)*G34</f>
        <v>59374.77375</v>
      </c>
      <c r="D34" s="7">
        <v>3</v>
      </c>
      <c r="E34" s="8">
        <f t="shared" ref="E34:E65" si="5">(K34/100)*G34</f>
        <v>18239.309583333332</v>
      </c>
      <c r="F34" s="7">
        <v>0</v>
      </c>
      <c r="G34" s="16">
        <f t="shared" si="2"/>
        <v>77614.083333333328</v>
      </c>
      <c r="H34" s="14" t="s">
        <v>130</v>
      </c>
      <c r="I34" s="15">
        <v>468475</v>
      </c>
      <c r="J34" s="16">
        <v>462894</v>
      </c>
      <c r="K34" s="3">
        <v>23.5</v>
      </c>
      <c r="L34" s="3">
        <v>76.5</v>
      </c>
      <c r="M34" s="16">
        <f t="shared" ref="M34:M65" si="6">SUM(C34:E34)-G34</f>
        <v>3</v>
      </c>
      <c r="N34" s="7">
        <v>1</v>
      </c>
    </row>
    <row r="35" spans="1:14" ht="17.25" customHeight="1" x14ac:dyDescent="0.2">
      <c r="A35" s="7">
        <v>34</v>
      </c>
      <c r="B35" s="7">
        <v>0</v>
      </c>
      <c r="C35" s="8">
        <f t="shared" si="4"/>
        <v>59374.77375</v>
      </c>
      <c r="D35" s="7">
        <v>3</v>
      </c>
      <c r="E35" s="8">
        <f t="shared" si="5"/>
        <v>18239.309583333332</v>
      </c>
      <c r="F35" s="7">
        <v>0</v>
      </c>
      <c r="G35" s="16">
        <f t="shared" si="2"/>
        <v>77614.083333333328</v>
      </c>
      <c r="H35" s="14" t="s">
        <v>131</v>
      </c>
      <c r="I35" s="15">
        <v>468475</v>
      </c>
      <c r="J35" s="16">
        <v>462894</v>
      </c>
      <c r="K35" s="3">
        <v>23.5</v>
      </c>
      <c r="L35" s="3">
        <v>76.5</v>
      </c>
      <c r="M35" s="16">
        <f t="shared" si="6"/>
        <v>3</v>
      </c>
      <c r="N35" s="7">
        <v>1</v>
      </c>
    </row>
    <row r="36" spans="1:14" ht="17.25" customHeight="1" x14ac:dyDescent="0.2">
      <c r="A36" s="7">
        <v>35</v>
      </c>
      <c r="B36" s="7">
        <v>0</v>
      </c>
      <c r="C36" s="8">
        <f t="shared" si="4"/>
        <v>59374.77375</v>
      </c>
      <c r="D36" s="7">
        <v>3</v>
      </c>
      <c r="E36" s="8">
        <f t="shared" si="5"/>
        <v>18239.309583333332</v>
      </c>
      <c r="F36" s="7">
        <v>0</v>
      </c>
      <c r="G36" s="16">
        <f t="shared" si="2"/>
        <v>77614.083333333328</v>
      </c>
      <c r="H36" s="14" t="s">
        <v>132</v>
      </c>
      <c r="I36" s="15">
        <v>468475</v>
      </c>
      <c r="J36" s="16">
        <v>462894</v>
      </c>
      <c r="K36" s="3">
        <v>23.5</v>
      </c>
      <c r="L36" s="3">
        <v>76.5</v>
      </c>
      <c r="M36" s="16">
        <f t="shared" si="6"/>
        <v>3</v>
      </c>
      <c r="N36" s="7">
        <v>1</v>
      </c>
    </row>
    <row r="37" spans="1:14" ht="17.25" customHeight="1" x14ac:dyDescent="0.2">
      <c r="A37" s="7">
        <v>36</v>
      </c>
      <c r="B37" s="7">
        <v>0</v>
      </c>
      <c r="C37" s="8">
        <f t="shared" si="4"/>
        <v>59374.77375</v>
      </c>
      <c r="D37" s="7">
        <v>3</v>
      </c>
      <c r="E37" s="8">
        <f t="shared" si="5"/>
        <v>18239.309583333332</v>
      </c>
      <c r="F37" s="7">
        <v>0</v>
      </c>
      <c r="G37" s="16">
        <f t="shared" si="2"/>
        <v>77614.083333333328</v>
      </c>
      <c r="H37" s="14" t="s">
        <v>133</v>
      </c>
      <c r="I37" s="15">
        <v>468475</v>
      </c>
      <c r="J37" s="16">
        <v>462894</v>
      </c>
      <c r="K37" s="3">
        <v>23.5</v>
      </c>
      <c r="L37" s="3">
        <v>76.5</v>
      </c>
      <c r="M37" s="16">
        <f t="shared" si="6"/>
        <v>3</v>
      </c>
      <c r="N37" s="7">
        <v>1</v>
      </c>
    </row>
    <row r="38" spans="1:14" ht="17.25" customHeight="1" x14ac:dyDescent="0.2">
      <c r="A38" s="7">
        <v>37</v>
      </c>
      <c r="B38" s="7">
        <v>0</v>
      </c>
      <c r="C38" s="8">
        <f t="shared" si="4"/>
        <v>61600.86</v>
      </c>
      <c r="D38" s="7">
        <v>3</v>
      </c>
      <c r="E38" s="8">
        <f t="shared" si="5"/>
        <v>18923.14</v>
      </c>
      <c r="F38" s="7">
        <v>0</v>
      </c>
      <c r="G38" s="16">
        <f t="shared" si="2"/>
        <v>80524</v>
      </c>
      <c r="H38" s="14" t="s">
        <v>40</v>
      </c>
      <c r="I38" s="15">
        <v>485954</v>
      </c>
      <c r="J38" s="16">
        <v>480334</v>
      </c>
      <c r="K38" s="3">
        <v>23.5</v>
      </c>
      <c r="L38" s="3">
        <v>76.5</v>
      </c>
      <c r="M38" s="16">
        <f t="shared" si="6"/>
        <v>3</v>
      </c>
      <c r="N38" s="7">
        <v>1</v>
      </c>
    </row>
    <row r="39" spans="1:14" ht="17.25" customHeight="1" x14ac:dyDescent="0.2">
      <c r="A39" s="7">
        <v>38</v>
      </c>
      <c r="B39" s="7">
        <v>0</v>
      </c>
      <c r="C39" s="8">
        <f t="shared" si="4"/>
        <v>61600.86</v>
      </c>
      <c r="D39" s="7">
        <v>3</v>
      </c>
      <c r="E39" s="8">
        <f t="shared" si="5"/>
        <v>18923.14</v>
      </c>
      <c r="F39" s="7">
        <v>0</v>
      </c>
      <c r="G39" s="16">
        <f t="shared" si="2"/>
        <v>80524</v>
      </c>
      <c r="H39" s="14" t="s">
        <v>134</v>
      </c>
      <c r="I39" s="15">
        <v>485954</v>
      </c>
      <c r="J39" s="16">
        <v>480334</v>
      </c>
      <c r="K39" s="3">
        <v>23.5</v>
      </c>
      <c r="L39" s="3">
        <v>76.5</v>
      </c>
      <c r="M39" s="16">
        <f t="shared" si="6"/>
        <v>3</v>
      </c>
      <c r="N39" s="7">
        <v>1</v>
      </c>
    </row>
    <row r="40" spans="1:14" ht="17.25" customHeight="1" x14ac:dyDescent="0.2">
      <c r="A40" s="7">
        <v>39</v>
      </c>
      <c r="B40" s="7">
        <v>0</v>
      </c>
      <c r="C40" s="8">
        <f t="shared" si="4"/>
        <v>61600.86</v>
      </c>
      <c r="D40" s="7">
        <v>3</v>
      </c>
      <c r="E40" s="8">
        <f t="shared" si="5"/>
        <v>18923.14</v>
      </c>
      <c r="F40" s="7">
        <v>0</v>
      </c>
      <c r="G40" s="16">
        <f t="shared" si="2"/>
        <v>80524</v>
      </c>
      <c r="H40" s="14" t="s">
        <v>135</v>
      </c>
      <c r="I40" s="15">
        <v>485954</v>
      </c>
      <c r="J40" s="16">
        <v>480334</v>
      </c>
      <c r="K40" s="3">
        <v>23.5</v>
      </c>
      <c r="L40" s="3">
        <v>76.5</v>
      </c>
      <c r="M40" s="16">
        <f t="shared" si="6"/>
        <v>3</v>
      </c>
      <c r="N40" s="7">
        <v>1</v>
      </c>
    </row>
    <row r="41" spans="1:14" ht="17.25" customHeight="1" x14ac:dyDescent="0.2">
      <c r="A41" s="7">
        <v>40</v>
      </c>
      <c r="B41" s="7">
        <v>0</v>
      </c>
      <c r="C41" s="8">
        <f t="shared" si="4"/>
        <v>61600.86</v>
      </c>
      <c r="D41" s="7">
        <v>3</v>
      </c>
      <c r="E41" s="8">
        <f t="shared" si="5"/>
        <v>18923.14</v>
      </c>
      <c r="F41" s="7">
        <v>0</v>
      </c>
      <c r="G41" s="16">
        <f t="shared" si="2"/>
        <v>80524</v>
      </c>
      <c r="H41" s="14" t="s">
        <v>136</v>
      </c>
      <c r="I41" s="15">
        <v>485954</v>
      </c>
      <c r="J41" s="16">
        <v>480334</v>
      </c>
      <c r="K41" s="3">
        <v>23.5</v>
      </c>
      <c r="L41" s="3">
        <v>76.5</v>
      </c>
      <c r="M41" s="16">
        <f t="shared" si="6"/>
        <v>3</v>
      </c>
      <c r="N41" s="7">
        <v>1</v>
      </c>
    </row>
    <row r="42" spans="1:14" ht="17.25" customHeight="1" x14ac:dyDescent="0.2">
      <c r="A42" s="7">
        <v>41</v>
      </c>
      <c r="B42" s="7">
        <v>0</v>
      </c>
      <c r="C42" s="8">
        <f t="shared" si="4"/>
        <v>61600.86</v>
      </c>
      <c r="D42" s="7">
        <v>3</v>
      </c>
      <c r="E42" s="8">
        <f t="shared" si="5"/>
        <v>18923.14</v>
      </c>
      <c r="F42" s="7">
        <v>0</v>
      </c>
      <c r="G42" s="16">
        <f t="shared" si="2"/>
        <v>80524</v>
      </c>
      <c r="H42" s="14" t="s">
        <v>137</v>
      </c>
      <c r="I42" s="15">
        <v>485954</v>
      </c>
      <c r="J42" s="16">
        <v>480334</v>
      </c>
      <c r="K42" s="3">
        <v>23.5</v>
      </c>
      <c r="L42" s="3">
        <v>76.5</v>
      </c>
      <c r="M42" s="16">
        <f t="shared" si="6"/>
        <v>3</v>
      </c>
      <c r="N42" s="7">
        <v>1</v>
      </c>
    </row>
    <row r="43" spans="1:14" ht="17.25" customHeight="1" x14ac:dyDescent="0.2">
      <c r="A43" s="7">
        <v>42</v>
      </c>
      <c r="B43" s="7">
        <v>0</v>
      </c>
      <c r="C43" s="8">
        <f t="shared" si="4"/>
        <v>61600.86</v>
      </c>
      <c r="D43" s="7">
        <v>3</v>
      </c>
      <c r="E43" s="8">
        <f t="shared" si="5"/>
        <v>18923.14</v>
      </c>
      <c r="F43" s="7">
        <v>0</v>
      </c>
      <c r="G43" s="16">
        <f t="shared" si="2"/>
        <v>80524</v>
      </c>
      <c r="H43" s="14" t="s">
        <v>138</v>
      </c>
      <c r="I43" s="15">
        <v>485954</v>
      </c>
      <c r="J43" s="16">
        <v>480334</v>
      </c>
      <c r="K43" s="3">
        <v>23.5</v>
      </c>
      <c r="L43" s="3">
        <v>76.5</v>
      </c>
      <c r="M43" s="16">
        <f t="shared" si="6"/>
        <v>3</v>
      </c>
      <c r="N43" s="7">
        <v>1</v>
      </c>
    </row>
    <row r="44" spans="1:14" ht="17.25" customHeight="1" x14ac:dyDescent="0.2">
      <c r="A44" s="7">
        <v>43</v>
      </c>
      <c r="B44" s="7">
        <v>0</v>
      </c>
      <c r="C44" s="8">
        <f t="shared" si="4"/>
        <v>61600.86</v>
      </c>
      <c r="D44" s="7">
        <v>3</v>
      </c>
      <c r="E44" s="8">
        <f t="shared" si="5"/>
        <v>18923.14</v>
      </c>
      <c r="F44" s="7">
        <v>0</v>
      </c>
      <c r="G44" s="16">
        <f t="shared" si="2"/>
        <v>80524</v>
      </c>
      <c r="H44" s="14" t="s">
        <v>139</v>
      </c>
      <c r="I44" s="15">
        <v>485954</v>
      </c>
      <c r="J44" s="16">
        <v>480334</v>
      </c>
      <c r="K44" s="3">
        <v>23.5</v>
      </c>
      <c r="L44" s="3">
        <v>76.5</v>
      </c>
      <c r="M44" s="16">
        <f t="shared" si="6"/>
        <v>3</v>
      </c>
      <c r="N44" s="7">
        <v>1</v>
      </c>
    </row>
    <row r="45" spans="1:14" ht="17.25" customHeight="1" x14ac:dyDescent="0.2">
      <c r="A45" s="7">
        <v>44</v>
      </c>
      <c r="B45" s="7">
        <v>0</v>
      </c>
      <c r="C45" s="8">
        <f t="shared" si="4"/>
        <v>61600.86</v>
      </c>
      <c r="D45" s="7">
        <v>3</v>
      </c>
      <c r="E45" s="8">
        <f t="shared" si="5"/>
        <v>18923.14</v>
      </c>
      <c r="F45" s="7">
        <v>0</v>
      </c>
      <c r="G45" s="16">
        <f t="shared" si="2"/>
        <v>80524</v>
      </c>
      <c r="H45" s="14" t="s">
        <v>140</v>
      </c>
      <c r="I45" s="15">
        <v>485954</v>
      </c>
      <c r="J45" s="16">
        <v>480334</v>
      </c>
      <c r="K45" s="3">
        <v>23.5</v>
      </c>
      <c r="L45" s="3">
        <v>76.5</v>
      </c>
      <c r="M45" s="16">
        <f t="shared" si="6"/>
        <v>3</v>
      </c>
      <c r="N45" s="7">
        <v>1</v>
      </c>
    </row>
    <row r="46" spans="1:14" ht="17.25" customHeight="1" x14ac:dyDescent="0.2">
      <c r="A46" s="7">
        <v>45</v>
      </c>
      <c r="B46" s="7">
        <v>0</v>
      </c>
      <c r="C46" s="8">
        <f t="shared" si="4"/>
        <v>61600.86</v>
      </c>
      <c r="D46" s="7">
        <v>3</v>
      </c>
      <c r="E46" s="8">
        <f t="shared" si="5"/>
        <v>18923.14</v>
      </c>
      <c r="F46" s="7">
        <v>0</v>
      </c>
      <c r="G46" s="16">
        <f t="shared" si="2"/>
        <v>80524</v>
      </c>
      <c r="H46" s="14" t="s">
        <v>141</v>
      </c>
      <c r="I46" s="15">
        <v>485954</v>
      </c>
      <c r="J46" s="16">
        <v>480334</v>
      </c>
      <c r="K46" s="3">
        <v>23.5</v>
      </c>
      <c r="L46" s="3">
        <v>76.5</v>
      </c>
      <c r="M46" s="16">
        <f t="shared" si="6"/>
        <v>3</v>
      </c>
      <c r="N46" s="7">
        <v>1</v>
      </c>
    </row>
    <row r="47" spans="1:14" ht="17.25" customHeight="1" x14ac:dyDescent="0.2">
      <c r="A47" s="7">
        <v>46</v>
      </c>
      <c r="B47" s="7">
        <v>0</v>
      </c>
      <c r="C47" s="8">
        <f t="shared" si="4"/>
        <v>61600.86</v>
      </c>
      <c r="D47" s="7">
        <v>3</v>
      </c>
      <c r="E47" s="8">
        <f t="shared" si="5"/>
        <v>18923.14</v>
      </c>
      <c r="F47" s="7">
        <v>0</v>
      </c>
      <c r="G47" s="16">
        <f t="shared" si="2"/>
        <v>80524</v>
      </c>
      <c r="H47" s="14" t="s">
        <v>142</v>
      </c>
      <c r="I47" s="15">
        <v>485954</v>
      </c>
      <c r="J47" s="16">
        <v>480334</v>
      </c>
      <c r="K47" s="3">
        <v>23.5</v>
      </c>
      <c r="L47" s="3">
        <v>76.5</v>
      </c>
      <c r="M47" s="16">
        <f t="shared" si="6"/>
        <v>3</v>
      </c>
      <c r="N47" s="7">
        <v>1</v>
      </c>
    </row>
    <row r="48" spans="1:14" ht="17.25" customHeight="1" x14ac:dyDescent="0.2">
      <c r="A48" s="7">
        <v>47</v>
      </c>
      <c r="B48" s="7">
        <v>0</v>
      </c>
      <c r="C48" s="8">
        <f t="shared" si="4"/>
        <v>61600.86</v>
      </c>
      <c r="D48" s="7">
        <v>3</v>
      </c>
      <c r="E48" s="8">
        <f t="shared" si="5"/>
        <v>18923.14</v>
      </c>
      <c r="F48" s="7">
        <v>0</v>
      </c>
      <c r="G48" s="16">
        <f t="shared" si="2"/>
        <v>80524</v>
      </c>
      <c r="H48" s="14" t="s">
        <v>143</v>
      </c>
      <c r="I48" s="15">
        <v>485954</v>
      </c>
      <c r="J48" s="16">
        <v>480334</v>
      </c>
      <c r="K48" s="3">
        <v>23.5</v>
      </c>
      <c r="L48" s="3">
        <v>76.5</v>
      </c>
      <c r="M48" s="16">
        <f t="shared" si="6"/>
        <v>3</v>
      </c>
      <c r="N48" s="7">
        <v>1</v>
      </c>
    </row>
    <row r="49" spans="1:14" ht="17.25" customHeight="1" x14ac:dyDescent="0.2">
      <c r="A49" s="7">
        <v>48</v>
      </c>
      <c r="B49" s="7">
        <v>0</v>
      </c>
      <c r="C49" s="8">
        <f t="shared" si="4"/>
        <v>61600.86</v>
      </c>
      <c r="D49" s="7">
        <v>3</v>
      </c>
      <c r="E49" s="8">
        <f t="shared" si="5"/>
        <v>18923.14</v>
      </c>
      <c r="F49" s="7">
        <v>0</v>
      </c>
      <c r="G49" s="16">
        <f t="shared" si="2"/>
        <v>80524</v>
      </c>
      <c r="H49" s="14" t="s">
        <v>144</v>
      </c>
      <c r="I49" s="15">
        <v>485954</v>
      </c>
      <c r="J49" s="16">
        <v>480334</v>
      </c>
      <c r="K49" s="3">
        <v>23.5</v>
      </c>
      <c r="L49" s="3">
        <v>76.5</v>
      </c>
      <c r="M49" s="16">
        <f t="shared" si="6"/>
        <v>3</v>
      </c>
      <c r="N49" s="7">
        <v>1</v>
      </c>
    </row>
    <row r="50" spans="1:14" ht="17.25" customHeight="1" x14ac:dyDescent="0.2">
      <c r="A50" s="7">
        <v>49</v>
      </c>
      <c r="B50" s="7">
        <v>0</v>
      </c>
      <c r="C50" s="8">
        <f t="shared" si="4"/>
        <v>724268.34</v>
      </c>
      <c r="D50" s="7">
        <v>3</v>
      </c>
      <c r="E50" s="8">
        <f t="shared" si="5"/>
        <v>222487.65999999997</v>
      </c>
      <c r="F50" s="7">
        <v>0</v>
      </c>
      <c r="G50" s="16">
        <f t="shared" ref="G50:G81" si="7">I50+J50</f>
        <v>946756</v>
      </c>
      <c r="H50" s="14" t="s">
        <v>41</v>
      </c>
      <c r="I50" s="15">
        <v>475715</v>
      </c>
      <c r="J50" s="16">
        <v>471041</v>
      </c>
      <c r="K50" s="3">
        <v>23.5</v>
      </c>
      <c r="L50" s="3">
        <v>76.5</v>
      </c>
      <c r="M50" s="16">
        <f t="shared" si="6"/>
        <v>3</v>
      </c>
      <c r="N50" s="7">
        <v>1</v>
      </c>
    </row>
    <row r="51" spans="1:14" ht="17.25" customHeight="1" x14ac:dyDescent="0.2">
      <c r="A51" s="7">
        <v>50</v>
      </c>
      <c r="B51" s="7">
        <v>0</v>
      </c>
      <c r="C51" s="8">
        <f t="shared" si="4"/>
        <v>382644.50400000002</v>
      </c>
      <c r="D51" s="7">
        <v>3</v>
      </c>
      <c r="E51" s="8">
        <f t="shared" si="5"/>
        <v>569207.49599999993</v>
      </c>
      <c r="F51" s="7">
        <v>0</v>
      </c>
      <c r="G51" s="16">
        <f t="shared" si="7"/>
        <v>951852</v>
      </c>
      <c r="H51" s="14" t="s">
        <v>42</v>
      </c>
      <c r="I51" s="15">
        <v>477195</v>
      </c>
      <c r="J51" s="16">
        <v>474657</v>
      </c>
      <c r="K51" s="3">
        <v>59.8</v>
      </c>
      <c r="L51" s="3">
        <v>40.200000000000003</v>
      </c>
      <c r="M51" s="16">
        <f t="shared" si="6"/>
        <v>3</v>
      </c>
      <c r="N51" s="7">
        <v>1</v>
      </c>
    </row>
    <row r="52" spans="1:14" ht="17.25" customHeight="1" x14ac:dyDescent="0.2">
      <c r="A52" s="7">
        <v>51</v>
      </c>
      <c r="B52" s="7">
        <v>0</v>
      </c>
      <c r="C52" s="8">
        <f t="shared" si="4"/>
        <v>383901.96</v>
      </c>
      <c r="D52" s="7">
        <v>3</v>
      </c>
      <c r="E52" s="8">
        <f t="shared" si="5"/>
        <v>571078.03999999992</v>
      </c>
      <c r="F52" s="7">
        <v>0</v>
      </c>
      <c r="G52" s="16">
        <f t="shared" si="7"/>
        <v>954980</v>
      </c>
      <c r="H52" s="14" t="s">
        <v>43</v>
      </c>
      <c r="I52" s="15">
        <v>477831</v>
      </c>
      <c r="J52" s="16">
        <v>477149</v>
      </c>
      <c r="K52" s="3">
        <v>59.8</v>
      </c>
      <c r="L52" s="3">
        <v>40.200000000000003</v>
      </c>
      <c r="M52" s="16">
        <f t="shared" si="6"/>
        <v>3</v>
      </c>
      <c r="N52" s="7">
        <v>1</v>
      </c>
    </row>
    <row r="53" spans="1:14" ht="17.25" customHeight="1" x14ac:dyDescent="0.2">
      <c r="A53" s="7">
        <v>52</v>
      </c>
      <c r="B53" s="7">
        <v>0</v>
      </c>
      <c r="C53" s="8">
        <f t="shared" si="4"/>
        <v>386153.96400000004</v>
      </c>
      <c r="D53" s="7">
        <v>3</v>
      </c>
      <c r="E53" s="8">
        <f t="shared" si="5"/>
        <v>574428.03599999996</v>
      </c>
      <c r="F53" s="7">
        <v>0</v>
      </c>
      <c r="G53" s="16">
        <f t="shared" si="7"/>
        <v>960582</v>
      </c>
      <c r="H53" s="14" t="s">
        <v>44</v>
      </c>
      <c r="I53" s="15">
        <v>480036</v>
      </c>
      <c r="J53" s="16">
        <v>480546</v>
      </c>
      <c r="K53" s="3">
        <v>59.8</v>
      </c>
      <c r="L53" s="3">
        <v>40.200000000000003</v>
      </c>
      <c r="M53" s="16">
        <f t="shared" si="6"/>
        <v>3</v>
      </c>
      <c r="N53" s="7">
        <v>1</v>
      </c>
    </row>
    <row r="54" spans="1:14" ht="17.25" customHeight="1" x14ac:dyDescent="0.2">
      <c r="A54" s="7">
        <v>53</v>
      </c>
      <c r="B54" s="7">
        <v>0</v>
      </c>
      <c r="C54" s="8">
        <f t="shared" si="4"/>
        <v>388522.14600000001</v>
      </c>
      <c r="D54" s="7">
        <v>3</v>
      </c>
      <c r="E54" s="8">
        <f t="shared" si="5"/>
        <v>577950.85399999993</v>
      </c>
      <c r="F54" s="7">
        <v>0</v>
      </c>
      <c r="G54" s="16">
        <f t="shared" si="7"/>
        <v>966473</v>
      </c>
      <c r="H54" s="14" t="s">
        <v>45</v>
      </c>
      <c r="I54" s="15">
        <v>482670</v>
      </c>
      <c r="J54" s="16">
        <v>483803</v>
      </c>
      <c r="K54" s="3">
        <v>59.8</v>
      </c>
      <c r="L54" s="3">
        <v>40.200000000000003</v>
      </c>
      <c r="M54" s="16">
        <f t="shared" si="6"/>
        <v>3</v>
      </c>
      <c r="N54" s="7">
        <v>1</v>
      </c>
    </row>
    <row r="55" spans="1:14" ht="17.25" customHeight="1" x14ac:dyDescent="0.2">
      <c r="A55" s="7">
        <v>54</v>
      </c>
      <c r="B55" s="7">
        <v>0</v>
      </c>
      <c r="C55" s="8">
        <f t="shared" si="4"/>
        <v>391383.984</v>
      </c>
      <c r="D55" s="7">
        <v>3</v>
      </c>
      <c r="E55" s="8">
        <f t="shared" si="5"/>
        <v>582208.01599999995</v>
      </c>
      <c r="F55" s="7">
        <v>0</v>
      </c>
      <c r="G55" s="16">
        <f t="shared" si="7"/>
        <v>973592</v>
      </c>
      <c r="H55" s="14" t="s">
        <v>46</v>
      </c>
      <c r="I55" s="15">
        <v>486005</v>
      </c>
      <c r="J55" s="16">
        <v>487587</v>
      </c>
      <c r="K55" s="3">
        <v>59.8</v>
      </c>
      <c r="L55" s="3">
        <v>40.200000000000003</v>
      </c>
      <c r="M55" s="16">
        <f t="shared" si="6"/>
        <v>3</v>
      </c>
      <c r="N55" s="7">
        <v>1</v>
      </c>
    </row>
    <row r="56" spans="1:14" ht="17.25" customHeight="1" x14ac:dyDescent="0.2">
      <c r="A56" s="7">
        <v>55</v>
      </c>
      <c r="B56" s="7">
        <v>0</v>
      </c>
      <c r="C56" s="8">
        <f t="shared" si="4"/>
        <v>170117.12800000003</v>
      </c>
      <c r="D56" s="7">
        <v>3</v>
      </c>
      <c r="E56" s="8">
        <f t="shared" si="5"/>
        <v>813218.87200000009</v>
      </c>
      <c r="F56" s="7">
        <v>0</v>
      </c>
      <c r="G56" s="16">
        <f t="shared" si="7"/>
        <v>983336</v>
      </c>
      <c r="H56" s="14" t="s">
        <v>47</v>
      </c>
      <c r="I56" s="15">
        <v>491006</v>
      </c>
      <c r="J56" s="16">
        <v>492330</v>
      </c>
      <c r="K56" s="3">
        <v>82.7</v>
      </c>
      <c r="L56" s="3">
        <v>17.3</v>
      </c>
      <c r="M56" s="16">
        <f t="shared" si="6"/>
        <v>3.0000000001164153</v>
      </c>
      <c r="N56" s="7">
        <v>1</v>
      </c>
    </row>
    <row r="57" spans="1:14" ht="17.25" customHeight="1" x14ac:dyDescent="0.2">
      <c r="A57" s="7">
        <v>56</v>
      </c>
      <c r="B57" s="7">
        <v>0</v>
      </c>
      <c r="C57" s="8">
        <f t="shared" si="4"/>
        <v>171482.27100000001</v>
      </c>
      <c r="D57" s="7">
        <v>3</v>
      </c>
      <c r="E57" s="8">
        <f t="shared" si="5"/>
        <v>819744.72900000005</v>
      </c>
      <c r="F57" s="7">
        <v>0</v>
      </c>
      <c r="G57" s="16">
        <f t="shared" si="7"/>
        <v>991227</v>
      </c>
      <c r="H57" s="14" t="s">
        <v>48</v>
      </c>
      <c r="I57" s="15">
        <v>495010</v>
      </c>
      <c r="J57" s="16">
        <v>496217</v>
      </c>
      <c r="K57" s="3">
        <v>82.7</v>
      </c>
      <c r="L57" s="3">
        <v>17.3</v>
      </c>
      <c r="M57" s="16">
        <f t="shared" si="6"/>
        <v>3</v>
      </c>
      <c r="N57" s="7">
        <v>1</v>
      </c>
    </row>
    <row r="58" spans="1:14" ht="17.25" customHeight="1" x14ac:dyDescent="0.2">
      <c r="A58" s="7">
        <v>57</v>
      </c>
      <c r="B58" s="7">
        <v>0</v>
      </c>
      <c r="C58" s="8">
        <f t="shared" si="4"/>
        <v>173080.27200000003</v>
      </c>
      <c r="D58" s="7">
        <v>3</v>
      </c>
      <c r="E58" s="8">
        <f t="shared" si="5"/>
        <v>827383.72800000012</v>
      </c>
      <c r="F58" s="7">
        <v>0</v>
      </c>
      <c r="G58" s="16">
        <f t="shared" si="7"/>
        <v>1000464</v>
      </c>
      <c r="H58" s="14" t="s">
        <v>49</v>
      </c>
      <c r="I58" s="15">
        <v>499272</v>
      </c>
      <c r="J58" s="16">
        <v>501192</v>
      </c>
      <c r="K58" s="3">
        <v>82.7</v>
      </c>
      <c r="L58" s="3">
        <v>17.3</v>
      </c>
      <c r="M58" s="16">
        <f t="shared" si="6"/>
        <v>3.0000000001164153</v>
      </c>
      <c r="N58" s="7">
        <v>1</v>
      </c>
    </row>
    <row r="59" spans="1:14" ht="17.25" customHeight="1" x14ac:dyDescent="0.2">
      <c r="A59" s="7">
        <v>58</v>
      </c>
      <c r="B59" s="7">
        <v>0</v>
      </c>
      <c r="C59" s="8">
        <f t="shared" si="4"/>
        <v>174552.67500000002</v>
      </c>
      <c r="D59" s="7">
        <v>3</v>
      </c>
      <c r="E59" s="8">
        <f t="shared" si="5"/>
        <v>834422.32500000007</v>
      </c>
      <c r="F59" s="7">
        <v>0</v>
      </c>
      <c r="G59" s="16">
        <f t="shared" si="7"/>
        <v>1008975</v>
      </c>
      <c r="H59" s="14" t="s">
        <v>50</v>
      </c>
      <c r="I59" s="15">
        <v>502807</v>
      </c>
      <c r="J59" s="16">
        <v>506168</v>
      </c>
      <c r="K59" s="3">
        <v>82.7</v>
      </c>
      <c r="L59" s="3">
        <v>17.3</v>
      </c>
      <c r="M59" s="16">
        <f t="shared" si="6"/>
        <v>3.0000000001164153</v>
      </c>
      <c r="N59" s="7">
        <v>1</v>
      </c>
    </row>
    <row r="60" spans="1:14" ht="17.25" customHeight="1" x14ac:dyDescent="0.2">
      <c r="A60" s="7">
        <v>59</v>
      </c>
      <c r="B60" s="7">
        <v>0</v>
      </c>
      <c r="C60" s="8">
        <f t="shared" si="4"/>
        <v>175646.38100000002</v>
      </c>
      <c r="D60" s="7">
        <v>3</v>
      </c>
      <c r="E60" s="8">
        <f t="shared" si="5"/>
        <v>839650.61900000006</v>
      </c>
      <c r="F60" s="7">
        <v>0</v>
      </c>
      <c r="G60" s="16">
        <f t="shared" si="7"/>
        <v>1015297</v>
      </c>
      <c r="H60" s="14" t="s">
        <v>51</v>
      </c>
      <c r="I60" s="15">
        <v>506106</v>
      </c>
      <c r="J60" s="16">
        <v>509191</v>
      </c>
      <c r="K60" s="3">
        <v>82.7</v>
      </c>
      <c r="L60" s="3">
        <v>17.3</v>
      </c>
      <c r="M60" s="16">
        <f t="shared" si="6"/>
        <v>3.0000000001164153</v>
      </c>
      <c r="N60" s="7">
        <v>1</v>
      </c>
    </row>
    <row r="61" spans="1:14" ht="17.25" customHeight="1" x14ac:dyDescent="0.2">
      <c r="A61" s="7">
        <v>60</v>
      </c>
      <c r="B61" s="7">
        <v>0</v>
      </c>
      <c r="C61" s="8">
        <f t="shared" si="4"/>
        <v>86199.95</v>
      </c>
      <c r="D61" s="7">
        <v>3</v>
      </c>
      <c r="E61" s="8">
        <f t="shared" si="5"/>
        <v>916125.05</v>
      </c>
      <c r="F61" s="7">
        <v>0</v>
      </c>
      <c r="G61" s="16">
        <f t="shared" si="7"/>
        <v>1002325</v>
      </c>
      <c r="H61" s="14" t="s">
        <v>52</v>
      </c>
      <c r="I61" s="15">
        <v>498707</v>
      </c>
      <c r="J61" s="16">
        <v>503618</v>
      </c>
      <c r="K61" s="3">
        <v>91.4</v>
      </c>
      <c r="L61" s="3">
        <v>8.6</v>
      </c>
      <c r="M61" s="16">
        <f t="shared" si="6"/>
        <v>3</v>
      </c>
      <c r="N61" s="7">
        <v>2</v>
      </c>
    </row>
    <row r="62" spans="1:14" ht="17.25" customHeight="1" x14ac:dyDescent="0.2">
      <c r="A62" s="7">
        <v>61</v>
      </c>
      <c r="B62" s="7">
        <v>0</v>
      </c>
      <c r="C62" s="8">
        <f t="shared" si="4"/>
        <v>85549.617999999988</v>
      </c>
      <c r="D62" s="7">
        <v>3</v>
      </c>
      <c r="E62" s="8">
        <f t="shared" si="5"/>
        <v>909213.38199999998</v>
      </c>
      <c r="F62" s="7">
        <v>0</v>
      </c>
      <c r="G62" s="16">
        <f t="shared" si="7"/>
        <v>994763</v>
      </c>
      <c r="H62" s="14" t="s">
        <v>53</v>
      </c>
      <c r="I62" s="15">
        <v>494286</v>
      </c>
      <c r="J62" s="16">
        <v>500477</v>
      </c>
      <c r="K62" s="3">
        <v>91.4</v>
      </c>
      <c r="L62" s="3">
        <v>8.6</v>
      </c>
      <c r="M62" s="16">
        <f t="shared" si="6"/>
        <v>3</v>
      </c>
      <c r="N62" s="7">
        <v>2</v>
      </c>
    </row>
    <row r="63" spans="1:14" ht="17.25" customHeight="1" x14ac:dyDescent="0.2">
      <c r="A63" s="7">
        <v>62</v>
      </c>
      <c r="B63" s="7">
        <v>0</v>
      </c>
      <c r="C63" s="8">
        <f t="shared" si="4"/>
        <v>83921.207999999999</v>
      </c>
      <c r="D63" s="7">
        <v>3</v>
      </c>
      <c r="E63" s="8">
        <f t="shared" si="5"/>
        <v>891906.79200000002</v>
      </c>
      <c r="F63" s="7">
        <v>0</v>
      </c>
      <c r="G63" s="16">
        <f t="shared" si="7"/>
        <v>975828</v>
      </c>
      <c r="H63" s="14" t="s">
        <v>54</v>
      </c>
      <c r="I63" s="15">
        <v>484387</v>
      </c>
      <c r="J63" s="16">
        <v>491441</v>
      </c>
      <c r="K63" s="3">
        <v>91.4</v>
      </c>
      <c r="L63" s="3">
        <v>8.6</v>
      </c>
      <c r="M63" s="16">
        <f t="shared" si="6"/>
        <v>3</v>
      </c>
      <c r="N63" s="7">
        <v>2</v>
      </c>
    </row>
    <row r="64" spans="1:14" ht="17.25" customHeight="1" x14ac:dyDescent="0.2">
      <c r="A64" s="7">
        <v>63</v>
      </c>
      <c r="B64" s="7">
        <v>0</v>
      </c>
      <c r="C64" s="8">
        <f t="shared" si="4"/>
        <v>81463.757999999987</v>
      </c>
      <c r="D64" s="7">
        <v>3</v>
      </c>
      <c r="E64" s="8">
        <f t="shared" si="5"/>
        <v>865789.24200000009</v>
      </c>
      <c r="F64" s="7">
        <v>0</v>
      </c>
      <c r="G64" s="16">
        <f t="shared" si="7"/>
        <v>947253</v>
      </c>
      <c r="H64" s="14" t="s">
        <v>55</v>
      </c>
      <c r="I64" s="15">
        <v>469743</v>
      </c>
      <c r="J64" s="16">
        <v>477510</v>
      </c>
      <c r="K64" s="3">
        <v>91.4</v>
      </c>
      <c r="L64" s="3">
        <v>8.6</v>
      </c>
      <c r="M64" s="16">
        <f t="shared" si="6"/>
        <v>3.0000000001164153</v>
      </c>
      <c r="N64" s="7">
        <v>2</v>
      </c>
    </row>
    <row r="65" spans="1:14" ht="17.25" customHeight="1" x14ac:dyDescent="0.2">
      <c r="A65" s="7">
        <v>64</v>
      </c>
      <c r="B65" s="7">
        <v>0</v>
      </c>
      <c r="C65" s="8">
        <f t="shared" si="4"/>
        <v>78593.25</v>
      </c>
      <c r="D65" s="7">
        <v>3</v>
      </c>
      <c r="E65" s="8">
        <f t="shared" si="5"/>
        <v>835281.75</v>
      </c>
      <c r="F65" s="7">
        <v>0</v>
      </c>
      <c r="G65" s="16">
        <f t="shared" si="7"/>
        <v>913875</v>
      </c>
      <c r="H65" s="14" t="s">
        <v>56</v>
      </c>
      <c r="I65" s="15">
        <v>452511</v>
      </c>
      <c r="J65" s="16">
        <v>461364</v>
      </c>
      <c r="K65" s="3">
        <v>91.4</v>
      </c>
      <c r="L65" s="3">
        <v>8.6</v>
      </c>
      <c r="M65" s="16">
        <f t="shared" si="6"/>
        <v>3</v>
      </c>
      <c r="N65" s="7">
        <v>2</v>
      </c>
    </row>
    <row r="66" spans="1:14" ht="17.25" customHeight="1" x14ac:dyDescent="0.2">
      <c r="A66" s="7">
        <v>65</v>
      </c>
      <c r="B66" s="7">
        <v>0</v>
      </c>
      <c r="C66" s="8">
        <f t="shared" ref="C66:C97" si="8">(L66/100)*G66</f>
        <v>65325.202000000012</v>
      </c>
      <c r="D66" s="7">
        <v>3</v>
      </c>
      <c r="E66" s="8">
        <f t="shared" ref="E66:E97" si="9">(K66/100)*G66</f>
        <v>817447.79799999995</v>
      </c>
      <c r="F66" s="7">
        <v>0</v>
      </c>
      <c r="G66" s="16">
        <f t="shared" si="7"/>
        <v>882773</v>
      </c>
      <c r="H66" s="14" t="s">
        <v>57</v>
      </c>
      <c r="I66" s="15">
        <v>436116</v>
      </c>
      <c r="J66" s="16">
        <v>446657</v>
      </c>
      <c r="K66" s="3">
        <v>92.6</v>
      </c>
      <c r="L66" s="3">
        <v>7.4</v>
      </c>
      <c r="M66" s="16">
        <f t="shared" ref="M66:M97" si="10">SUM(C66:E66)-G66</f>
        <v>3</v>
      </c>
      <c r="N66" s="7">
        <v>3</v>
      </c>
    </row>
    <row r="67" spans="1:14" ht="17.25" customHeight="1" x14ac:dyDescent="0.2">
      <c r="A67" s="7">
        <v>66</v>
      </c>
      <c r="B67" s="7">
        <v>0</v>
      </c>
      <c r="C67" s="8">
        <f t="shared" si="8"/>
        <v>63496.44000000001</v>
      </c>
      <c r="D67" s="7">
        <v>3</v>
      </c>
      <c r="E67" s="8">
        <f t="shared" si="9"/>
        <v>794563.55999999994</v>
      </c>
      <c r="F67" s="7">
        <v>0</v>
      </c>
      <c r="G67" s="16">
        <f t="shared" si="7"/>
        <v>858060</v>
      </c>
      <c r="H67" s="14" t="s">
        <v>58</v>
      </c>
      <c r="I67" s="15">
        <v>422640</v>
      </c>
      <c r="J67" s="16">
        <v>435420</v>
      </c>
      <c r="K67" s="3">
        <v>92.6</v>
      </c>
      <c r="L67" s="3">
        <v>7.4</v>
      </c>
      <c r="M67" s="16">
        <f t="shared" si="10"/>
        <v>3</v>
      </c>
      <c r="N67" s="7">
        <v>3</v>
      </c>
    </row>
    <row r="68" spans="1:14" ht="17.25" customHeight="1" x14ac:dyDescent="0.2">
      <c r="A68" s="7">
        <v>67</v>
      </c>
      <c r="B68" s="7">
        <v>0</v>
      </c>
      <c r="C68" s="8">
        <f t="shared" si="8"/>
        <v>62418.556000000011</v>
      </c>
      <c r="D68" s="7">
        <v>3</v>
      </c>
      <c r="E68" s="8">
        <f t="shared" si="9"/>
        <v>781075.4439999999</v>
      </c>
      <c r="F68" s="7">
        <v>0</v>
      </c>
      <c r="G68" s="16">
        <f t="shared" si="7"/>
        <v>843494</v>
      </c>
      <c r="H68" s="14" t="s">
        <v>59</v>
      </c>
      <c r="I68" s="15">
        <v>414150</v>
      </c>
      <c r="J68" s="16">
        <v>429344</v>
      </c>
      <c r="K68" s="3">
        <v>92.6</v>
      </c>
      <c r="L68" s="3">
        <v>7.4</v>
      </c>
      <c r="M68" s="16">
        <f t="shared" si="10"/>
        <v>2.9999999998835847</v>
      </c>
      <c r="N68" s="7">
        <v>3</v>
      </c>
    </row>
    <row r="69" spans="1:14" ht="17.25" customHeight="1" x14ac:dyDescent="0.2">
      <c r="A69" s="7">
        <v>68</v>
      </c>
      <c r="B69" s="7">
        <v>0</v>
      </c>
      <c r="C69" s="8">
        <f t="shared" si="8"/>
        <v>61885.534000000007</v>
      </c>
      <c r="D69" s="7">
        <v>3</v>
      </c>
      <c r="E69" s="8">
        <f t="shared" si="9"/>
        <v>774405.4659999999</v>
      </c>
      <c r="F69" s="7">
        <v>0</v>
      </c>
      <c r="G69" s="16">
        <f t="shared" si="7"/>
        <v>836291</v>
      </c>
      <c r="H69" s="14" t="s">
        <v>60</v>
      </c>
      <c r="I69" s="15">
        <v>409384</v>
      </c>
      <c r="J69" s="16">
        <v>426907</v>
      </c>
      <c r="K69" s="3">
        <v>92.6</v>
      </c>
      <c r="L69" s="3">
        <v>7.4</v>
      </c>
      <c r="M69" s="16">
        <f t="shared" si="10"/>
        <v>2.9999999998835847</v>
      </c>
      <c r="N69" s="7">
        <v>3</v>
      </c>
    </row>
    <row r="70" spans="1:14" ht="17.25" customHeight="1" x14ac:dyDescent="0.2">
      <c r="A70" s="7">
        <v>69</v>
      </c>
      <c r="B70" s="7">
        <v>0</v>
      </c>
      <c r="C70" s="8">
        <f t="shared" si="8"/>
        <v>61515.386000000006</v>
      </c>
      <c r="D70" s="7">
        <v>3</v>
      </c>
      <c r="E70" s="8">
        <f t="shared" si="9"/>
        <v>769773.61399999994</v>
      </c>
      <c r="F70" s="7">
        <v>0</v>
      </c>
      <c r="G70" s="16">
        <f t="shared" si="7"/>
        <v>831289</v>
      </c>
      <c r="H70" s="14" t="s">
        <v>61</v>
      </c>
      <c r="I70" s="15">
        <v>405844</v>
      </c>
      <c r="J70" s="16">
        <v>425445</v>
      </c>
      <c r="K70" s="3">
        <v>92.6</v>
      </c>
      <c r="L70" s="3">
        <v>7.4</v>
      </c>
      <c r="M70" s="16">
        <f t="shared" si="10"/>
        <v>3</v>
      </c>
      <c r="N70" s="7">
        <v>3</v>
      </c>
    </row>
    <row r="71" spans="1:14" ht="17.25" customHeight="1" x14ac:dyDescent="0.2">
      <c r="A71" s="7">
        <v>70</v>
      </c>
      <c r="B71" s="7">
        <v>0</v>
      </c>
      <c r="C71" s="8">
        <f t="shared" si="8"/>
        <v>58387.133999999998</v>
      </c>
      <c r="D71" s="7">
        <v>3</v>
      </c>
      <c r="E71" s="8">
        <f t="shared" si="9"/>
        <v>763966.86600000004</v>
      </c>
      <c r="F71" s="7">
        <v>0</v>
      </c>
      <c r="G71" s="16">
        <f t="shared" si="7"/>
        <v>822354</v>
      </c>
      <c r="H71" s="14" t="s">
        <v>62</v>
      </c>
      <c r="I71" s="15">
        <v>400498</v>
      </c>
      <c r="J71" s="16">
        <v>421856</v>
      </c>
      <c r="K71" s="3">
        <v>92.9</v>
      </c>
      <c r="L71" s="3">
        <v>7.1</v>
      </c>
      <c r="M71" s="16">
        <f t="shared" si="10"/>
        <v>3</v>
      </c>
      <c r="N71" s="7">
        <v>4</v>
      </c>
    </row>
    <row r="72" spans="1:14" ht="17.25" customHeight="1" x14ac:dyDescent="0.2">
      <c r="A72" s="7">
        <v>71</v>
      </c>
      <c r="B72" s="7">
        <v>0</v>
      </c>
      <c r="C72" s="8">
        <f t="shared" si="8"/>
        <v>57328.95</v>
      </c>
      <c r="D72" s="7">
        <v>3</v>
      </c>
      <c r="E72" s="8">
        <f t="shared" si="9"/>
        <v>750121.05</v>
      </c>
      <c r="F72" s="7">
        <v>0</v>
      </c>
      <c r="G72" s="16">
        <f t="shared" si="7"/>
        <v>807450</v>
      </c>
      <c r="H72" s="14" t="s">
        <v>63</v>
      </c>
      <c r="I72" s="15">
        <v>392439</v>
      </c>
      <c r="J72" s="16">
        <v>415011</v>
      </c>
      <c r="K72" s="3">
        <v>92.9</v>
      </c>
      <c r="L72" s="3">
        <v>7.1</v>
      </c>
      <c r="M72" s="16">
        <f t="shared" si="10"/>
        <v>3</v>
      </c>
      <c r="N72" s="7">
        <v>4</v>
      </c>
    </row>
    <row r="73" spans="1:14" ht="17.25" customHeight="1" x14ac:dyDescent="0.2">
      <c r="A73" s="7">
        <v>72</v>
      </c>
      <c r="B73" s="7">
        <v>0</v>
      </c>
      <c r="C73" s="8">
        <f t="shared" si="8"/>
        <v>55701.842999999993</v>
      </c>
      <c r="D73" s="7">
        <v>3</v>
      </c>
      <c r="E73" s="8">
        <f t="shared" si="9"/>
        <v>728831.15700000001</v>
      </c>
      <c r="F73" s="7">
        <v>0</v>
      </c>
      <c r="G73" s="16">
        <f t="shared" si="7"/>
        <v>784533</v>
      </c>
      <c r="H73" s="14" t="s">
        <v>64</v>
      </c>
      <c r="I73" s="15">
        <v>380565</v>
      </c>
      <c r="J73" s="16">
        <v>403968</v>
      </c>
      <c r="K73" s="3">
        <v>92.9</v>
      </c>
      <c r="L73" s="3">
        <v>7.1</v>
      </c>
      <c r="M73" s="16">
        <f t="shared" si="10"/>
        <v>3</v>
      </c>
      <c r="N73" s="7">
        <v>4</v>
      </c>
    </row>
    <row r="74" spans="1:14" ht="17.25" customHeight="1" x14ac:dyDescent="0.2">
      <c r="A74" s="7">
        <v>73</v>
      </c>
      <c r="B74" s="7">
        <v>0</v>
      </c>
      <c r="C74" s="8">
        <f t="shared" si="8"/>
        <v>53690.270999999993</v>
      </c>
      <c r="D74" s="7">
        <v>3</v>
      </c>
      <c r="E74" s="8">
        <f t="shared" si="9"/>
        <v>702510.72900000005</v>
      </c>
      <c r="F74" s="7">
        <v>0</v>
      </c>
      <c r="G74" s="16">
        <f t="shared" si="7"/>
        <v>756201</v>
      </c>
      <c r="H74" s="14" t="s">
        <v>65</v>
      </c>
      <c r="I74" s="15">
        <v>366136</v>
      </c>
      <c r="J74" s="16">
        <v>390065</v>
      </c>
      <c r="K74" s="3">
        <v>92.9</v>
      </c>
      <c r="L74" s="3">
        <v>7.1</v>
      </c>
      <c r="M74" s="16">
        <f t="shared" si="10"/>
        <v>3</v>
      </c>
      <c r="N74" s="7">
        <v>4</v>
      </c>
    </row>
    <row r="75" spans="1:14" ht="17.25" customHeight="1" x14ac:dyDescent="0.2">
      <c r="A75" s="7">
        <v>74</v>
      </c>
      <c r="B75" s="7">
        <v>0</v>
      </c>
      <c r="C75" s="8">
        <f t="shared" si="8"/>
        <v>51559.986999999994</v>
      </c>
      <c r="D75" s="7">
        <v>3</v>
      </c>
      <c r="E75" s="8">
        <f t="shared" si="9"/>
        <v>674637.01300000004</v>
      </c>
      <c r="F75" s="7">
        <v>0</v>
      </c>
      <c r="G75" s="16">
        <f t="shared" si="7"/>
        <v>726197</v>
      </c>
      <c r="H75" s="14" t="s">
        <v>66</v>
      </c>
      <c r="I75" s="15">
        <v>351004</v>
      </c>
      <c r="J75" s="16">
        <v>375193</v>
      </c>
      <c r="K75" s="3">
        <v>92.9</v>
      </c>
      <c r="L75" s="3">
        <v>7.1</v>
      </c>
      <c r="M75" s="16">
        <f t="shared" si="10"/>
        <v>3</v>
      </c>
      <c r="N75" s="7">
        <v>4</v>
      </c>
    </row>
    <row r="76" spans="1:14" ht="17.25" customHeight="1" x14ac:dyDescent="0.2">
      <c r="A76" s="7">
        <v>75</v>
      </c>
      <c r="B76" s="7">
        <v>0</v>
      </c>
      <c r="C76" s="8">
        <f t="shared" si="8"/>
        <v>53849.873</v>
      </c>
      <c r="D76" s="7">
        <v>3</v>
      </c>
      <c r="E76" s="8">
        <f t="shared" si="9"/>
        <v>645499.12699999998</v>
      </c>
      <c r="F76" s="7">
        <v>0</v>
      </c>
      <c r="G76" s="16">
        <f t="shared" si="7"/>
        <v>699349</v>
      </c>
      <c r="H76" s="14" t="s">
        <v>67</v>
      </c>
      <c r="I76" s="15">
        <v>337393</v>
      </c>
      <c r="J76" s="16">
        <v>361956</v>
      </c>
      <c r="K76" s="3">
        <v>92.3</v>
      </c>
      <c r="L76" s="3">
        <v>7.7</v>
      </c>
      <c r="M76" s="16">
        <f t="shared" si="10"/>
        <v>3</v>
      </c>
      <c r="N76" s="7">
        <v>5</v>
      </c>
    </row>
    <row r="77" spans="1:14" ht="17.25" customHeight="1" x14ac:dyDescent="0.2">
      <c r="A77" s="7">
        <v>76</v>
      </c>
      <c r="B77" s="7">
        <v>0</v>
      </c>
      <c r="C77" s="8">
        <f t="shared" si="8"/>
        <v>52201.072</v>
      </c>
      <c r="D77" s="7">
        <v>3</v>
      </c>
      <c r="E77" s="8">
        <f t="shared" si="9"/>
        <v>625734.92799999996</v>
      </c>
      <c r="F77" s="7">
        <v>0</v>
      </c>
      <c r="G77" s="16">
        <f t="shared" si="7"/>
        <v>677936</v>
      </c>
      <c r="H77" s="14" t="s">
        <v>68</v>
      </c>
      <c r="I77" s="15">
        <v>326161</v>
      </c>
      <c r="J77" s="16">
        <v>351775</v>
      </c>
      <c r="K77" s="3">
        <v>92.3</v>
      </c>
      <c r="L77" s="3">
        <v>7.7</v>
      </c>
      <c r="M77" s="16">
        <f t="shared" si="10"/>
        <v>3</v>
      </c>
      <c r="N77" s="7">
        <v>5</v>
      </c>
    </row>
    <row r="78" spans="1:14" ht="17.25" customHeight="1" x14ac:dyDescent="0.2">
      <c r="A78" s="7">
        <v>77</v>
      </c>
      <c r="B78" s="7">
        <v>0</v>
      </c>
      <c r="C78" s="8">
        <f t="shared" si="8"/>
        <v>51118.375</v>
      </c>
      <c r="D78" s="7">
        <v>3</v>
      </c>
      <c r="E78" s="8">
        <f t="shared" si="9"/>
        <v>612756.625</v>
      </c>
      <c r="F78" s="7">
        <v>0</v>
      </c>
      <c r="G78" s="16">
        <f t="shared" si="7"/>
        <v>663875</v>
      </c>
      <c r="H78" s="14" t="s">
        <v>69</v>
      </c>
      <c r="I78" s="15">
        <v>318277</v>
      </c>
      <c r="J78" s="16">
        <v>345598</v>
      </c>
      <c r="K78" s="3">
        <v>92.3</v>
      </c>
      <c r="L78" s="3">
        <v>7.7</v>
      </c>
      <c r="M78" s="16">
        <f t="shared" si="10"/>
        <v>3</v>
      </c>
      <c r="N78" s="7">
        <v>5</v>
      </c>
    </row>
    <row r="79" spans="1:14" ht="17.25" customHeight="1" x14ac:dyDescent="0.2">
      <c r="A79" s="7">
        <v>78</v>
      </c>
      <c r="B79" s="7">
        <v>0</v>
      </c>
      <c r="C79" s="8">
        <f t="shared" si="8"/>
        <v>50415.442000000003</v>
      </c>
      <c r="D79" s="7">
        <v>3</v>
      </c>
      <c r="E79" s="8">
        <f t="shared" si="9"/>
        <v>604330.55799999996</v>
      </c>
      <c r="F79" s="7">
        <v>0</v>
      </c>
      <c r="G79" s="16">
        <f t="shared" si="7"/>
        <v>654746</v>
      </c>
      <c r="H79" s="14" t="s">
        <v>70</v>
      </c>
      <c r="I79" s="15">
        <v>312710</v>
      </c>
      <c r="J79" s="16">
        <v>342036</v>
      </c>
      <c r="K79" s="3">
        <v>92.3</v>
      </c>
      <c r="L79" s="3">
        <v>7.7</v>
      </c>
      <c r="M79" s="16">
        <f t="shared" si="10"/>
        <v>3</v>
      </c>
      <c r="N79" s="7">
        <v>5</v>
      </c>
    </row>
    <row r="80" spans="1:14" ht="17.25" customHeight="1" x14ac:dyDescent="0.2">
      <c r="A80" s="7">
        <v>79</v>
      </c>
      <c r="B80" s="7">
        <v>0</v>
      </c>
      <c r="C80" s="8">
        <f t="shared" si="8"/>
        <v>49818.923000000003</v>
      </c>
      <c r="D80" s="7">
        <v>3</v>
      </c>
      <c r="E80" s="8">
        <f t="shared" si="9"/>
        <v>597180.07699999993</v>
      </c>
      <c r="F80" s="7">
        <v>0</v>
      </c>
      <c r="G80" s="16">
        <f t="shared" si="7"/>
        <v>646999</v>
      </c>
      <c r="H80" s="14" t="s">
        <v>71</v>
      </c>
      <c r="I80" s="15">
        <v>307842</v>
      </c>
      <c r="J80" s="16">
        <v>339157</v>
      </c>
      <c r="K80" s="3">
        <v>92.3</v>
      </c>
      <c r="L80" s="3">
        <v>7.7</v>
      </c>
      <c r="M80" s="16">
        <f t="shared" si="10"/>
        <v>2.9999999998835847</v>
      </c>
      <c r="N80" s="7">
        <v>5</v>
      </c>
    </row>
    <row r="81" spans="1:14" ht="17.25" customHeight="1" x14ac:dyDescent="0.2">
      <c r="A81" s="7">
        <v>80</v>
      </c>
      <c r="B81" s="7">
        <v>0</v>
      </c>
      <c r="C81" s="8">
        <f t="shared" si="8"/>
        <v>57362.85</v>
      </c>
      <c r="D81" s="7">
        <v>3</v>
      </c>
      <c r="E81" s="8">
        <f t="shared" si="9"/>
        <v>580002.15</v>
      </c>
      <c r="F81" s="7">
        <v>0</v>
      </c>
      <c r="G81" s="16">
        <f t="shared" si="7"/>
        <v>637365</v>
      </c>
      <c r="H81" s="14" t="s">
        <v>72</v>
      </c>
      <c r="I81" s="15">
        <v>302373</v>
      </c>
      <c r="J81" s="16">
        <v>334992</v>
      </c>
      <c r="K81" s="4">
        <v>91</v>
      </c>
      <c r="L81" s="4">
        <v>9</v>
      </c>
      <c r="M81" s="16">
        <f t="shared" si="10"/>
        <v>3</v>
      </c>
      <c r="N81" s="7">
        <v>6</v>
      </c>
    </row>
    <row r="82" spans="1:14" ht="17.25" customHeight="1" x14ac:dyDescent="0.2">
      <c r="A82" s="7">
        <v>81</v>
      </c>
      <c r="B82" s="7">
        <v>0</v>
      </c>
      <c r="C82" s="8">
        <f t="shared" si="8"/>
        <v>56287.89</v>
      </c>
      <c r="D82" s="7">
        <v>3</v>
      </c>
      <c r="E82" s="8">
        <f t="shared" si="9"/>
        <v>569133.11</v>
      </c>
      <c r="F82" s="7">
        <v>0</v>
      </c>
      <c r="G82" s="16">
        <f t="shared" ref="G82:G109" si="11">I82+J82</f>
        <v>625421</v>
      </c>
      <c r="H82" s="14" t="s">
        <v>73</v>
      </c>
      <c r="I82" s="15">
        <v>296389</v>
      </c>
      <c r="J82" s="16">
        <v>329032</v>
      </c>
      <c r="K82" s="4">
        <v>91</v>
      </c>
      <c r="L82" s="4">
        <v>9</v>
      </c>
      <c r="M82" s="16">
        <f t="shared" si="10"/>
        <v>3</v>
      </c>
      <c r="N82" s="7">
        <v>6</v>
      </c>
    </row>
    <row r="83" spans="1:14" ht="17.25" customHeight="1" x14ac:dyDescent="0.2">
      <c r="A83" s="7">
        <v>82</v>
      </c>
      <c r="B83" s="7">
        <v>0</v>
      </c>
      <c r="C83" s="8">
        <f t="shared" si="8"/>
        <v>54860.49</v>
      </c>
      <c r="D83" s="7">
        <v>3</v>
      </c>
      <c r="E83" s="8">
        <f t="shared" si="9"/>
        <v>554700.51</v>
      </c>
      <c r="F83" s="7">
        <v>0</v>
      </c>
      <c r="G83" s="16">
        <f t="shared" si="11"/>
        <v>609561</v>
      </c>
      <c r="H83" s="14" t="s">
        <v>74</v>
      </c>
      <c r="I83" s="15">
        <v>289132</v>
      </c>
      <c r="J83" s="16">
        <v>320429</v>
      </c>
      <c r="K83" s="4">
        <v>91</v>
      </c>
      <c r="L83" s="4">
        <v>9</v>
      </c>
      <c r="M83" s="16">
        <f t="shared" si="10"/>
        <v>3</v>
      </c>
      <c r="N83" s="7">
        <v>6</v>
      </c>
    </row>
    <row r="84" spans="1:14" ht="17.25" customHeight="1" x14ac:dyDescent="0.2">
      <c r="A84" s="7">
        <v>83</v>
      </c>
      <c r="B84" s="7">
        <v>0</v>
      </c>
      <c r="C84" s="7">
        <f t="shared" si="8"/>
        <v>53154</v>
      </c>
      <c r="D84" s="7">
        <v>3</v>
      </c>
      <c r="E84" s="7">
        <f t="shared" si="9"/>
        <v>537446</v>
      </c>
      <c r="F84" s="7">
        <v>0</v>
      </c>
      <c r="G84" s="16">
        <f t="shared" si="11"/>
        <v>590600</v>
      </c>
      <c r="H84" s="14" t="s">
        <v>75</v>
      </c>
      <c r="I84" s="15">
        <v>280740</v>
      </c>
      <c r="J84" s="16">
        <v>309860</v>
      </c>
      <c r="K84" s="4">
        <v>91</v>
      </c>
      <c r="L84" s="4">
        <v>9</v>
      </c>
      <c r="M84" s="16">
        <f t="shared" si="10"/>
        <v>3</v>
      </c>
      <c r="N84" s="7">
        <v>6</v>
      </c>
    </row>
    <row r="85" spans="1:14" ht="17.25" customHeight="1" x14ac:dyDescent="0.2">
      <c r="A85" s="7">
        <v>84</v>
      </c>
      <c r="B85" s="7">
        <v>0</v>
      </c>
      <c r="C85" s="8">
        <f t="shared" si="8"/>
        <v>51376.409999999996</v>
      </c>
      <c r="D85" s="7">
        <v>3</v>
      </c>
      <c r="E85" s="8">
        <f t="shared" si="9"/>
        <v>519472.59</v>
      </c>
      <c r="F85" s="7">
        <v>0</v>
      </c>
      <c r="G85" s="16">
        <f t="shared" si="11"/>
        <v>570849</v>
      </c>
      <c r="H85" s="14" t="s">
        <v>76</v>
      </c>
      <c r="I85" s="15">
        <v>272042</v>
      </c>
      <c r="J85" s="16">
        <v>298807</v>
      </c>
      <c r="K85" s="4">
        <v>91</v>
      </c>
      <c r="L85" s="4">
        <v>9</v>
      </c>
      <c r="M85" s="16">
        <f t="shared" si="10"/>
        <v>3</v>
      </c>
      <c r="N85" s="7">
        <v>6</v>
      </c>
    </row>
    <row r="86" spans="1:14" ht="17.25" customHeight="1" x14ac:dyDescent="0.2">
      <c r="A86" s="7">
        <v>85</v>
      </c>
      <c r="B86" s="7">
        <v>0</v>
      </c>
      <c r="C86" s="8">
        <f t="shared" si="8"/>
        <v>52364.855000000003</v>
      </c>
      <c r="D86" s="7">
        <v>3</v>
      </c>
      <c r="E86" s="8">
        <f t="shared" si="9"/>
        <v>498844.14500000002</v>
      </c>
      <c r="F86" s="7">
        <v>0</v>
      </c>
      <c r="G86" s="16">
        <f t="shared" si="11"/>
        <v>551209</v>
      </c>
      <c r="H86" s="14" t="s">
        <v>77</v>
      </c>
      <c r="I86" s="15">
        <v>263140</v>
      </c>
      <c r="J86" s="16">
        <v>288069</v>
      </c>
      <c r="K86" s="3">
        <v>90.5</v>
      </c>
      <c r="L86" s="3">
        <v>9.5</v>
      </c>
      <c r="M86" s="16">
        <f t="shared" si="10"/>
        <v>3</v>
      </c>
      <c r="N86" s="7">
        <v>7</v>
      </c>
    </row>
    <row r="87" spans="1:14" ht="17.25" customHeight="1" x14ac:dyDescent="0.2">
      <c r="A87" s="7">
        <v>86</v>
      </c>
      <c r="B87" s="7">
        <v>0</v>
      </c>
      <c r="C87" s="8">
        <f t="shared" si="8"/>
        <v>50386.004999999997</v>
      </c>
      <c r="D87" s="7">
        <v>3</v>
      </c>
      <c r="E87" s="8">
        <f t="shared" si="9"/>
        <v>479992.995</v>
      </c>
      <c r="F87" s="7">
        <v>0</v>
      </c>
      <c r="G87" s="16">
        <f t="shared" si="11"/>
        <v>530379</v>
      </c>
      <c r="H87" s="14" t="s">
        <v>78</v>
      </c>
      <c r="I87" s="15">
        <v>253246</v>
      </c>
      <c r="J87" s="16">
        <v>277133</v>
      </c>
      <c r="K87" s="3">
        <v>90.5</v>
      </c>
      <c r="L87" s="3">
        <v>9.5</v>
      </c>
      <c r="M87" s="16">
        <f t="shared" si="10"/>
        <v>3</v>
      </c>
      <c r="N87" s="7">
        <v>7</v>
      </c>
    </row>
    <row r="88" spans="1:14" ht="17.25" customHeight="1" x14ac:dyDescent="0.2">
      <c r="A88" s="7">
        <v>87</v>
      </c>
      <c r="B88" s="7">
        <v>0</v>
      </c>
      <c r="C88" s="8">
        <f t="shared" si="8"/>
        <v>48322.224999999999</v>
      </c>
      <c r="D88" s="7">
        <v>3</v>
      </c>
      <c r="E88" s="8">
        <f t="shared" si="9"/>
        <v>460332.77500000002</v>
      </c>
      <c r="F88" s="7">
        <v>0</v>
      </c>
      <c r="G88" s="16">
        <f t="shared" si="11"/>
        <v>508655</v>
      </c>
      <c r="H88" s="14" t="s">
        <v>79</v>
      </c>
      <c r="I88" s="15">
        <v>242433</v>
      </c>
      <c r="J88" s="16">
        <v>266222</v>
      </c>
      <c r="K88" s="3">
        <v>90.5</v>
      </c>
      <c r="L88" s="3">
        <v>9.5</v>
      </c>
      <c r="M88" s="16">
        <f t="shared" si="10"/>
        <v>3</v>
      </c>
      <c r="N88" s="7">
        <v>7</v>
      </c>
    </row>
    <row r="89" spans="1:14" ht="17.25" customHeight="1" x14ac:dyDescent="0.2">
      <c r="A89" s="7">
        <v>88</v>
      </c>
      <c r="B89" s="7">
        <v>0</v>
      </c>
      <c r="C89" s="8">
        <f t="shared" si="8"/>
        <v>46212.18</v>
      </c>
      <c r="D89" s="7">
        <v>3</v>
      </c>
      <c r="E89" s="8">
        <f t="shared" si="9"/>
        <v>440231.82</v>
      </c>
      <c r="F89" s="7">
        <v>0</v>
      </c>
      <c r="G89" s="16">
        <f t="shared" si="11"/>
        <v>486444</v>
      </c>
      <c r="H89" s="14" t="s">
        <v>80</v>
      </c>
      <c r="I89" s="15">
        <v>231089</v>
      </c>
      <c r="J89" s="16">
        <v>255355</v>
      </c>
      <c r="K89" s="3">
        <v>90.5</v>
      </c>
      <c r="L89" s="3">
        <v>9.5</v>
      </c>
      <c r="M89" s="16">
        <f t="shared" si="10"/>
        <v>3</v>
      </c>
      <c r="N89" s="7">
        <v>7</v>
      </c>
    </row>
    <row r="90" spans="1:14" ht="17.25" customHeight="1" x14ac:dyDescent="0.2">
      <c r="A90" s="7">
        <v>89</v>
      </c>
      <c r="B90" s="7">
        <v>0</v>
      </c>
      <c r="C90" s="8">
        <f t="shared" si="8"/>
        <v>44076.01</v>
      </c>
      <c r="D90" s="7">
        <v>3</v>
      </c>
      <c r="E90" s="8">
        <f t="shared" si="9"/>
        <v>419881.99</v>
      </c>
      <c r="F90" s="7">
        <v>0</v>
      </c>
      <c r="G90" s="16">
        <f t="shared" si="11"/>
        <v>463958</v>
      </c>
      <c r="H90" s="14" t="s">
        <v>81</v>
      </c>
      <c r="I90" s="15">
        <v>219561</v>
      </c>
      <c r="J90" s="16">
        <v>244397</v>
      </c>
      <c r="K90" s="3">
        <v>90.5</v>
      </c>
      <c r="L90" s="3">
        <v>9.5</v>
      </c>
      <c r="M90" s="16">
        <f t="shared" si="10"/>
        <v>3</v>
      </c>
      <c r="N90" s="7">
        <v>7</v>
      </c>
    </row>
    <row r="91" spans="1:14" ht="17.25" customHeight="1" x14ac:dyDescent="0.2">
      <c r="A91" s="7">
        <v>90</v>
      </c>
      <c r="B91" s="7">
        <v>0</v>
      </c>
      <c r="C91" s="8">
        <f t="shared" si="8"/>
        <v>40642.932000000001</v>
      </c>
      <c r="D91" s="7">
        <v>3</v>
      </c>
      <c r="E91" s="8">
        <f t="shared" si="9"/>
        <v>401128.06799999997</v>
      </c>
      <c r="F91" s="7">
        <v>0</v>
      </c>
      <c r="G91" s="16">
        <f t="shared" si="11"/>
        <v>441771</v>
      </c>
      <c r="H91" s="14" t="s">
        <v>82</v>
      </c>
      <c r="I91" s="15">
        <v>208392</v>
      </c>
      <c r="J91" s="16">
        <v>233379</v>
      </c>
      <c r="K91" s="3">
        <v>90.8</v>
      </c>
      <c r="L91" s="3">
        <v>9.1999999999999993</v>
      </c>
      <c r="M91" s="16">
        <f t="shared" si="10"/>
        <v>3</v>
      </c>
      <c r="N91" s="7">
        <v>8</v>
      </c>
    </row>
    <row r="92" spans="1:14" ht="17.25" customHeight="1" x14ac:dyDescent="0.2">
      <c r="A92" s="7">
        <v>91</v>
      </c>
      <c r="B92" s="7">
        <v>0</v>
      </c>
      <c r="C92" s="8">
        <f t="shared" si="8"/>
        <v>38688.300000000003</v>
      </c>
      <c r="D92" s="7">
        <v>3</v>
      </c>
      <c r="E92" s="8">
        <f t="shared" si="9"/>
        <v>381836.69999999995</v>
      </c>
      <c r="F92" s="7">
        <v>0</v>
      </c>
      <c r="G92" s="16">
        <f t="shared" si="11"/>
        <v>420525</v>
      </c>
      <c r="H92" s="14" t="s">
        <v>83</v>
      </c>
      <c r="I92" s="15">
        <v>197996</v>
      </c>
      <c r="J92" s="16">
        <v>222529</v>
      </c>
      <c r="K92" s="3">
        <v>90.8</v>
      </c>
      <c r="L92" s="3">
        <v>9.1999999999999993</v>
      </c>
      <c r="M92" s="16">
        <f t="shared" si="10"/>
        <v>2.9999999999417923</v>
      </c>
      <c r="N92" s="7">
        <v>8</v>
      </c>
    </row>
    <row r="93" spans="1:14" ht="17.25" customHeight="1" x14ac:dyDescent="0.2">
      <c r="A93" s="7">
        <v>92</v>
      </c>
      <c r="B93" s="7">
        <v>0</v>
      </c>
      <c r="C93" s="8">
        <f t="shared" si="8"/>
        <v>36852.716</v>
      </c>
      <c r="D93" s="7">
        <v>3</v>
      </c>
      <c r="E93" s="8">
        <f t="shared" si="9"/>
        <v>363720.28399999999</v>
      </c>
      <c r="F93" s="7">
        <v>0</v>
      </c>
      <c r="G93" s="16">
        <f t="shared" si="11"/>
        <v>400573</v>
      </c>
      <c r="H93" s="14" t="s">
        <v>84</v>
      </c>
      <c r="I93" s="15">
        <v>188618</v>
      </c>
      <c r="J93" s="16">
        <v>211955</v>
      </c>
      <c r="K93" s="3">
        <v>90.8</v>
      </c>
      <c r="L93" s="3">
        <v>9.1999999999999993</v>
      </c>
      <c r="M93" s="16">
        <f t="shared" si="10"/>
        <v>3</v>
      </c>
      <c r="N93" s="7">
        <v>8</v>
      </c>
    </row>
    <row r="94" spans="1:14" ht="17.25" customHeight="1" x14ac:dyDescent="0.2">
      <c r="A94" s="7">
        <v>93</v>
      </c>
      <c r="B94" s="7">
        <v>0</v>
      </c>
      <c r="C94" s="8">
        <f t="shared" si="8"/>
        <v>35114.468000000001</v>
      </c>
      <c r="D94" s="7">
        <v>3</v>
      </c>
      <c r="E94" s="8">
        <f t="shared" si="9"/>
        <v>346564.53199999995</v>
      </c>
      <c r="F94" s="7">
        <v>0</v>
      </c>
      <c r="G94" s="16">
        <f t="shared" si="11"/>
        <v>381679</v>
      </c>
      <c r="H94" s="14" t="s">
        <v>85</v>
      </c>
      <c r="I94" s="15">
        <v>179999</v>
      </c>
      <c r="J94" s="16">
        <v>201680</v>
      </c>
      <c r="K94" s="3">
        <v>90.8</v>
      </c>
      <c r="L94" s="3">
        <v>9.1999999999999993</v>
      </c>
      <c r="M94" s="16">
        <f t="shared" si="10"/>
        <v>2.9999999999417923</v>
      </c>
      <c r="N94" s="7">
        <v>8</v>
      </c>
    </row>
    <row r="95" spans="1:14" ht="17.25" customHeight="1" x14ac:dyDescent="0.2">
      <c r="A95" s="7">
        <v>94</v>
      </c>
      <c r="B95" s="7">
        <v>0</v>
      </c>
      <c r="C95" s="8">
        <f t="shared" si="8"/>
        <v>33466.748</v>
      </c>
      <c r="D95" s="7">
        <v>3</v>
      </c>
      <c r="E95" s="8">
        <f t="shared" si="9"/>
        <v>330302.25199999998</v>
      </c>
      <c r="F95" s="7">
        <v>0</v>
      </c>
      <c r="G95" s="16">
        <f t="shared" si="11"/>
        <v>363769</v>
      </c>
      <c r="H95" s="14" t="s">
        <v>86</v>
      </c>
      <c r="I95" s="15">
        <v>171875</v>
      </c>
      <c r="J95" s="16">
        <v>191894</v>
      </c>
      <c r="K95" s="3">
        <v>90.8</v>
      </c>
      <c r="L95" s="3">
        <v>9.1999999999999993</v>
      </c>
      <c r="M95" s="16">
        <f t="shared" si="10"/>
        <v>3</v>
      </c>
      <c r="N95" s="7">
        <v>8</v>
      </c>
    </row>
    <row r="96" spans="1:14" ht="17.25" customHeight="1" x14ac:dyDescent="0.2">
      <c r="A96" s="7">
        <v>95</v>
      </c>
      <c r="B96" s="7">
        <v>0</v>
      </c>
      <c r="C96" s="8">
        <f t="shared" si="8"/>
        <v>37376.100000000006</v>
      </c>
      <c r="D96" s="7">
        <v>3</v>
      </c>
      <c r="E96" s="8">
        <f t="shared" si="9"/>
        <v>308698.90000000002</v>
      </c>
      <c r="F96" s="7">
        <v>0</v>
      </c>
      <c r="G96" s="16">
        <f t="shared" si="11"/>
        <v>346075</v>
      </c>
      <c r="H96" s="14" t="s">
        <v>87</v>
      </c>
      <c r="I96" s="15">
        <v>163684</v>
      </c>
      <c r="J96" s="16">
        <v>182391</v>
      </c>
      <c r="K96" s="3">
        <v>89.2</v>
      </c>
      <c r="L96" s="3">
        <v>10.8</v>
      </c>
      <c r="M96" s="16">
        <f t="shared" si="10"/>
        <v>3</v>
      </c>
      <c r="N96" s="7">
        <v>9</v>
      </c>
    </row>
    <row r="97" spans="1:14" ht="17.25" customHeight="1" x14ac:dyDescent="0.2">
      <c r="A97" s="7">
        <v>96</v>
      </c>
      <c r="B97" s="7">
        <v>0</v>
      </c>
      <c r="C97" s="8">
        <f t="shared" si="8"/>
        <v>35406.504000000001</v>
      </c>
      <c r="D97" s="7">
        <v>3</v>
      </c>
      <c r="E97" s="8">
        <f t="shared" si="9"/>
        <v>292431.49599999998</v>
      </c>
      <c r="F97" s="7">
        <v>0</v>
      </c>
      <c r="G97" s="16">
        <f t="shared" si="11"/>
        <v>327838</v>
      </c>
      <c r="H97" s="14" t="s">
        <v>88</v>
      </c>
      <c r="I97" s="15">
        <v>155019</v>
      </c>
      <c r="J97" s="16">
        <v>172819</v>
      </c>
      <c r="K97" s="3">
        <v>89.2</v>
      </c>
      <c r="L97" s="3">
        <v>10.8</v>
      </c>
      <c r="M97" s="16">
        <f t="shared" si="10"/>
        <v>3</v>
      </c>
      <c r="N97" s="7">
        <v>9</v>
      </c>
    </row>
    <row r="98" spans="1:14" ht="17.25" customHeight="1" x14ac:dyDescent="0.2">
      <c r="A98" s="7">
        <v>97</v>
      </c>
      <c r="B98" s="7">
        <v>0</v>
      </c>
      <c r="C98" s="8">
        <f t="shared" ref="C98:C109" si="12">(L98/100)*G98</f>
        <v>33336.684000000001</v>
      </c>
      <c r="D98" s="7">
        <v>3</v>
      </c>
      <c r="E98" s="8">
        <f t="shared" ref="E98:E109" si="13">(K98/100)*G98</f>
        <v>275336.31599999999</v>
      </c>
      <c r="F98" s="7">
        <v>0</v>
      </c>
      <c r="G98" s="16">
        <f t="shared" si="11"/>
        <v>308673</v>
      </c>
      <c r="H98" s="14" t="s">
        <v>89</v>
      </c>
      <c r="I98" s="15">
        <v>145635</v>
      </c>
      <c r="J98" s="16">
        <v>163038</v>
      </c>
      <c r="K98" s="3">
        <v>89.2</v>
      </c>
      <c r="L98" s="3">
        <v>10.8</v>
      </c>
      <c r="M98" s="16">
        <f t="shared" ref="M98:M109" si="14">SUM(C98:E98)-G98</f>
        <v>3</v>
      </c>
      <c r="N98" s="7">
        <v>9</v>
      </c>
    </row>
    <row r="99" spans="1:14" ht="17.25" customHeight="1" x14ac:dyDescent="0.2">
      <c r="A99" s="7">
        <v>98</v>
      </c>
      <c r="B99" s="7">
        <v>0</v>
      </c>
      <c r="C99" s="8">
        <f t="shared" si="12"/>
        <v>31241.592000000004</v>
      </c>
      <c r="D99" s="7">
        <v>3</v>
      </c>
      <c r="E99" s="8">
        <f t="shared" si="13"/>
        <v>258032.408</v>
      </c>
      <c r="F99" s="7">
        <v>0</v>
      </c>
      <c r="G99" s="16">
        <f t="shared" si="11"/>
        <v>289274</v>
      </c>
      <c r="H99" s="14" t="s">
        <v>90</v>
      </c>
      <c r="I99" s="15">
        <v>135921</v>
      </c>
      <c r="J99" s="16">
        <v>153353</v>
      </c>
      <c r="K99" s="3">
        <v>89.2</v>
      </c>
      <c r="L99" s="3">
        <v>10.8</v>
      </c>
      <c r="M99" s="16">
        <f t="shared" si="14"/>
        <v>3</v>
      </c>
      <c r="N99" s="7">
        <v>9</v>
      </c>
    </row>
    <row r="100" spans="1:14" ht="17.25" customHeight="1" x14ac:dyDescent="0.2">
      <c r="A100" s="7">
        <v>99</v>
      </c>
      <c r="B100" s="7">
        <v>0</v>
      </c>
      <c r="C100" s="8">
        <f t="shared" si="12"/>
        <v>29106.216000000004</v>
      </c>
      <c r="D100" s="7">
        <v>3</v>
      </c>
      <c r="E100" s="8">
        <f t="shared" si="13"/>
        <v>240395.78400000001</v>
      </c>
      <c r="F100" s="7">
        <v>0</v>
      </c>
      <c r="G100" s="16">
        <f t="shared" si="11"/>
        <v>269502</v>
      </c>
      <c r="H100" s="14" t="s">
        <v>91</v>
      </c>
      <c r="I100" s="15">
        <v>126022</v>
      </c>
      <c r="J100" s="16">
        <v>143480</v>
      </c>
      <c r="K100" s="3">
        <v>89.2</v>
      </c>
      <c r="L100" s="3">
        <v>10.8</v>
      </c>
      <c r="M100" s="16">
        <f t="shared" si="14"/>
        <v>3</v>
      </c>
      <c r="N100" s="7">
        <v>9</v>
      </c>
    </row>
    <row r="101" spans="1:14" ht="17.25" customHeight="1" x14ac:dyDescent="0.2">
      <c r="A101" s="7">
        <v>100</v>
      </c>
      <c r="B101" s="7">
        <v>0</v>
      </c>
      <c r="C101" s="8">
        <f t="shared" si="12"/>
        <v>27151.416000000005</v>
      </c>
      <c r="D101" s="7">
        <v>3</v>
      </c>
      <c r="E101" s="8">
        <f t="shared" si="13"/>
        <v>224250.584</v>
      </c>
      <c r="F101" s="7">
        <v>0</v>
      </c>
      <c r="G101" s="16">
        <f t="shared" si="11"/>
        <v>251402</v>
      </c>
      <c r="H101" s="14" t="s">
        <v>92</v>
      </c>
      <c r="I101" s="15">
        <v>116903</v>
      </c>
      <c r="J101" s="16">
        <v>134499</v>
      </c>
      <c r="K101" s="3">
        <v>89.2</v>
      </c>
      <c r="L101" s="3">
        <v>10.8</v>
      </c>
      <c r="M101" s="16">
        <f t="shared" si="14"/>
        <v>3</v>
      </c>
      <c r="N101" s="7">
        <v>10</v>
      </c>
    </row>
    <row r="102" spans="1:14" ht="17.25" customHeight="1" x14ac:dyDescent="0.2">
      <c r="A102" s="7">
        <v>101</v>
      </c>
      <c r="B102" s="7">
        <v>0</v>
      </c>
      <c r="C102" s="8">
        <f t="shared" si="12"/>
        <v>25662.312000000002</v>
      </c>
      <c r="D102" s="7">
        <v>3</v>
      </c>
      <c r="E102" s="8">
        <f t="shared" si="13"/>
        <v>211951.68799999999</v>
      </c>
      <c r="F102" s="7">
        <v>0</v>
      </c>
      <c r="G102" s="16">
        <f t="shared" si="11"/>
        <v>237614</v>
      </c>
      <c r="H102" s="14" t="s">
        <v>93</v>
      </c>
      <c r="I102" s="15">
        <v>109625</v>
      </c>
      <c r="J102" s="16">
        <v>127989</v>
      </c>
      <c r="K102" s="3">
        <v>89.2</v>
      </c>
      <c r="L102" s="3">
        <v>10.8</v>
      </c>
      <c r="M102" s="16">
        <f t="shared" si="14"/>
        <v>3</v>
      </c>
      <c r="N102" s="7">
        <v>10</v>
      </c>
    </row>
    <row r="103" spans="1:14" ht="17.25" customHeight="1" x14ac:dyDescent="0.2">
      <c r="A103" s="7">
        <v>102</v>
      </c>
      <c r="B103" s="7">
        <v>0</v>
      </c>
      <c r="C103" s="8">
        <f t="shared" si="12"/>
        <v>24787.404000000002</v>
      </c>
      <c r="D103" s="7">
        <v>3</v>
      </c>
      <c r="E103" s="8">
        <f t="shared" si="13"/>
        <v>204725.59599999999</v>
      </c>
      <c r="F103" s="7">
        <v>0</v>
      </c>
      <c r="G103" s="16">
        <f t="shared" si="11"/>
        <v>229513</v>
      </c>
      <c r="H103" s="14" t="s">
        <v>94</v>
      </c>
      <c r="I103" s="15">
        <v>104767</v>
      </c>
      <c r="J103" s="16">
        <v>124746</v>
      </c>
      <c r="K103" s="3">
        <v>89.2</v>
      </c>
      <c r="L103" s="3">
        <v>10.8</v>
      </c>
      <c r="M103" s="16">
        <f t="shared" si="14"/>
        <v>3</v>
      </c>
      <c r="N103" s="7">
        <v>10</v>
      </c>
    </row>
    <row r="104" spans="1:14" ht="17.25" customHeight="1" x14ac:dyDescent="0.2">
      <c r="A104" s="7">
        <v>103</v>
      </c>
      <c r="B104" s="7">
        <v>0</v>
      </c>
      <c r="C104" s="8">
        <f t="shared" si="12"/>
        <v>24360.048000000003</v>
      </c>
      <c r="D104" s="7">
        <v>3</v>
      </c>
      <c r="E104" s="8">
        <f t="shared" si="13"/>
        <v>201195.95199999999</v>
      </c>
      <c r="F104" s="7">
        <v>0</v>
      </c>
      <c r="G104" s="16">
        <f t="shared" si="11"/>
        <v>225556</v>
      </c>
      <c r="H104" s="14" t="s">
        <v>95</v>
      </c>
      <c r="I104" s="15">
        <v>101665</v>
      </c>
      <c r="J104" s="16">
        <v>123891</v>
      </c>
      <c r="K104" s="3">
        <v>89.2</v>
      </c>
      <c r="L104" s="3">
        <v>10.8</v>
      </c>
      <c r="M104" s="16">
        <f t="shared" si="14"/>
        <v>3</v>
      </c>
      <c r="N104" s="7">
        <v>10</v>
      </c>
    </row>
    <row r="105" spans="1:14" ht="17.25" customHeight="1" x14ac:dyDescent="0.2">
      <c r="A105" s="7">
        <v>104</v>
      </c>
      <c r="B105" s="7">
        <v>0</v>
      </c>
      <c r="C105" s="8">
        <f t="shared" si="12"/>
        <v>24155.712000000003</v>
      </c>
      <c r="D105" s="7">
        <v>3</v>
      </c>
      <c r="E105" s="8">
        <f t="shared" si="13"/>
        <v>199508.288</v>
      </c>
      <c r="F105" s="7">
        <v>0</v>
      </c>
      <c r="G105" s="16">
        <f t="shared" si="11"/>
        <v>223664</v>
      </c>
      <c r="H105" s="14" t="s">
        <v>96</v>
      </c>
      <c r="I105" s="15">
        <v>99465</v>
      </c>
      <c r="J105" s="16">
        <v>124199</v>
      </c>
      <c r="K105" s="3">
        <v>89.2</v>
      </c>
      <c r="L105" s="3">
        <v>10.8</v>
      </c>
      <c r="M105" s="16">
        <f t="shared" si="14"/>
        <v>3</v>
      </c>
      <c r="N105" s="7">
        <v>10</v>
      </c>
    </row>
    <row r="106" spans="1:14" ht="17.25" customHeight="1" x14ac:dyDescent="0.2">
      <c r="A106" s="7">
        <v>105</v>
      </c>
      <c r="B106" s="7">
        <v>0</v>
      </c>
      <c r="C106" s="8">
        <f t="shared" si="12"/>
        <v>193802.02560000005</v>
      </c>
      <c r="D106" s="7">
        <v>3</v>
      </c>
      <c r="E106" s="8">
        <f t="shared" si="13"/>
        <v>1600661.1744000001</v>
      </c>
      <c r="F106" s="7">
        <v>0</v>
      </c>
      <c r="G106" s="16">
        <f t="shared" si="11"/>
        <v>1794463.2000000002</v>
      </c>
      <c r="H106" s="14" t="s">
        <v>97</v>
      </c>
      <c r="I106" s="7">
        <v>755015</v>
      </c>
      <c r="J106" s="8">
        <v>1039448.2000000001</v>
      </c>
      <c r="K106" s="3">
        <v>89.2</v>
      </c>
      <c r="L106" s="3">
        <v>10.8</v>
      </c>
      <c r="M106" s="16">
        <f t="shared" si="14"/>
        <v>3</v>
      </c>
      <c r="N106" s="7">
        <v>1</v>
      </c>
    </row>
    <row r="107" spans="1:14" ht="17.25" customHeight="1" x14ac:dyDescent="0.2">
      <c r="A107" s="7">
        <v>106</v>
      </c>
      <c r="B107" s="7">
        <v>0</v>
      </c>
      <c r="C107" s="8">
        <f t="shared" si="12"/>
        <v>103144.79520000001</v>
      </c>
      <c r="D107" s="7">
        <v>3</v>
      </c>
      <c r="E107" s="8">
        <f t="shared" si="13"/>
        <v>851899.60480000009</v>
      </c>
      <c r="F107" s="7">
        <v>0</v>
      </c>
      <c r="G107" s="16">
        <f t="shared" si="11"/>
        <v>955044.4</v>
      </c>
      <c r="H107" s="14" t="s">
        <v>145</v>
      </c>
      <c r="I107" s="7">
        <v>378826</v>
      </c>
      <c r="J107" s="8">
        <v>576218.4</v>
      </c>
      <c r="K107" s="3">
        <v>89.2</v>
      </c>
      <c r="L107" s="3">
        <v>10.8</v>
      </c>
      <c r="M107" s="16">
        <f t="shared" si="14"/>
        <v>3.0000000001164153</v>
      </c>
      <c r="N107" s="7">
        <v>11</v>
      </c>
    </row>
    <row r="108" spans="1:14" ht="17.25" customHeight="1" x14ac:dyDescent="0.2">
      <c r="A108" s="7">
        <v>107</v>
      </c>
      <c r="B108" s="7">
        <v>0</v>
      </c>
      <c r="C108" s="8">
        <f t="shared" si="12"/>
        <v>38505.881520000003</v>
      </c>
      <c r="D108" s="7">
        <v>3</v>
      </c>
      <c r="E108" s="8">
        <f t="shared" si="13"/>
        <v>318030.05848000001</v>
      </c>
      <c r="F108" s="7">
        <v>0</v>
      </c>
      <c r="G108" s="16">
        <f t="shared" si="11"/>
        <v>356535.94</v>
      </c>
      <c r="H108" s="14" t="s">
        <v>146</v>
      </c>
      <c r="I108" s="7">
        <v>129639</v>
      </c>
      <c r="J108" s="8">
        <v>226896.94</v>
      </c>
      <c r="K108" s="3">
        <v>89.2</v>
      </c>
      <c r="L108" s="3">
        <v>10.8</v>
      </c>
      <c r="M108" s="16">
        <f t="shared" si="14"/>
        <v>3</v>
      </c>
      <c r="N108" s="7">
        <v>11</v>
      </c>
    </row>
    <row r="109" spans="1:14" ht="17.25" customHeight="1" x14ac:dyDescent="0.2">
      <c r="A109" s="7">
        <v>108</v>
      </c>
      <c r="B109" s="7">
        <v>0</v>
      </c>
      <c r="C109" s="8">
        <f t="shared" si="12"/>
        <v>2482.8768</v>
      </c>
      <c r="D109" s="7">
        <v>3</v>
      </c>
      <c r="E109" s="8">
        <f t="shared" si="13"/>
        <v>20506.7232</v>
      </c>
      <c r="F109" s="7">
        <v>0</v>
      </c>
      <c r="G109" s="16">
        <f t="shared" si="11"/>
        <v>22989.599999999999</v>
      </c>
      <c r="H109" s="14" t="s">
        <v>147</v>
      </c>
      <c r="I109" s="7">
        <v>6673</v>
      </c>
      <c r="J109" s="8">
        <v>16316.6</v>
      </c>
      <c r="K109" s="3">
        <v>89.2</v>
      </c>
      <c r="L109" s="3">
        <v>10.8</v>
      </c>
      <c r="M109" s="16">
        <f t="shared" si="14"/>
        <v>3</v>
      </c>
      <c r="N109" s="7">
        <v>11</v>
      </c>
    </row>
    <row r="110" spans="1:14" ht="17.25" customHeight="1" x14ac:dyDescent="0.2">
      <c r="H110" s="21"/>
      <c r="I110" s="20"/>
    </row>
    <row r="111" spans="1:14" ht="17.25" customHeight="1" x14ac:dyDescent="0.2"/>
    <row r="112" spans="1:14" ht="17.25" customHeight="1" x14ac:dyDescent="0.2">
      <c r="I112" s="23"/>
      <c r="J112" s="20"/>
    </row>
    <row r="113" spans="9:10" ht="17.25" customHeight="1" x14ac:dyDescent="0.2">
      <c r="I113" s="23"/>
      <c r="J113" s="20"/>
    </row>
    <row r="114" spans="9:10" ht="17.25" customHeight="1" x14ac:dyDescent="0.2">
      <c r="I114" s="23"/>
      <c r="J114" s="20"/>
    </row>
    <row r="115" spans="9:10" ht="17.25" customHeight="1" x14ac:dyDescent="0.2">
      <c r="I115" s="23"/>
      <c r="J115" s="20"/>
    </row>
    <row r="116" spans="9:10" ht="17.25" customHeight="1" x14ac:dyDescent="0.2">
      <c r="I116" s="23"/>
      <c r="J116" s="20"/>
    </row>
    <row r="117" spans="9:10" ht="17.25" customHeight="1" x14ac:dyDescent="0.2">
      <c r="I117" s="23"/>
      <c r="J117" s="20"/>
    </row>
    <row r="118" spans="9:10" ht="17.25" customHeight="1" x14ac:dyDescent="0.2">
      <c r="I118" s="23"/>
      <c r="J118" s="20"/>
    </row>
    <row r="119" spans="9:10" ht="17.25" customHeight="1" x14ac:dyDescent="0.2">
      <c r="I119" s="23"/>
      <c r="J119" s="20"/>
    </row>
    <row r="120" spans="9:10" ht="17.25" customHeight="1" x14ac:dyDescent="0.2">
      <c r="I120" s="23"/>
      <c r="J120" s="20"/>
    </row>
    <row r="121" spans="9:10" ht="17.25" customHeight="1" x14ac:dyDescent="0.2">
      <c r="I121" s="23"/>
      <c r="J121" s="20"/>
    </row>
    <row r="122" spans="9:10" ht="17.25" customHeight="1" x14ac:dyDescent="0.2"/>
    <row r="123" spans="9:10" ht="17.25" customHeight="1" x14ac:dyDescent="0.2">
      <c r="I123" s="23"/>
      <c r="J123" s="20"/>
    </row>
    <row r="124" spans="9:10" ht="17.25" customHeight="1" x14ac:dyDescent="0.2">
      <c r="I124" s="23"/>
      <c r="J124" s="20"/>
    </row>
    <row r="125" spans="9:10" ht="17.25" customHeight="1" x14ac:dyDescent="0.2">
      <c r="I125" s="23"/>
      <c r="J125" s="20"/>
    </row>
    <row r="126" spans="9:10" ht="17.25" customHeight="1" x14ac:dyDescent="0.2">
      <c r="I126" s="23"/>
      <c r="J126" s="20"/>
    </row>
    <row r="127" spans="9:10" ht="17.25" customHeight="1" x14ac:dyDescent="0.2">
      <c r="I127" s="23"/>
      <c r="J127" s="20"/>
    </row>
    <row r="128" spans="9:10" ht="17.25" customHeight="1" x14ac:dyDescent="0.2">
      <c r="I128" s="23"/>
      <c r="J128" s="20"/>
    </row>
    <row r="129" spans="9:10" ht="17.25" customHeight="1" x14ac:dyDescent="0.2">
      <c r="I129" s="23"/>
      <c r="J129" s="20"/>
    </row>
    <row r="130" spans="9:10" ht="17.25" customHeight="1" x14ac:dyDescent="0.2">
      <c r="I130" s="23"/>
      <c r="J130" s="20"/>
    </row>
    <row r="131" spans="9:10" ht="17.25" customHeight="1" x14ac:dyDescent="0.2">
      <c r="I131" s="23"/>
      <c r="J131" s="20"/>
    </row>
    <row r="132" spans="9:10" ht="17.25" customHeight="1" x14ac:dyDescent="0.2">
      <c r="I132" s="23"/>
      <c r="J132" s="20"/>
    </row>
    <row r="133" spans="9:10" ht="17.25" customHeight="1" x14ac:dyDescent="0.2"/>
    <row r="134" spans="9:10" ht="17.25" customHeight="1" x14ac:dyDescent="0.2">
      <c r="I134" s="23"/>
      <c r="J134" s="20"/>
    </row>
    <row r="135" spans="9:10" ht="17.25" customHeight="1" x14ac:dyDescent="0.2">
      <c r="I135" s="23"/>
      <c r="J135" s="20"/>
    </row>
    <row r="136" spans="9:10" ht="17.25" customHeight="1" x14ac:dyDescent="0.2">
      <c r="I136" s="23"/>
      <c r="J136" s="20"/>
    </row>
    <row r="137" spans="9:10" ht="17.25" customHeight="1" x14ac:dyDescent="0.2">
      <c r="I137" s="23"/>
      <c r="J137" s="20"/>
    </row>
    <row r="138" spans="9:10" ht="17.25" customHeight="1" x14ac:dyDescent="0.2">
      <c r="I138" s="23"/>
      <c r="J138" s="20"/>
    </row>
    <row r="139" spans="9:10" ht="17.25" customHeight="1" x14ac:dyDescent="0.2">
      <c r="I139" s="23"/>
      <c r="J139" s="20"/>
    </row>
    <row r="140" spans="9:10" ht="17.25" customHeight="1" x14ac:dyDescent="0.2">
      <c r="I140" s="23"/>
      <c r="J140" s="20"/>
    </row>
    <row r="141" spans="9:10" ht="17.25" customHeight="1" x14ac:dyDescent="0.2">
      <c r="I141" s="23"/>
      <c r="J141" s="20"/>
    </row>
    <row r="142" spans="9:10" ht="17.25" customHeight="1" x14ac:dyDescent="0.2">
      <c r="I142" s="23"/>
      <c r="J142" s="20"/>
    </row>
    <row r="143" spans="9:10" ht="17.25" customHeight="1" x14ac:dyDescent="0.2">
      <c r="I143" s="23"/>
      <c r="J143" s="20"/>
    </row>
    <row r="144" spans="9:10" ht="17.25" customHeight="1" x14ac:dyDescent="0.2">
      <c r="I144" s="23"/>
      <c r="J144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67"/>
  <sheetViews>
    <sheetView workbookViewId="0">
      <selection activeCell="C1" sqref="C1:F64"/>
    </sheetView>
  </sheetViews>
  <sheetFormatPr baseColWidth="10" defaultColWidth="8.83203125" defaultRowHeight="15" x14ac:dyDescent="0.2"/>
  <cols>
    <col min="1" max="1" width="12.5" style="18" bestFit="1" customWidth="1"/>
    <col min="2" max="2" width="12.5" bestFit="1" customWidth="1"/>
    <col min="3" max="3" width="12.5" style="18" bestFit="1" customWidth="1"/>
    <col min="4" max="4" width="12.5" style="19" bestFit="1" customWidth="1"/>
    <col min="5" max="5" width="12.5" style="18" bestFit="1" customWidth="1"/>
    <col min="6" max="6" width="12.5" style="19" bestFit="1" customWidth="1"/>
    <col min="7" max="7" width="12.5" style="18" bestFit="1" customWidth="1"/>
    <col min="8" max="8" width="12.5" style="22" bestFit="1" customWidth="1"/>
    <col min="9" max="9" width="12.5" bestFit="1" customWidth="1"/>
    <col min="10" max="10" width="12.5" style="18" bestFit="1" customWidth="1"/>
    <col min="11" max="13" width="12.5" style="19" bestFit="1" customWidth="1"/>
    <col min="14" max="14" width="12.5" style="22" bestFit="1" customWidth="1"/>
    <col min="15" max="15" width="12.5" style="18" bestFit="1" customWidth="1"/>
  </cols>
  <sheetData>
    <row r="1" spans="1:17" ht="17.25" customHeight="1" x14ac:dyDescent="0.2">
      <c r="A1" s="9" t="s">
        <v>14</v>
      </c>
      <c r="B1" t="s">
        <v>25</v>
      </c>
      <c r="C1" s="9" t="s">
        <v>15</v>
      </c>
      <c r="D1" s="10" t="s">
        <v>16</v>
      </c>
      <c r="E1" s="9" t="s">
        <v>17</v>
      </c>
      <c r="F1" s="10" t="s">
        <v>18</v>
      </c>
      <c r="G1" s="9" t="s">
        <v>19</v>
      </c>
      <c r="H1" s="11" t="s">
        <v>26</v>
      </c>
      <c r="I1" s="12" t="s">
        <v>27</v>
      </c>
      <c r="J1" s="9" t="s">
        <v>28</v>
      </c>
      <c r="K1" s="10" t="s">
        <v>29</v>
      </c>
      <c r="L1" s="10" t="s">
        <v>30</v>
      </c>
      <c r="M1" s="10" t="s">
        <v>31</v>
      </c>
      <c r="N1" s="11" t="s">
        <v>32</v>
      </c>
      <c r="O1" s="9" t="s">
        <v>33</v>
      </c>
    </row>
    <row r="2" spans="1:17" ht="17.25" customHeight="1" x14ac:dyDescent="0.2">
      <c r="A2" s="7">
        <v>1</v>
      </c>
      <c r="B2" t="s">
        <v>34</v>
      </c>
      <c r="C2" s="7">
        <v>0</v>
      </c>
      <c r="D2" s="8">
        <f t="shared" ref="D2:D33" si="0">(M2/100)*H2</f>
        <v>394858.95750000002</v>
      </c>
      <c r="E2" s="7">
        <f>(L2/100)*H2*0.5</f>
        <v>60648.271249999998</v>
      </c>
      <c r="F2" s="8">
        <f>(L2/100)*H2*0.5</f>
        <v>60648.271249999998</v>
      </c>
      <c r="G2" s="7">
        <v>0</v>
      </c>
      <c r="H2" s="13">
        <v>516155.5</v>
      </c>
      <c r="I2" s="14"/>
      <c r="J2" s="15">
        <v>482465</v>
      </c>
      <c r="K2" s="16">
        <v>476594</v>
      </c>
      <c r="L2" s="3">
        <v>23.5</v>
      </c>
      <c r="M2" s="3">
        <v>76.5</v>
      </c>
      <c r="N2" s="16">
        <f t="shared" ref="N2:N33" si="1">SUM(D2:F2)-H2</f>
        <v>0</v>
      </c>
      <c r="O2" s="7">
        <v>1</v>
      </c>
      <c r="Q2" s="28" t="s">
        <v>162</v>
      </c>
    </row>
    <row r="3" spans="1:17" ht="17.25" customHeight="1" x14ac:dyDescent="0.2">
      <c r="A3" s="7">
        <v>2</v>
      </c>
      <c r="B3" t="s">
        <v>35</v>
      </c>
      <c r="C3" s="7">
        <v>0</v>
      </c>
      <c r="D3" s="8">
        <f t="shared" si="0"/>
        <v>383511.33</v>
      </c>
      <c r="E3" s="7">
        <f t="shared" ref="E3:E7" si="2">(L3/100)*H3*0.5</f>
        <v>58905.334999999999</v>
      </c>
      <c r="F3" s="8">
        <f t="shared" ref="F3:F7" si="3">(L3/100)*H3*0.5</f>
        <v>58905.334999999999</v>
      </c>
      <c r="G3" s="7">
        <v>0</v>
      </c>
      <c r="H3" s="17">
        <v>501322</v>
      </c>
      <c r="I3" s="14"/>
      <c r="J3" s="15">
        <v>482465</v>
      </c>
      <c r="K3" s="16">
        <v>476594</v>
      </c>
      <c r="L3" s="3">
        <v>23.5</v>
      </c>
      <c r="M3" s="3">
        <v>76.5</v>
      </c>
      <c r="N3" s="16">
        <f t="shared" si="1"/>
        <v>0</v>
      </c>
      <c r="O3" s="7">
        <v>1</v>
      </c>
      <c r="Q3" s="28" t="s">
        <v>162</v>
      </c>
    </row>
    <row r="4" spans="1:17" ht="17.25" customHeight="1" x14ac:dyDescent="0.2">
      <c r="A4" s="7">
        <v>3</v>
      </c>
      <c r="B4" t="s">
        <v>36</v>
      </c>
      <c r="C4" s="7">
        <v>0</v>
      </c>
      <c r="D4" s="8">
        <f t="shared" si="0"/>
        <v>767022.66</v>
      </c>
      <c r="E4" s="7">
        <f t="shared" si="2"/>
        <v>117810.67</v>
      </c>
      <c r="F4" s="8">
        <f t="shared" si="3"/>
        <v>117810.67</v>
      </c>
      <c r="G4" s="7">
        <v>0</v>
      </c>
      <c r="H4" s="15">
        <v>1002644</v>
      </c>
      <c r="I4" s="14"/>
      <c r="J4" s="15">
        <v>462110</v>
      </c>
      <c r="K4" s="16">
        <v>457041</v>
      </c>
      <c r="L4" s="3">
        <v>23.5</v>
      </c>
      <c r="M4" s="3">
        <v>76.5</v>
      </c>
      <c r="N4" s="16">
        <f t="shared" si="1"/>
        <v>0</v>
      </c>
      <c r="O4" s="7">
        <v>1</v>
      </c>
      <c r="Q4" s="28" t="s">
        <v>162</v>
      </c>
    </row>
    <row r="5" spans="1:17" ht="17.25" customHeight="1" x14ac:dyDescent="0.2">
      <c r="A5" s="7">
        <v>4</v>
      </c>
      <c r="B5" t="s">
        <v>37</v>
      </c>
      <c r="C5" s="7">
        <v>0</v>
      </c>
      <c r="D5" s="8">
        <f t="shared" si="0"/>
        <v>745344.09</v>
      </c>
      <c r="E5" s="7">
        <f t="shared" si="2"/>
        <v>114480.95499999999</v>
      </c>
      <c r="F5" s="8">
        <f t="shared" si="3"/>
        <v>114480.95499999999</v>
      </c>
      <c r="G5" s="7">
        <v>0</v>
      </c>
      <c r="H5" s="15">
        <v>974306</v>
      </c>
      <c r="I5" s="14" t="s">
        <v>38</v>
      </c>
      <c r="J5" s="15">
        <v>468475</v>
      </c>
      <c r="K5" s="16">
        <v>462894</v>
      </c>
      <c r="L5" s="3">
        <v>23.5</v>
      </c>
      <c r="M5" s="3">
        <v>76.5</v>
      </c>
      <c r="N5" s="16">
        <f t="shared" si="1"/>
        <v>0</v>
      </c>
      <c r="O5" s="7">
        <v>1</v>
      </c>
      <c r="Q5" s="28" t="s">
        <v>162</v>
      </c>
    </row>
    <row r="6" spans="1:17" ht="17.25" customHeight="1" x14ac:dyDescent="0.2">
      <c r="A6" s="7">
        <v>5</v>
      </c>
      <c r="B6" t="s">
        <v>39</v>
      </c>
      <c r="C6" s="7">
        <v>0</v>
      </c>
      <c r="D6" s="8">
        <f t="shared" si="0"/>
        <v>720550.44000000006</v>
      </c>
      <c r="E6" s="7">
        <f t="shared" si="2"/>
        <v>110672.78</v>
      </c>
      <c r="F6" s="8">
        <f t="shared" si="3"/>
        <v>110672.78</v>
      </c>
      <c r="G6" s="7">
        <v>0</v>
      </c>
      <c r="H6" s="15">
        <v>941896</v>
      </c>
      <c r="I6" s="14" t="s">
        <v>40</v>
      </c>
      <c r="J6" s="15">
        <v>485954</v>
      </c>
      <c r="K6" s="16">
        <v>480334</v>
      </c>
      <c r="L6" s="3">
        <v>23.5</v>
      </c>
      <c r="M6" s="3">
        <v>76.5</v>
      </c>
      <c r="N6" s="16">
        <f t="shared" si="1"/>
        <v>0</v>
      </c>
      <c r="O6" s="7">
        <v>1</v>
      </c>
      <c r="Q6" s="28" t="s">
        <v>162</v>
      </c>
    </row>
    <row r="7" spans="1:17" ht="17.25" customHeight="1" x14ac:dyDescent="0.2">
      <c r="A7" s="7">
        <v>6</v>
      </c>
      <c r="B7" t="s">
        <v>41</v>
      </c>
      <c r="C7" s="7">
        <v>0</v>
      </c>
      <c r="D7" s="8">
        <f t="shared" si="0"/>
        <v>692695.26</v>
      </c>
      <c r="E7" s="7">
        <f t="shared" si="2"/>
        <v>106394.37</v>
      </c>
      <c r="F7" s="8">
        <f t="shared" si="3"/>
        <v>106394.37</v>
      </c>
      <c r="G7" s="7">
        <v>0</v>
      </c>
      <c r="H7" s="15">
        <v>905484</v>
      </c>
      <c r="I7" s="14" t="s">
        <v>41</v>
      </c>
      <c r="J7" s="15">
        <v>475715</v>
      </c>
      <c r="K7" s="16">
        <v>471041</v>
      </c>
      <c r="L7" s="3">
        <v>23.5</v>
      </c>
      <c r="M7" s="3">
        <v>76.5</v>
      </c>
      <c r="N7" s="16">
        <f t="shared" si="1"/>
        <v>0</v>
      </c>
      <c r="O7" s="7">
        <v>1</v>
      </c>
      <c r="Q7" s="28" t="s">
        <v>162</v>
      </c>
    </row>
    <row r="8" spans="1:17" ht="17.25" customHeight="1" x14ac:dyDescent="0.2">
      <c r="A8" s="7">
        <v>7</v>
      </c>
      <c r="B8" t="s">
        <v>42</v>
      </c>
      <c r="C8" s="7">
        <v>0</v>
      </c>
      <c r="D8" s="8">
        <f t="shared" si="0"/>
        <v>350178.984</v>
      </c>
      <c r="E8" s="7">
        <f>(L8/100)*H8*0.25</f>
        <v>130228.254</v>
      </c>
      <c r="F8" s="8">
        <f>(L8/100)*H8*0.75</f>
        <v>390684.76199999999</v>
      </c>
      <c r="G8" s="7">
        <v>0</v>
      </c>
      <c r="H8" s="15">
        <v>871092</v>
      </c>
      <c r="I8" s="14" t="s">
        <v>42</v>
      </c>
      <c r="J8" s="15">
        <v>477195</v>
      </c>
      <c r="K8" s="16">
        <v>474657</v>
      </c>
      <c r="L8" s="3">
        <v>59.8</v>
      </c>
      <c r="M8" s="3">
        <v>40.200000000000003</v>
      </c>
      <c r="N8" s="16">
        <f t="shared" si="1"/>
        <v>0</v>
      </c>
      <c r="O8" s="7">
        <v>1</v>
      </c>
      <c r="Q8" t="s">
        <v>161</v>
      </c>
    </row>
    <row r="9" spans="1:17" ht="17.25" customHeight="1" x14ac:dyDescent="0.2">
      <c r="A9" s="7">
        <v>8</v>
      </c>
      <c r="B9" t="s">
        <v>43</v>
      </c>
      <c r="C9" s="7">
        <v>0</v>
      </c>
      <c r="D9" s="8">
        <f t="shared" si="0"/>
        <v>338841.37800000003</v>
      </c>
      <c r="E9" s="7">
        <f t="shared" ref="E9:E12" si="4">(L9/100)*H9*0.25</f>
        <v>126011.90549999999</v>
      </c>
      <c r="F9" s="8">
        <f t="shared" ref="F9:F12" si="5">(L9/100)*H9*0.75</f>
        <v>378035.71649999998</v>
      </c>
      <c r="G9" s="7">
        <v>0</v>
      </c>
      <c r="H9" s="15">
        <v>842889</v>
      </c>
      <c r="I9" s="14" t="s">
        <v>43</v>
      </c>
      <c r="J9" s="15">
        <v>477831</v>
      </c>
      <c r="K9" s="16">
        <v>477149</v>
      </c>
      <c r="L9" s="3">
        <v>59.8</v>
      </c>
      <c r="M9" s="3">
        <v>40.200000000000003</v>
      </c>
      <c r="N9" s="16">
        <f t="shared" si="1"/>
        <v>0</v>
      </c>
      <c r="O9" s="7">
        <v>1</v>
      </c>
      <c r="Q9" t="s">
        <v>161</v>
      </c>
    </row>
    <row r="10" spans="1:17" ht="17.25" customHeight="1" x14ac:dyDescent="0.2">
      <c r="A10" s="7">
        <v>9</v>
      </c>
      <c r="B10" t="s">
        <v>44</v>
      </c>
      <c r="C10" s="7">
        <v>0</v>
      </c>
      <c r="D10" s="8">
        <f t="shared" si="0"/>
        <v>331579.24800000002</v>
      </c>
      <c r="E10" s="7">
        <f t="shared" si="4"/>
        <v>123311.18799999999</v>
      </c>
      <c r="F10" s="8">
        <f t="shared" si="5"/>
        <v>369933.56400000001</v>
      </c>
      <c r="G10" s="7">
        <v>0</v>
      </c>
      <c r="H10" s="15">
        <v>824824</v>
      </c>
      <c r="I10" s="14" t="s">
        <v>44</v>
      </c>
      <c r="J10" s="15">
        <v>480036</v>
      </c>
      <c r="K10" s="16">
        <v>480546</v>
      </c>
      <c r="L10" s="3">
        <v>59.8</v>
      </c>
      <c r="M10" s="3">
        <v>40.200000000000003</v>
      </c>
      <c r="N10" s="16">
        <f t="shared" si="1"/>
        <v>0</v>
      </c>
      <c r="O10" s="7">
        <v>1</v>
      </c>
      <c r="Q10" t="s">
        <v>161</v>
      </c>
    </row>
    <row r="11" spans="1:17" ht="17.25" customHeight="1" x14ac:dyDescent="0.2">
      <c r="A11" s="7">
        <v>10</v>
      </c>
      <c r="B11" t="s">
        <v>45</v>
      </c>
      <c r="C11" s="7">
        <v>0</v>
      </c>
      <c r="D11" s="8">
        <f t="shared" si="0"/>
        <v>327330.51</v>
      </c>
      <c r="E11" s="7">
        <f t="shared" si="4"/>
        <v>121731.1225</v>
      </c>
      <c r="F11" s="8">
        <f t="shared" si="5"/>
        <v>365193.36749999999</v>
      </c>
      <c r="G11" s="7">
        <v>0</v>
      </c>
      <c r="H11" s="15">
        <v>814255</v>
      </c>
      <c r="I11" s="14" t="s">
        <v>45</v>
      </c>
      <c r="J11" s="15">
        <v>482670</v>
      </c>
      <c r="K11" s="16">
        <v>483803</v>
      </c>
      <c r="L11" s="3">
        <v>59.8</v>
      </c>
      <c r="M11" s="3">
        <v>40.200000000000003</v>
      </c>
      <c r="N11" s="16">
        <f t="shared" si="1"/>
        <v>0</v>
      </c>
      <c r="O11" s="7">
        <v>1</v>
      </c>
      <c r="Q11" t="s">
        <v>161</v>
      </c>
    </row>
    <row r="12" spans="1:17" ht="17.25" customHeight="1" x14ac:dyDescent="0.2">
      <c r="A12" s="7">
        <v>11</v>
      </c>
      <c r="B12" t="s">
        <v>46</v>
      </c>
      <c r="C12" s="7">
        <v>0</v>
      </c>
      <c r="D12" s="8">
        <f t="shared" si="0"/>
        <v>324290.98800000001</v>
      </c>
      <c r="E12" s="7">
        <f t="shared" si="4"/>
        <v>120600.753</v>
      </c>
      <c r="F12" s="8">
        <f t="shared" si="5"/>
        <v>361802.25899999996</v>
      </c>
      <c r="G12" s="7">
        <v>0</v>
      </c>
      <c r="H12" s="15">
        <v>806694</v>
      </c>
      <c r="I12" s="14" t="s">
        <v>46</v>
      </c>
      <c r="J12" s="15">
        <v>486005</v>
      </c>
      <c r="K12" s="16">
        <v>487587</v>
      </c>
      <c r="L12" s="3">
        <v>59.8</v>
      </c>
      <c r="M12" s="3">
        <v>40.200000000000003</v>
      </c>
      <c r="N12" s="16">
        <f t="shared" si="1"/>
        <v>0</v>
      </c>
      <c r="O12" s="7">
        <v>1</v>
      </c>
      <c r="Q12" t="s">
        <v>161</v>
      </c>
    </row>
    <row r="13" spans="1:17" ht="17.25" customHeight="1" x14ac:dyDescent="0.2">
      <c r="A13" s="7">
        <v>12</v>
      </c>
      <c r="B13" t="s">
        <v>47</v>
      </c>
      <c r="C13" s="7">
        <v>0</v>
      </c>
      <c r="D13" s="8">
        <f t="shared" si="0"/>
        <v>137730.49000000002</v>
      </c>
      <c r="E13" s="7">
        <f>(L13/100)*H13*0.1</f>
        <v>65839.951000000001</v>
      </c>
      <c r="F13" s="8">
        <f>(L13/100)*H13*0.9</f>
        <v>592559.55900000001</v>
      </c>
      <c r="G13" s="7">
        <v>0</v>
      </c>
      <c r="H13" s="15">
        <v>796130</v>
      </c>
      <c r="I13" s="14" t="s">
        <v>47</v>
      </c>
      <c r="J13" s="15">
        <v>491006</v>
      </c>
      <c r="K13" s="16">
        <v>492330</v>
      </c>
      <c r="L13" s="3">
        <v>82.7</v>
      </c>
      <c r="M13" s="3">
        <v>17.3</v>
      </c>
      <c r="N13" s="16">
        <f t="shared" si="1"/>
        <v>0</v>
      </c>
      <c r="O13" s="7">
        <v>1</v>
      </c>
      <c r="Q13" t="s">
        <v>163</v>
      </c>
    </row>
    <row r="14" spans="1:17" ht="17.25" customHeight="1" x14ac:dyDescent="0.2">
      <c r="A14" s="7">
        <v>13</v>
      </c>
      <c r="B14" t="s">
        <v>48</v>
      </c>
      <c r="C14" s="7">
        <v>0</v>
      </c>
      <c r="D14" s="8">
        <f t="shared" si="0"/>
        <v>134983.42300000001</v>
      </c>
      <c r="E14" s="7">
        <f t="shared" ref="E14:E17" si="6">(L14/100)*H14*0.1</f>
        <v>64526.757700000009</v>
      </c>
      <c r="F14" s="8">
        <f t="shared" ref="F14:F17" si="7">(L14/100)*H14*0.9</f>
        <v>580740.81930000009</v>
      </c>
      <c r="G14" s="7">
        <v>0</v>
      </c>
      <c r="H14" s="15">
        <v>780251</v>
      </c>
      <c r="I14" s="14" t="s">
        <v>48</v>
      </c>
      <c r="J14" s="15">
        <v>495010</v>
      </c>
      <c r="K14" s="16">
        <v>496217</v>
      </c>
      <c r="L14" s="3">
        <v>82.7</v>
      </c>
      <c r="M14" s="3">
        <v>17.3</v>
      </c>
      <c r="N14" s="16">
        <f t="shared" si="1"/>
        <v>0</v>
      </c>
      <c r="O14" s="7">
        <v>1</v>
      </c>
      <c r="Q14" t="s">
        <v>163</v>
      </c>
    </row>
    <row r="15" spans="1:17" ht="17.25" customHeight="1" x14ac:dyDescent="0.2">
      <c r="A15" s="7">
        <v>14</v>
      </c>
      <c r="B15" t="s">
        <v>49</v>
      </c>
      <c r="C15" s="7">
        <v>0</v>
      </c>
      <c r="D15" s="8">
        <f t="shared" si="0"/>
        <v>130949.92800000001</v>
      </c>
      <c r="E15" s="7">
        <f t="shared" si="6"/>
        <v>62598.607200000006</v>
      </c>
      <c r="F15" s="8">
        <f t="shared" si="7"/>
        <v>563387.46480000007</v>
      </c>
      <c r="G15" s="7">
        <v>0</v>
      </c>
      <c r="H15" s="15">
        <v>756936</v>
      </c>
      <c r="I15" s="14" t="s">
        <v>49</v>
      </c>
      <c r="J15" s="15">
        <v>499272</v>
      </c>
      <c r="K15" s="16">
        <v>501192</v>
      </c>
      <c r="L15" s="3">
        <v>82.7</v>
      </c>
      <c r="M15" s="3">
        <v>17.3</v>
      </c>
      <c r="N15" s="16">
        <f t="shared" si="1"/>
        <v>0</v>
      </c>
      <c r="O15" s="7">
        <v>1</v>
      </c>
      <c r="Q15" t="s">
        <v>163</v>
      </c>
    </row>
    <row r="16" spans="1:17" ht="17.25" customHeight="1" x14ac:dyDescent="0.2">
      <c r="A16" s="7">
        <v>15</v>
      </c>
      <c r="B16" t="s">
        <v>50</v>
      </c>
      <c r="C16" s="7">
        <v>0</v>
      </c>
      <c r="D16" s="8">
        <f t="shared" si="0"/>
        <v>126140.18200000002</v>
      </c>
      <c r="E16" s="7">
        <f t="shared" si="6"/>
        <v>60299.38180000001</v>
      </c>
      <c r="F16" s="8">
        <f t="shared" si="7"/>
        <v>542694.43620000011</v>
      </c>
      <c r="G16" s="7">
        <v>0</v>
      </c>
      <c r="H16" s="15">
        <v>729134</v>
      </c>
      <c r="I16" s="14" t="s">
        <v>50</v>
      </c>
      <c r="J16" s="15">
        <v>502807</v>
      </c>
      <c r="K16" s="16">
        <v>506168</v>
      </c>
      <c r="L16" s="3">
        <v>82.7</v>
      </c>
      <c r="M16" s="3">
        <v>17.3</v>
      </c>
      <c r="N16" s="16">
        <f t="shared" si="1"/>
        <v>0</v>
      </c>
      <c r="O16" s="7">
        <v>1</v>
      </c>
      <c r="Q16" t="s">
        <v>163</v>
      </c>
    </row>
    <row r="17" spans="1:17" ht="17.25" customHeight="1" x14ac:dyDescent="0.2">
      <c r="A17" s="7">
        <v>16</v>
      </c>
      <c r="B17" t="s">
        <v>51</v>
      </c>
      <c r="C17" s="7">
        <v>0</v>
      </c>
      <c r="D17" s="8">
        <f t="shared" si="0"/>
        <v>121213.31500000002</v>
      </c>
      <c r="E17" s="7">
        <f t="shared" si="6"/>
        <v>57944.168500000007</v>
      </c>
      <c r="F17" s="8">
        <f t="shared" si="7"/>
        <v>521497.51650000009</v>
      </c>
      <c r="G17" s="7">
        <v>0</v>
      </c>
      <c r="H17" s="15">
        <v>700655</v>
      </c>
      <c r="I17" s="14" t="s">
        <v>51</v>
      </c>
      <c r="J17" s="15">
        <v>506106</v>
      </c>
      <c r="K17" s="16">
        <v>509191</v>
      </c>
      <c r="L17" s="3">
        <v>82.7</v>
      </c>
      <c r="M17" s="3">
        <v>17.3</v>
      </c>
      <c r="N17" s="16">
        <f t="shared" si="1"/>
        <v>0</v>
      </c>
      <c r="O17" s="7">
        <v>1</v>
      </c>
      <c r="Q17" t="s">
        <v>163</v>
      </c>
    </row>
    <row r="18" spans="1:17" ht="17.25" customHeight="1" x14ac:dyDescent="0.2">
      <c r="A18" s="7">
        <v>17</v>
      </c>
      <c r="B18" t="s">
        <v>52</v>
      </c>
      <c r="C18" s="7">
        <v>0</v>
      </c>
      <c r="D18" s="8">
        <f t="shared" si="0"/>
        <v>58170.141999999993</v>
      </c>
      <c r="E18" s="7">
        <f>(L18/100)*H18*0.1</f>
        <v>61822.685800000007</v>
      </c>
      <c r="F18" s="8">
        <f>(L18/100)*H18*0.9</f>
        <v>556404.17220000003</v>
      </c>
      <c r="G18" s="7">
        <v>0</v>
      </c>
      <c r="H18" s="15">
        <v>676397</v>
      </c>
      <c r="I18" s="14" t="s">
        <v>52</v>
      </c>
      <c r="J18" s="15">
        <v>498707</v>
      </c>
      <c r="K18" s="16">
        <v>503618</v>
      </c>
      <c r="L18" s="3">
        <v>91.4</v>
      </c>
      <c r="M18" s="3">
        <v>8.6</v>
      </c>
      <c r="N18" s="16">
        <f t="shared" si="1"/>
        <v>0</v>
      </c>
      <c r="O18" s="7">
        <v>2</v>
      </c>
      <c r="Q18" t="s">
        <v>164</v>
      </c>
    </row>
    <row r="19" spans="1:17" ht="17.25" customHeight="1" x14ac:dyDescent="0.2">
      <c r="A19" s="7">
        <v>18</v>
      </c>
      <c r="B19" t="s">
        <v>53</v>
      </c>
      <c r="C19" s="7">
        <v>0</v>
      </c>
      <c r="D19" s="8">
        <f t="shared" si="0"/>
        <v>56660.497999999992</v>
      </c>
      <c r="E19" s="7">
        <f t="shared" ref="E19:E64" si="8">(L19/100)*H19*0.1</f>
        <v>60218.250200000002</v>
      </c>
      <c r="F19" s="8">
        <f t="shared" ref="F19:F64" si="9">(L19/100)*H19*0.9</f>
        <v>541964.25179999997</v>
      </c>
      <c r="G19" s="7">
        <v>0</v>
      </c>
      <c r="H19" s="15">
        <v>658843</v>
      </c>
      <c r="I19" s="14" t="s">
        <v>53</v>
      </c>
      <c r="J19" s="15">
        <v>494286</v>
      </c>
      <c r="K19" s="16">
        <v>500477</v>
      </c>
      <c r="L19" s="3">
        <v>91.4</v>
      </c>
      <c r="M19" s="3">
        <v>8.6</v>
      </c>
      <c r="N19" s="16">
        <f t="shared" si="1"/>
        <v>0</v>
      </c>
      <c r="O19" s="7">
        <v>2</v>
      </c>
      <c r="Q19" t="s">
        <v>164</v>
      </c>
    </row>
    <row r="20" spans="1:17" ht="17.25" customHeight="1" x14ac:dyDescent="0.2">
      <c r="A20" s="7">
        <v>19</v>
      </c>
      <c r="B20" t="s">
        <v>54</v>
      </c>
      <c r="C20" s="7">
        <v>0</v>
      </c>
      <c r="D20" s="8">
        <f t="shared" si="0"/>
        <v>55902.493999999999</v>
      </c>
      <c r="E20" s="7">
        <f t="shared" si="8"/>
        <v>59412.650600000008</v>
      </c>
      <c r="F20" s="8">
        <f t="shared" si="9"/>
        <v>534713.85540000012</v>
      </c>
      <c r="G20" s="7">
        <v>0</v>
      </c>
      <c r="H20" s="15">
        <v>650029</v>
      </c>
      <c r="I20" s="14" t="s">
        <v>54</v>
      </c>
      <c r="J20" s="15">
        <v>484387</v>
      </c>
      <c r="K20" s="16">
        <v>491441</v>
      </c>
      <c r="L20" s="3">
        <v>91.4</v>
      </c>
      <c r="M20" s="3">
        <v>8.6</v>
      </c>
      <c r="N20" s="16">
        <f t="shared" si="1"/>
        <v>0</v>
      </c>
      <c r="O20" s="7">
        <v>2</v>
      </c>
      <c r="Q20" t="s">
        <v>164</v>
      </c>
    </row>
    <row r="21" spans="1:17" ht="17.25" customHeight="1" x14ac:dyDescent="0.2">
      <c r="A21" s="7">
        <v>20</v>
      </c>
      <c r="B21" t="s">
        <v>55</v>
      </c>
      <c r="C21" s="7">
        <v>0</v>
      </c>
      <c r="D21" s="8">
        <f t="shared" si="0"/>
        <v>55638.559999999998</v>
      </c>
      <c r="E21" s="7">
        <f t="shared" si="8"/>
        <v>59132.144000000008</v>
      </c>
      <c r="F21" s="8">
        <f t="shared" si="9"/>
        <v>532189.29600000009</v>
      </c>
      <c r="G21" s="7">
        <v>0</v>
      </c>
      <c r="H21" s="15">
        <v>646960</v>
      </c>
      <c r="I21" s="14" t="s">
        <v>55</v>
      </c>
      <c r="J21" s="15">
        <v>469743</v>
      </c>
      <c r="K21" s="16">
        <v>477510</v>
      </c>
      <c r="L21" s="3">
        <v>91.4</v>
      </c>
      <c r="M21" s="3">
        <v>8.6</v>
      </c>
      <c r="N21" s="16">
        <f t="shared" si="1"/>
        <v>0</v>
      </c>
      <c r="O21" s="7">
        <v>2</v>
      </c>
      <c r="Q21" t="s">
        <v>164</v>
      </c>
    </row>
    <row r="22" spans="1:17" ht="17.25" customHeight="1" x14ac:dyDescent="0.2">
      <c r="A22" s="7">
        <v>21</v>
      </c>
      <c r="B22" t="s">
        <v>56</v>
      </c>
      <c r="C22" s="7">
        <v>0</v>
      </c>
      <c r="D22" s="8">
        <f t="shared" si="0"/>
        <v>55485.651999999995</v>
      </c>
      <c r="E22" s="7">
        <f t="shared" si="8"/>
        <v>58969.6348</v>
      </c>
      <c r="F22" s="8">
        <f t="shared" si="9"/>
        <v>530726.7132</v>
      </c>
      <c r="G22" s="7">
        <v>0</v>
      </c>
      <c r="H22" s="15">
        <v>645182</v>
      </c>
      <c r="I22" s="14" t="s">
        <v>56</v>
      </c>
      <c r="J22" s="15">
        <v>452511</v>
      </c>
      <c r="K22" s="16">
        <v>461364</v>
      </c>
      <c r="L22" s="3">
        <v>91.4</v>
      </c>
      <c r="M22" s="3">
        <v>8.6</v>
      </c>
      <c r="N22" s="16">
        <f t="shared" si="1"/>
        <v>0</v>
      </c>
      <c r="O22" s="7">
        <v>2</v>
      </c>
      <c r="Q22" t="s">
        <v>164</v>
      </c>
    </row>
    <row r="23" spans="1:17" ht="17.25" customHeight="1" x14ac:dyDescent="0.2">
      <c r="A23" s="7">
        <v>22</v>
      </c>
      <c r="B23" t="s">
        <v>57</v>
      </c>
      <c r="C23" s="7">
        <v>0</v>
      </c>
      <c r="D23" s="8">
        <f t="shared" si="0"/>
        <v>47427.858000000007</v>
      </c>
      <c r="E23" s="7">
        <f t="shared" si="8"/>
        <v>59348.914199999999</v>
      </c>
      <c r="F23" s="8">
        <f t="shared" si="9"/>
        <v>534140.22779999999</v>
      </c>
      <c r="G23" s="7">
        <v>0</v>
      </c>
      <c r="H23" s="15">
        <v>640917</v>
      </c>
      <c r="I23" s="14" t="s">
        <v>57</v>
      </c>
      <c r="J23" s="15">
        <v>436116</v>
      </c>
      <c r="K23" s="16">
        <v>446657</v>
      </c>
      <c r="L23" s="3">
        <v>92.6</v>
      </c>
      <c r="M23" s="3">
        <v>7.4</v>
      </c>
      <c r="N23" s="16">
        <f t="shared" si="1"/>
        <v>0</v>
      </c>
      <c r="O23" s="7">
        <v>3</v>
      </c>
      <c r="Q23" t="s">
        <v>164</v>
      </c>
    </row>
    <row r="24" spans="1:17" ht="17.25" customHeight="1" x14ac:dyDescent="0.2">
      <c r="A24" s="7">
        <v>23</v>
      </c>
      <c r="B24" t="s">
        <v>58</v>
      </c>
      <c r="C24" s="7">
        <v>0</v>
      </c>
      <c r="D24" s="8">
        <f t="shared" si="0"/>
        <v>46890.988000000005</v>
      </c>
      <c r="E24" s="7">
        <f t="shared" si="8"/>
        <v>58677.101200000005</v>
      </c>
      <c r="F24" s="8">
        <f t="shared" si="9"/>
        <v>528093.91079999995</v>
      </c>
      <c r="G24" s="7">
        <v>0</v>
      </c>
      <c r="H24" s="15">
        <v>633662</v>
      </c>
      <c r="I24" s="14" t="s">
        <v>58</v>
      </c>
      <c r="J24" s="15">
        <v>422640</v>
      </c>
      <c r="K24" s="16">
        <v>435420</v>
      </c>
      <c r="L24" s="3">
        <v>92.6</v>
      </c>
      <c r="M24" s="3">
        <v>7.4</v>
      </c>
      <c r="N24" s="16">
        <f t="shared" si="1"/>
        <v>0</v>
      </c>
      <c r="O24" s="7">
        <v>3</v>
      </c>
      <c r="Q24" t="s">
        <v>164</v>
      </c>
    </row>
    <row r="25" spans="1:17" ht="17.25" customHeight="1" x14ac:dyDescent="0.2">
      <c r="A25" s="7">
        <v>24</v>
      </c>
      <c r="B25" t="s">
        <v>59</v>
      </c>
      <c r="C25" s="7">
        <v>0</v>
      </c>
      <c r="D25" s="8">
        <f t="shared" si="0"/>
        <v>46002.692000000003</v>
      </c>
      <c r="E25" s="7">
        <f t="shared" si="8"/>
        <v>57565.5308</v>
      </c>
      <c r="F25" s="8">
        <f t="shared" si="9"/>
        <v>518089.77719999995</v>
      </c>
      <c r="G25" s="7">
        <v>0</v>
      </c>
      <c r="H25" s="15">
        <v>621658</v>
      </c>
      <c r="I25" s="14" t="s">
        <v>59</v>
      </c>
      <c r="J25" s="15">
        <v>414150</v>
      </c>
      <c r="K25" s="16">
        <v>429344</v>
      </c>
      <c r="L25" s="3">
        <v>92.6</v>
      </c>
      <c r="M25" s="3">
        <v>7.4</v>
      </c>
      <c r="N25" s="16">
        <f t="shared" si="1"/>
        <v>0</v>
      </c>
      <c r="O25" s="7">
        <v>3</v>
      </c>
      <c r="Q25" t="s">
        <v>164</v>
      </c>
    </row>
    <row r="26" spans="1:17" ht="17.25" customHeight="1" x14ac:dyDescent="0.2">
      <c r="A26" s="7">
        <v>25</v>
      </c>
      <c r="B26" t="s">
        <v>60</v>
      </c>
      <c r="C26" s="7">
        <v>0</v>
      </c>
      <c r="D26" s="8">
        <f t="shared" si="0"/>
        <v>44830.97600000001</v>
      </c>
      <c r="E26" s="7">
        <f t="shared" si="8"/>
        <v>56099.3024</v>
      </c>
      <c r="F26" s="8">
        <f t="shared" si="9"/>
        <v>504893.72159999999</v>
      </c>
      <c r="G26" s="7">
        <v>0</v>
      </c>
      <c r="H26" s="15">
        <v>605824</v>
      </c>
      <c r="I26" s="14" t="s">
        <v>60</v>
      </c>
      <c r="J26" s="15">
        <v>409384</v>
      </c>
      <c r="K26" s="16">
        <v>426907</v>
      </c>
      <c r="L26" s="3">
        <v>92.6</v>
      </c>
      <c r="M26" s="3">
        <v>7.4</v>
      </c>
      <c r="N26" s="16">
        <f t="shared" si="1"/>
        <v>0</v>
      </c>
      <c r="O26" s="7">
        <v>3</v>
      </c>
      <c r="Q26" t="s">
        <v>164</v>
      </c>
    </row>
    <row r="27" spans="1:17" ht="17.25" customHeight="1" x14ac:dyDescent="0.2">
      <c r="A27" s="7">
        <v>26</v>
      </c>
      <c r="B27" t="s">
        <v>61</v>
      </c>
      <c r="C27" s="7">
        <v>0</v>
      </c>
      <c r="D27" s="8">
        <f t="shared" si="0"/>
        <v>43581.486000000004</v>
      </c>
      <c r="E27" s="7">
        <f t="shared" si="8"/>
        <v>54535.751400000001</v>
      </c>
      <c r="F27" s="8">
        <f t="shared" si="9"/>
        <v>490821.76259999996</v>
      </c>
      <c r="G27" s="7">
        <v>0</v>
      </c>
      <c r="H27" s="15">
        <v>588939</v>
      </c>
      <c r="I27" s="14" t="s">
        <v>61</v>
      </c>
      <c r="J27" s="15">
        <v>405844</v>
      </c>
      <c r="K27" s="16">
        <v>425445</v>
      </c>
      <c r="L27" s="3">
        <v>92.6</v>
      </c>
      <c r="M27" s="3">
        <v>7.4</v>
      </c>
      <c r="N27" s="16">
        <f t="shared" si="1"/>
        <v>0</v>
      </c>
      <c r="O27" s="7">
        <v>3</v>
      </c>
      <c r="Q27" t="s">
        <v>164</v>
      </c>
    </row>
    <row r="28" spans="1:17" ht="17.25" customHeight="1" x14ac:dyDescent="0.2">
      <c r="A28" s="7">
        <v>27</v>
      </c>
      <c r="B28" t="s">
        <v>62</v>
      </c>
      <c r="C28" s="7">
        <v>0</v>
      </c>
      <c r="D28" s="8">
        <f t="shared" si="0"/>
        <v>40618.602999999996</v>
      </c>
      <c r="E28" s="7">
        <f t="shared" si="8"/>
        <v>53147.439700000003</v>
      </c>
      <c r="F28" s="8">
        <f t="shared" si="9"/>
        <v>478326.95730000001</v>
      </c>
      <c r="G28" s="7">
        <v>0</v>
      </c>
      <c r="H28" s="15">
        <v>572093</v>
      </c>
      <c r="I28" s="14" t="s">
        <v>62</v>
      </c>
      <c r="J28" s="15">
        <v>400498</v>
      </c>
      <c r="K28" s="16">
        <v>421856</v>
      </c>
      <c r="L28" s="3">
        <v>92.9</v>
      </c>
      <c r="M28" s="3">
        <v>7.1</v>
      </c>
      <c r="N28" s="16">
        <f t="shared" si="1"/>
        <v>0</v>
      </c>
      <c r="O28" s="7">
        <v>4</v>
      </c>
      <c r="Q28" t="s">
        <v>164</v>
      </c>
    </row>
    <row r="29" spans="1:17" ht="17.25" customHeight="1" x14ac:dyDescent="0.2">
      <c r="A29" s="7">
        <v>28</v>
      </c>
      <c r="B29" t="s">
        <v>63</v>
      </c>
      <c r="C29" s="7">
        <v>0</v>
      </c>
      <c r="D29" s="8">
        <f t="shared" si="0"/>
        <v>39321.574999999997</v>
      </c>
      <c r="E29" s="7">
        <f t="shared" si="8"/>
        <v>51450.342500000006</v>
      </c>
      <c r="F29" s="8">
        <f t="shared" si="9"/>
        <v>463053.08250000008</v>
      </c>
      <c r="G29" s="7">
        <v>0</v>
      </c>
      <c r="H29" s="15">
        <v>553825</v>
      </c>
      <c r="I29" s="14" t="s">
        <v>63</v>
      </c>
      <c r="J29" s="15">
        <v>392439</v>
      </c>
      <c r="K29" s="16">
        <v>415011</v>
      </c>
      <c r="L29" s="3">
        <v>92.9</v>
      </c>
      <c r="M29" s="3">
        <v>7.1</v>
      </c>
      <c r="N29" s="16">
        <f t="shared" si="1"/>
        <v>0</v>
      </c>
      <c r="O29" s="7">
        <v>4</v>
      </c>
      <c r="Q29" t="s">
        <v>164</v>
      </c>
    </row>
    <row r="30" spans="1:17" ht="17.25" customHeight="1" x14ac:dyDescent="0.2">
      <c r="A30" s="7">
        <v>29</v>
      </c>
      <c r="B30" t="s">
        <v>64</v>
      </c>
      <c r="C30" s="7">
        <v>0</v>
      </c>
      <c r="D30" s="8">
        <f t="shared" si="0"/>
        <v>37940.837999999996</v>
      </c>
      <c r="E30" s="7">
        <f t="shared" si="8"/>
        <v>49643.716200000003</v>
      </c>
      <c r="F30" s="8">
        <f t="shared" si="9"/>
        <v>446793.44580000004</v>
      </c>
      <c r="G30" s="7">
        <v>0</v>
      </c>
      <c r="H30" s="15">
        <v>534378</v>
      </c>
      <c r="I30" s="14" t="s">
        <v>64</v>
      </c>
      <c r="J30" s="15">
        <v>380565</v>
      </c>
      <c r="K30" s="16">
        <v>403968</v>
      </c>
      <c r="L30" s="3">
        <v>92.9</v>
      </c>
      <c r="M30" s="3">
        <v>7.1</v>
      </c>
      <c r="N30" s="16">
        <f t="shared" si="1"/>
        <v>0</v>
      </c>
      <c r="O30" s="7">
        <v>4</v>
      </c>
      <c r="Q30" t="s">
        <v>164</v>
      </c>
    </row>
    <row r="31" spans="1:17" ht="17.25" customHeight="1" x14ac:dyDescent="0.2">
      <c r="A31" s="7">
        <v>30</v>
      </c>
      <c r="B31" t="s">
        <v>65</v>
      </c>
      <c r="C31" s="7">
        <v>0</v>
      </c>
      <c r="D31" s="8">
        <f t="shared" si="0"/>
        <v>36512.814999999995</v>
      </c>
      <c r="E31" s="7">
        <f t="shared" si="8"/>
        <v>47775.218500000003</v>
      </c>
      <c r="F31" s="8">
        <f t="shared" si="9"/>
        <v>429976.96649999998</v>
      </c>
      <c r="G31" s="7">
        <v>0</v>
      </c>
      <c r="H31" s="15">
        <v>514265</v>
      </c>
      <c r="I31" s="14" t="s">
        <v>65</v>
      </c>
      <c r="J31" s="15">
        <v>366136</v>
      </c>
      <c r="K31" s="16">
        <v>390065</v>
      </c>
      <c r="L31" s="3">
        <v>92.9</v>
      </c>
      <c r="M31" s="3">
        <v>7.1</v>
      </c>
      <c r="N31" s="16">
        <f t="shared" si="1"/>
        <v>0</v>
      </c>
      <c r="O31" s="7">
        <v>4</v>
      </c>
      <c r="Q31" t="s">
        <v>164</v>
      </c>
    </row>
    <row r="32" spans="1:17" ht="17.25" customHeight="1" x14ac:dyDescent="0.2">
      <c r="A32" s="7">
        <v>31</v>
      </c>
      <c r="B32" t="s">
        <v>66</v>
      </c>
      <c r="C32" s="7">
        <v>0</v>
      </c>
      <c r="D32" s="8">
        <f t="shared" si="0"/>
        <v>35054.261999999995</v>
      </c>
      <c r="E32" s="7">
        <f t="shared" si="8"/>
        <v>45866.773800000003</v>
      </c>
      <c r="F32" s="8">
        <f t="shared" si="9"/>
        <v>412800.96420000005</v>
      </c>
      <c r="G32" s="7">
        <v>0</v>
      </c>
      <c r="H32" s="15">
        <v>493722</v>
      </c>
      <c r="I32" s="14" t="s">
        <v>66</v>
      </c>
      <c r="J32" s="15">
        <v>351004</v>
      </c>
      <c r="K32" s="16">
        <v>375193</v>
      </c>
      <c r="L32" s="3">
        <v>92.9</v>
      </c>
      <c r="M32" s="3">
        <v>7.1</v>
      </c>
      <c r="N32" s="16">
        <f t="shared" si="1"/>
        <v>0</v>
      </c>
      <c r="O32" s="7">
        <v>4</v>
      </c>
      <c r="Q32" t="s">
        <v>164</v>
      </c>
    </row>
    <row r="33" spans="1:17" ht="17.25" customHeight="1" x14ac:dyDescent="0.2">
      <c r="A33" s="7">
        <v>32</v>
      </c>
      <c r="B33" t="s">
        <v>67</v>
      </c>
      <c r="C33" s="7">
        <v>0</v>
      </c>
      <c r="D33" s="8">
        <f t="shared" si="0"/>
        <v>36446.794999999998</v>
      </c>
      <c r="E33" s="7">
        <f t="shared" si="8"/>
        <v>43688.820500000002</v>
      </c>
      <c r="F33" s="8">
        <f t="shared" si="9"/>
        <v>393199.38449999999</v>
      </c>
      <c r="G33" s="7">
        <v>0</v>
      </c>
      <c r="H33" s="15">
        <v>473335</v>
      </c>
      <c r="I33" s="14" t="s">
        <v>67</v>
      </c>
      <c r="J33" s="15">
        <v>337393</v>
      </c>
      <c r="K33" s="16">
        <v>361956</v>
      </c>
      <c r="L33" s="3">
        <v>92.3</v>
      </c>
      <c r="M33" s="3">
        <v>7.7</v>
      </c>
      <c r="N33" s="16">
        <f t="shared" si="1"/>
        <v>0</v>
      </c>
      <c r="O33" s="7">
        <v>5</v>
      </c>
      <c r="Q33" t="s">
        <v>164</v>
      </c>
    </row>
    <row r="34" spans="1:17" ht="17.25" customHeight="1" x14ac:dyDescent="0.2">
      <c r="A34" s="7">
        <v>33</v>
      </c>
      <c r="B34" t="s">
        <v>68</v>
      </c>
      <c r="C34" s="7">
        <v>0</v>
      </c>
      <c r="D34" s="8">
        <f t="shared" ref="D34:D64" si="10">(M34/100)*H34</f>
        <v>34937.595000000001</v>
      </c>
      <c r="E34" s="7">
        <f t="shared" si="8"/>
        <v>41879.7405</v>
      </c>
      <c r="F34" s="8">
        <f t="shared" si="9"/>
        <v>376917.66449999996</v>
      </c>
      <c r="G34" s="7">
        <v>0</v>
      </c>
      <c r="H34" s="15">
        <v>453735</v>
      </c>
      <c r="I34" s="14" t="s">
        <v>68</v>
      </c>
      <c r="J34" s="15">
        <v>326161</v>
      </c>
      <c r="K34" s="16">
        <v>351775</v>
      </c>
      <c r="L34" s="3">
        <v>92.3</v>
      </c>
      <c r="M34" s="3">
        <v>7.7</v>
      </c>
      <c r="N34" s="16">
        <f t="shared" ref="N34:N64" si="11">SUM(D34:F34)-H34</f>
        <v>0</v>
      </c>
      <c r="O34" s="7">
        <v>5</v>
      </c>
      <c r="Q34" t="s">
        <v>164</v>
      </c>
    </row>
    <row r="35" spans="1:17" ht="17.25" customHeight="1" x14ac:dyDescent="0.2">
      <c r="A35" s="7">
        <v>34</v>
      </c>
      <c r="B35" t="s">
        <v>69</v>
      </c>
      <c r="C35" s="7">
        <v>0</v>
      </c>
      <c r="D35" s="8">
        <f t="shared" si="10"/>
        <v>33516.406000000003</v>
      </c>
      <c r="E35" s="7">
        <f t="shared" si="8"/>
        <v>40176.159400000004</v>
      </c>
      <c r="F35" s="8">
        <f t="shared" si="9"/>
        <v>361585.43459999998</v>
      </c>
      <c r="G35" s="7">
        <v>0</v>
      </c>
      <c r="H35" s="15">
        <v>435278</v>
      </c>
      <c r="I35" s="14" t="s">
        <v>69</v>
      </c>
      <c r="J35" s="15">
        <v>318277</v>
      </c>
      <c r="K35" s="16">
        <v>345598</v>
      </c>
      <c r="L35" s="3">
        <v>92.3</v>
      </c>
      <c r="M35" s="3">
        <v>7.7</v>
      </c>
      <c r="N35" s="16">
        <f t="shared" si="11"/>
        <v>0</v>
      </c>
      <c r="O35" s="7">
        <v>5</v>
      </c>
      <c r="Q35" t="s">
        <v>164</v>
      </c>
    </row>
    <row r="36" spans="1:17" ht="17.25" customHeight="1" x14ac:dyDescent="0.2">
      <c r="A36" s="7">
        <v>35</v>
      </c>
      <c r="B36" t="s">
        <v>70</v>
      </c>
      <c r="C36" s="7">
        <v>0</v>
      </c>
      <c r="D36" s="8">
        <f t="shared" si="10"/>
        <v>32160.59</v>
      </c>
      <c r="E36" s="7">
        <f t="shared" si="8"/>
        <v>38550.940999999999</v>
      </c>
      <c r="F36" s="8">
        <f t="shared" si="9"/>
        <v>346958.46899999998</v>
      </c>
      <c r="G36" s="7">
        <v>0</v>
      </c>
      <c r="H36" s="15">
        <v>417670</v>
      </c>
      <c r="I36" s="14" t="s">
        <v>70</v>
      </c>
      <c r="J36" s="15">
        <v>312710</v>
      </c>
      <c r="K36" s="16">
        <v>342036</v>
      </c>
      <c r="L36" s="3">
        <v>92.3</v>
      </c>
      <c r="M36" s="3">
        <v>7.7</v>
      </c>
      <c r="N36" s="16">
        <f t="shared" si="11"/>
        <v>0</v>
      </c>
      <c r="O36" s="7">
        <v>5</v>
      </c>
      <c r="Q36" t="s">
        <v>164</v>
      </c>
    </row>
    <row r="37" spans="1:17" ht="17.25" customHeight="1" x14ac:dyDescent="0.2">
      <c r="A37" s="7">
        <v>36</v>
      </c>
      <c r="B37" t="s">
        <v>71</v>
      </c>
      <c r="C37" s="7">
        <v>0</v>
      </c>
      <c r="D37" s="8">
        <f t="shared" si="10"/>
        <v>30865.142</v>
      </c>
      <c r="E37" s="7">
        <f t="shared" si="8"/>
        <v>36998.085799999993</v>
      </c>
      <c r="F37" s="8">
        <f t="shared" si="9"/>
        <v>332982.77219999995</v>
      </c>
      <c r="G37" s="7">
        <v>0</v>
      </c>
      <c r="H37" s="15">
        <v>400846</v>
      </c>
      <c r="I37" s="14" t="s">
        <v>71</v>
      </c>
      <c r="J37" s="15">
        <v>307842</v>
      </c>
      <c r="K37" s="16">
        <v>339157</v>
      </c>
      <c r="L37" s="3">
        <v>92.3</v>
      </c>
      <c r="M37" s="3">
        <v>7.7</v>
      </c>
      <c r="N37" s="16">
        <f t="shared" si="11"/>
        <v>0</v>
      </c>
      <c r="O37" s="7">
        <v>5</v>
      </c>
      <c r="Q37" t="s">
        <v>164</v>
      </c>
    </row>
    <row r="38" spans="1:17" ht="17.25" customHeight="1" x14ac:dyDescent="0.2">
      <c r="A38" s="7">
        <v>37</v>
      </c>
      <c r="B38" t="s">
        <v>72</v>
      </c>
      <c r="C38" s="7">
        <v>0</v>
      </c>
      <c r="D38" s="8">
        <f t="shared" si="10"/>
        <v>34563.599999999999</v>
      </c>
      <c r="E38" s="7">
        <f t="shared" si="8"/>
        <v>34947.640000000007</v>
      </c>
      <c r="F38" s="8">
        <f t="shared" si="9"/>
        <v>314528.76</v>
      </c>
      <c r="G38" s="7">
        <v>0</v>
      </c>
      <c r="H38" s="15">
        <v>384040</v>
      </c>
      <c r="I38" s="14" t="s">
        <v>72</v>
      </c>
      <c r="J38" s="15">
        <v>302373</v>
      </c>
      <c r="K38" s="16">
        <v>334992</v>
      </c>
      <c r="L38" s="4">
        <v>91</v>
      </c>
      <c r="M38" s="4">
        <v>9</v>
      </c>
      <c r="N38" s="16">
        <f t="shared" si="11"/>
        <v>0</v>
      </c>
      <c r="O38" s="7">
        <v>6</v>
      </c>
      <c r="Q38" t="s">
        <v>164</v>
      </c>
    </row>
    <row r="39" spans="1:17" ht="17.25" customHeight="1" x14ac:dyDescent="0.2">
      <c r="A39" s="7">
        <v>38</v>
      </c>
      <c r="B39" t="s">
        <v>73</v>
      </c>
      <c r="C39" s="7">
        <v>0</v>
      </c>
      <c r="D39" s="8">
        <f t="shared" si="10"/>
        <v>32984.639999999999</v>
      </c>
      <c r="E39" s="7">
        <f t="shared" si="8"/>
        <v>33351.135999999999</v>
      </c>
      <c r="F39" s="8">
        <f t="shared" si="9"/>
        <v>300160.22399999999</v>
      </c>
      <c r="G39" s="7">
        <v>0</v>
      </c>
      <c r="H39" s="15">
        <v>366496</v>
      </c>
      <c r="I39" s="14" t="s">
        <v>73</v>
      </c>
      <c r="J39" s="15">
        <v>296389</v>
      </c>
      <c r="K39" s="16">
        <v>329032</v>
      </c>
      <c r="L39" s="4">
        <v>91</v>
      </c>
      <c r="M39" s="4">
        <v>9</v>
      </c>
      <c r="N39" s="16">
        <f t="shared" si="11"/>
        <v>0</v>
      </c>
      <c r="O39" s="7">
        <v>6</v>
      </c>
      <c r="Q39" t="s">
        <v>164</v>
      </c>
    </row>
    <row r="40" spans="1:17" ht="17.25" customHeight="1" x14ac:dyDescent="0.2">
      <c r="A40" s="7">
        <v>39</v>
      </c>
      <c r="B40" t="s">
        <v>74</v>
      </c>
      <c r="C40" s="7">
        <v>0</v>
      </c>
      <c r="D40" s="8">
        <f t="shared" si="10"/>
        <v>31308.3</v>
      </c>
      <c r="E40" s="7">
        <f t="shared" si="8"/>
        <v>31656.170000000002</v>
      </c>
      <c r="F40" s="8">
        <f t="shared" si="9"/>
        <v>284905.53000000003</v>
      </c>
      <c r="G40" s="7">
        <v>0</v>
      </c>
      <c r="H40" s="15">
        <v>347870</v>
      </c>
      <c r="I40" s="14" t="s">
        <v>74</v>
      </c>
      <c r="J40" s="15">
        <v>289132</v>
      </c>
      <c r="K40" s="16">
        <v>320429</v>
      </c>
      <c r="L40" s="4">
        <v>91</v>
      </c>
      <c r="M40" s="4">
        <v>9</v>
      </c>
      <c r="N40" s="16">
        <f t="shared" si="11"/>
        <v>0</v>
      </c>
      <c r="O40" s="7">
        <v>6</v>
      </c>
      <c r="Q40" t="s">
        <v>164</v>
      </c>
    </row>
    <row r="41" spans="1:17" ht="17.25" customHeight="1" x14ac:dyDescent="0.2">
      <c r="A41" s="7">
        <v>40</v>
      </c>
      <c r="B41" t="s">
        <v>75</v>
      </c>
      <c r="C41" s="7">
        <v>0</v>
      </c>
      <c r="D41" s="8">
        <f t="shared" si="10"/>
        <v>29610.719999999998</v>
      </c>
      <c r="E41" s="7">
        <f t="shared" si="8"/>
        <v>29939.728000000003</v>
      </c>
      <c r="F41" s="8">
        <f t="shared" si="9"/>
        <v>269457.55200000003</v>
      </c>
      <c r="G41" s="7">
        <v>0</v>
      </c>
      <c r="H41" s="15">
        <v>329008</v>
      </c>
      <c r="I41" s="14" t="s">
        <v>75</v>
      </c>
      <c r="J41" s="15">
        <v>280740</v>
      </c>
      <c r="K41" s="16">
        <v>309860</v>
      </c>
      <c r="L41" s="4">
        <v>91</v>
      </c>
      <c r="M41" s="4">
        <v>9</v>
      </c>
      <c r="N41" s="16">
        <f t="shared" si="11"/>
        <v>0</v>
      </c>
      <c r="O41" s="7">
        <v>6</v>
      </c>
      <c r="Q41" t="s">
        <v>164</v>
      </c>
    </row>
    <row r="42" spans="1:17" ht="17.25" customHeight="1" x14ac:dyDescent="0.2">
      <c r="A42" s="7">
        <v>41</v>
      </c>
      <c r="B42" t="s">
        <v>76</v>
      </c>
      <c r="C42" s="7">
        <v>0</v>
      </c>
      <c r="D42" s="8">
        <f t="shared" si="10"/>
        <v>27876.87</v>
      </c>
      <c r="E42" s="7">
        <f t="shared" si="8"/>
        <v>28186.613000000001</v>
      </c>
      <c r="F42" s="8">
        <f t="shared" si="9"/>
        <v>253679.51700000002</v>
      </c>
      <c r="G42" s="7">
        <v>0</v>
      </c>
      <c r="H42" s="15">
        <v>309743</v>
      </c>
      <c r="I42" s="14" t="s">
        <v>76</v>
      </c>
      <c r="J42" s="15">
        <v>272042</v>
      </c>
      <c r="K42" s="16">
        <v>298807</v>
      </c>
      <c r="L42" s="4">
        <v>91</v>
      </c>
      <c r="M42" s="4">
        <v>9</v>
      </c>
      <c r="N42" s="16">
        <f t="shared" si="11"/>
        <v>0</v>
      </c>
      <c r="O42" s="7">
        <v>6</v>
      </c>
      <c r="Q42" t="s">
        <v>164</v>
      </c>
    </row>
    <row r="43" spans="1:17" ht="17.25" customHeight="1" x14ac:dyDescent="0.2">
      <c r="A43" s="7">
        <v>42</v>
      </c>
      <c r="B43" t="s">
        <v>77</v>
      </c>
      <c r="C43" s="7">
        <v>0</v>
      </c>
      <c r="D43" s="8">
        <f t="shared" si="10"/>
        <v>27774.295000000002</v>
      </c>
      <c r="E43" s="7">
        <f t="shared" si="8"/>
        <v>26458.670500000004</v>
      </c>
      <c r="F43" s="8">
        <f t="shared" si="9"/>
        <v>238128.03450000001</v>
      </c>
      <c r="G43" s="7">
        <v>0</v>
      </c>
      <c r="H43" s="15">
        <v>292361</v>
      </c>
      <c r="I43" s="14" t="s">
        <v>77</v>
      </c>
      <c r="J43" s="15">
        <v>263140</v>
      </c>
      <c r="K43" s="16">
        <v>288069</v>
      </c>
      <c r="L43" s="3">
        <v>90.5</v>
      </c>
      <c r="M43" s="3">
        <v>9.5</v>
      </c>
      <c r="N43" s="16">
        <f t="shared" si="11"/>
        <v>0</v>
      </c>
      <c r="O43" s="7">
        <v>7</v>
      </c>
      <c r="Q43" t="s">
        <v>164</v>
      </c>
    </row>
    <row r="44" spans="1:17" ht="17.25" customHeight="1" x14ac:dyDescent="0.2">
      <c r="A44" s="7">
        <v>43</v>
      </c>
      <c r="B44" t="s">
        <v>78</v>
      </c>
      <c r="C44" s="7">
        <v>0</v>
      </c>
      <c r="D44" s="8">
        <f t="shared" si="10"/>
        <v>26588.79</v>
      </c>
      <c r="E44" s="7">
        <f t="shared" si="8"/>
        <v>25329.321000000004</v>
      </c>
      <c r="F44" s="8">
        <f t="shared" si="9"/>
        <v>227963.88900000002</v>
      </c>
      <c r="G44" s="7">
        <v>0</v>
      </c>
      <c r="H44" s="15">
        <v>279882</v>
      </c>
      <c r="I44" s="14" t="s">
        <v>78</v>
      </c>
      <c r="J44" s="15">
        <v>253246</v>
      </c>
      <c r="K44" s="16">
        <v>277133</v>
      </c>
      <c r="L44" s="3">
        <v>90.5</v>
      </c>
      <c r="M44" s="3">
        <v>9.5</v>
      </c>
      <c r="N44" s="16">
        <f t="shared" si="11"/>
        <v>0</v>
      </c>
      <c r="O44" s="7">
        <v>7</v>
      </c>
      <c r="Q44" t="s">
        <v>164</v>
      </c>
    </row>
    <row r="45" spans="1:17" ht="17.25" customHeight="1" x14ac:dyDescent="0.2">
      <c r="A45" s="7">
        <v>44</v>
      </c>
      <c r="B45" t="s">
        <v>79</v>
      </c>
      <c r="C45" s="7">
        <v>0</v>
      </c>
      <c r="D45" s="8">
        <f t="shared" si="10"/>
        <v>26024.014999999999</v>
      </c>
      <c r="E45" s="7">
        <f t="shared" si="8"/>
        <v>24791.298500000004</v>
      </c>
      <c r="F45" s="8">
        <f t="shared" si="9"/>
        <v>223121.68650000001</v>
      </c>
      <c r="G45" s="7">
        <v>0</v>
      </c>
      <c r="H45" s="15">
        <v>273937</v>
      </c>
      <c r="I45" s="14" t="s">
        <v>79</v>
      </c>
      <c r="J45" s="15">
        <v>242433</v>
      </c>
      <c r="K45" s="16">
        <v>266222</v>
      </c>
      <c r="L45" s="3">
        <v>90.5</v>
      </c>
      <c r="M45" s="3">
        <v>9.5</v>
      </c>
      <c r="N45" s="16">
        <f t="shared" si="11"/>
        <v>0</v>
      </c>
      <c r="O45" s="7">
        <v>7</v>
      </c>
      <c r="Q45" t="s">
        <v>164</v>
      </c>
    </row>
    <row r="46" spans="1:17" ht="17.25" customHeight="1" x14ac:dyDescent="0.2">
      <c r="A46" s="7">
        <v>45</v>
      </c>
      <c r="B46" t="s">
        <v>80</v>
      </c>
      <c r="C46" s="7">
        <v>0</v>
      </c>
      <c r="D46" s="8">
        <f t="shared" si="10"/>
        <v>25914.764999999999</v>
      </c>
      <c r="E46" s="7">
        <f t="shared" si="8"/>
        <v>24687.223500000004</v>
      </c>
      <c r="F46" s="8">
        <f t="shared" si="9"/>
        <v>222185.01150000002</v>
      </c>
      <c r="G46" s="7">
        <v>0</v>
      </c>
      <c r="H46" s="15">
        <v>272787</v>
      </c>
      <c r="I46" s="14" t="s">
        <v>80</v>
      </c>
      <c r="J46" s="15">
        <v>231089</v>
      </c>
      <c r="K46" s="16">
        <v>255355</v>
      </c>
      <c r="L46" s="3">
        <v>90.5</v>
      </c>
      <c r="M46" s="3">
        <v>9.5</v>
      </c>
      <c r="N46" s="16">
        <f t="shared" si="11"/>
        <v>0</v>
      </c>
      <c r="O46" s="7">
        <v>7</v>
      </c>
      <c r="Q46" t="s">
        <v>164</v>
      </c>
    </row>
    <row r="47" spans="1:17" ht="17.25" customHeight="1" x14ac:dyDescent="0.2">
      <c r="A47" s="7">
        <v>46</v>
      </c>
      <c r="B47" t="s">
        <v>81</v>
      </c>
      <c r="C47" s="7">
        <v>0</v>
      </c>
      <c r="D47" s="8">
        <f t="shared" si="10"/>
        <v>26038.075000000001</v>
      </c>
      <c r="E47" s="7">
        <f t="shared" si="8"/>
        <v>24804.692500000005</v>
      </c>
      <c r="F47" s="8">
        <f t="shared" si="9"/>
        <v>223242.23250000001</v>
      </c>
      <c r="G47" s="7">
        <v>0</v>
      </c>
      <c r="H47" s="15">
        <v>274085</v>
      </c>
      <c r="I47" s="14" t="s">
        <v>81</v>
      </c>
      <c r="J47" s="15">
        <v>219561</v>
      </c>
      <c r="K47" s="16">
        <v>244397</v>
      </c>
      <c r="L47" s="3">
        <v>90.5</v>
      </c>
      <c r="M47" s="3">
        <v>9.5</v>
      </c>
      <c r="N47" s="16">
        <f t="shared" si="11"/>
        <v>0</v>
      </c>
      <c r="O47" s="7">
        <v>7</v>
      </c>
      <c r="Q47" t="s">
        <v>164</v>
      </c>
    </row>
    <row r="48" spans="1:17" ht="17.25" customHeight="1" x14ac:dyDescent="0.2">
      <c r="A48" s="7">
        <v>47</v>
      </c>
      <c r="B48" t="s">
        <v>82</v>
      </c>
      <c r="C48" s="7">
        <v>0</v>
      </c>
      <c r="D48" s="8">
        <f t="shared" si="10"/>
        <v>25247.928</v>
      </c>
      <c r="E48" s="7">
        <f t="shared" si="8"/>
        <v>24918.607199999999</v>
      </c>
      <c r="F48" s="8">
        <f t="shared" si="9"/>
        <v>224267.46479999999</v>
      </c>
      <c r="G48" s="7">
        <v>0</v>
      </c>
      <c r="H48" s="15">
        <v>274434</v>
      </c>
      <c r="I48" s="14" t="s">
        <v>82</v>
      </c>
      <c r="J48" s="15">
        <v>208392</v>
      </c>
      <c r="K48" s="16">
        <v>233379</v>
      </c>
      <c r="L48" s="3">
        <v>90.8</v>
      </c>
      <c r="M48" s="3">
        <v>9.1999999999999993</v>
      </c>
      <c r="N48" s="16">
        <f t="shared" si="11"/>
        <v>0</v>
      </c>
      <c r="O48" s="7">
        <v>8</v>
      </c>
      <c r="Q48" t="s">
        <v>164</v>
      </c>
    </row>
    <row r="49" spans="1:17" ht="17.25" customHeight="1" x14ac:dyDescent="0.2">
      <c r="A49" s="7">
        <v>48</v>
      </c>
      <c r="B49" t="s">
        <v>83</v>
      </c>
      <c r="C49" s="7">
        <v>0</v>
      </c>
      <c r="D49" s="8">
        <f t="shared" si="10"/>
        <v>25017.007999999998</v>
      </c>
      <c r="E49" s="7">
        <f t="shared" si="8"/>
        <v>24690.699199999999</v>
      </c>
      <c r="F49" s="8">
        <f t="shared" si="9"/>
        <v>222216.29279999997</v>
      </c>
      <c r="G49" s="7">
        <v>0</v>
      </c>
      <c r="H49" s="15">
        <v>271924</v>
      </c>
      <c r="I49" s="14" t="s">
        <v>83</v>
      </c>
      <c r="J49" s="15">
        <v>197996</v>
      </c>
      <c r="K49" s="16">
        <v>222529</v>
      </c>
      <c r="L49" s="3">
        <v>90.8</v>
      </c>
      <c r="M49" s="3">
        <v>9.1999999999999993</v>
      </c>
      <c r="N49" s="16">
        <f t="shared" si="11"/>
        <v>0</v>
      </c>
      <c r="O49" s="7">
        <v>8</v>
      </c>
      <c r="Q49" t="s">
        <v>164</v>
      </c>
    </row>
    <row r="50" spans="1:17" ht="17.25" customHeight="1" x14ac:dyDescent="0.2">
      <c r="A50" s="7">
        <v>49</v>
      </c>
      <c r="B50" t="s">
        <v>84</v>
      </c>
      <c r="C50" s="7">
        <v>0</v>
      </c>
      <c r="D50" s="8">
        <f t="shared" si="10"/>
        <v>24339.887999999999</v>
      </c>
      <c r="E50" s="7">
        <f t="shared" si="8"/>
        <v>24022.411199999999</v>
      </c>
      <c r="F50" s="8">
        <f t="shared" si="9"/>
        <v>216201.70079999996</v>
      </c>
      <c r="G50" s="7">
        <v>0</v>
      </c>
      <c r="H50" s="15">
        <v>264564</v>
      </c>
      <c r="I50" s="14" t="s">
        <v>84</v>
      </c>
      <c r="J50" s="15">
        <v>188618</v>
      </c>
      <c r="K50" s="16">
        <v>211955</v>
      </c>
      <c r="L50" s="3">
        <v>90.8</v>
      </c>
      <c r="M50" s="3">
        <v>9.1999999999999993</v>
      </c>
      <c r="N50" s="16">
        <f t="shared" si="11"/>
        <v>0</v>
      </c>
      <c r="O50" s="7">
        <v>8</v>
      </c>
      <c r="Q50" t="s">
        <v>164</v>
      </c>
    </row>
    <row r="51" spans="1:17" ht="17.25" customHeight="1" x14ac:dyDescent="0.2">
      <c r="A51" s="7">
        <v>50</v>
      </c>
      <c r="B51" t="s">
        <v>85</v>
      </c>
      <c r="C51" s="7">
        <v>0</v>
      </c>
      <c r="D51" s="8">
        <f t="shared" si="10"/>
        <v>23329.543999999998</v>
      </c>
      <c r="E51" s="7">
        <f t="shared" si="8"/>
        <v>23025.245599999998</v>
      </c>
      <c r="F51" s="8">
        <f t="shared" si="9"/>
        <v>207227.21039999998</v>
      </c>
      <c r="G51" s="7">
        <v>0</v>
      </c>
      <c r="H51" s="15">
        <v>253582</v>
      </c>
      <c r="I51" s="14" t="s">
        <v>85</v>
      </c>
      <c r="J51" s="15">
        <v>179999</v>
      </c>
      <c r="K51" s="16">
        <v>201680</v>
      </c>
      <c r="L51" s="3">
        <v>90.8</v>
      </c>
      <c r="M51" s="3">
        <v>9.1999999999999993</v>
      </c>
      <c r="N51" s="16">
        <f t="shared" si="11"/>
        <v>0</v>
      </c>
      <c r="O51" s="7">
        <v>8</v>
      </c>
      <c r="Q51" t="s">
        <v>164</v>
      </c>
    </row>
    <row r="52" spans="1:17" ht="17.25" customHeight="1" x14ac:dyDescent="0.2">
      <c r="A52" s="7">
        <v>51</v>
      </c>
      <c r="B52" t="s">
        <v>86</v>
      </c>
      <c r="C52" s="7">
        <v>0</v>
      </c>
      <c r="D52" s="8">
        <f t="shared" si="10"/>
        <v>22225.912</v>
      </c>
      <c r="E52" s="7">
        <f t="shared" si="8"/>
        <v>21936.0088</v>
      </c>
      <c r="F52" s="8">
        <f t="shared" si="9"/>
        <v>197424.07920000001</v>
      </c>
      <c r="G52" s="7">
        <v>0</v>
      </c>
      <c r="H52" s="15">
        <v>241586</v>
      </c>
      <c r="I52" s="14" t="s">
        <v>86</v>
      </c>
      <c r="J52" s="15">
        <v>171875</v>
      </c>
      <c r="K52" s="16">
        <v>191894</v>
      </c>
      <c r="L52" s="3">
        <v>90.8</v>
      </c>
      <c r="M52" s="3">
        <v>9.1999999999999993</v>
      </c>
      <c r="N52" s="16">
        <f t="shared" si="11"/>
        <v>0</v>
      </c>
      <c r="O52" s="7">
        <v>8</v>
      </c>
      <c r="Q52" t="s">
        <v>164</v>
      </c>
    </row>
    <row r="53" spans="1:17" ht="17.25" customHeight="1" x14ac:dyDescent="0.2">
      <c r="A53" s="7">
        <v>52</v>
      </c>
      <c r="B53" t="s">
        <v>87</v>
      </c>
      <c r="C53" s="7">
        <v>0</v>
      </c>
      <c r="D53" s="8">
        <f t="shared" si="10"/>
        <v>24933.960000000003</v>
      </c>
      <c r="E53" s="7">
        <f t="shared" si="8"/>
        <v>20593.604000000003</v>
      </c>
      <c r="F53" s="8">
        <f t="shared" si="9"/>
        <v>185342.43600000002</v>
      </c>
      <c r="G53" s="7">
        <v>0</v>
      </c>
      <c r="H53" s="15">
        <v>230870</v>
      </c>
      <c r="I53" s="14" t="s">
        <v>87</v>
      </c>
      <c r="J53" s="15">
        <v>163684</v>
      </c>
      <c r="K53" s="16">
        <v>182391</v>
      </c>
      <c r="L53" s="3">
        <v>89.2</v>
      </c>
      <c r="M53" s="3">
        <v>10.8</v>
      </c>
      <c r="N53" s="16">
        <f t="shared" si="11"/>
        <v>0</v>
      </c>
      <c r="O53" s="7">
        <v>9</v>
      </c>
      <c r="Q53" t="s">
        <v>164</v>
      </c>
    </row>
    <row r="54" spans="1:17" ht="17.25" customHeight="1" x14ac:dyDescent="0.2">
      <c r="A54" s="7">
        <v>53</v>
      </c>
      <c r="B54" t="s">
        <v>88</v>
      </c>
      <c r="C54" s="7">
        <v>0</v>
      </c>
      <c r="D54" s="8">
        <f t="shared" si="10"/>
        <v>23952.240000000002</v>
      </c>
      <c r="E54" s="7">
        <f t="shared" si="8"/>
        <v>19782.776000000002</v>
      </c>
      <c r="F54" s="8">
        <f t="shared" si="9"/>
        <v>178044.98400000003</v>
      </c>
      <c r="G54" s="7">
        <v>0</v>
      </c>
      <c r="H54" s="15">
        <v>221780</v>
      </c>
      <c r="I54" s="14" t="s">
        <v>88</v>
      </c>
      <c r="J54" s="15">
        <v>155019</v>
      </c>
      <c r="K54" s="16">
        <v>172819</v>
      </c>
      <c r="L54" s="3">
        <v>89.2</v>
      </c>
      <c r="M54" s="3">
        <v>10.8</v>
      </c>
      <c r="N54" s="16">
        <f t="shared" si="11"/>
        <v>0</v>
      </c>
      <c r="O54" s="7">
        <v>9</v>
      </c>
      <c r="Q54" t="s">
        <v>164</v>
      </c>
    </row>
    <row r="55" spans="1:17" ht="17.25" customHeight="1" x14ac:dyDescent="0.2">
      <c r="A55" s="7">
        <v>54</v>
      </c>
      <c r="B55" t="s">
        <v>89</v>
      </c>
      <c r="C55" s="7">
        <v>0</v>
      </c>
      <c r="D55" s="8">
        <f t="shared" si="10"/>
        <v>23242.680000000004</v>
      </c>
      <c r="E55" s="7">
        <f t="shared" si="8"/>
        <v>19196.732</v>
      </c>
      <c r="F55" s="8">
        <f t="shared" si="9"/>
        <v>172770.58800000002</v>
      </c>
      <c r="G55" s="7">
        <v>0</v>
      </c>
      <c r="H55" s="15">
        <v>215210</v>
      </c>
      <c r="I55" s="14" t="s">
        <v>89</v>
      </c>
      <c r="J55" s="15">
        <v>145635</v>
      </c>
      <c r="K55" s="16">
        <v>163038</v>
      </c>
      <c r="L55" s="3">
        <v>89.2</v>
      </c>
      <c r="M55" s="3">
        <v>10.8</v>
      </c>
      <c r="N55" s="16">
        <f t="shared" si="11"/>
        <v>0</v>
      </c>
      <c r="O55" s="7">
        <v>9</v>
      </c>
      <c r="Q55" t="s">
        <v>164</v>
      </c>
    </row>
    <row r="56" spans="1:17" ht="17.25" customHeight="1" x14ac:dyDescent="0.2">
      <c r="A56" s="7">
        <v>55</v>
      </c>
      <c r="B56" t="s">
        <v>90</v>
      </c>
      <c r="C56" s="7">
        <v>0</v>
      </c>
      <c r="D56" s="8">
        <f t="shared" si="10"/>
        <v>22735.944000000003</v>
      </c>
      <c r="E56" s="7">
        <f t="shared" si="8"/>
        <v>18778.205600000001</v>
      </c>
      <c r="F56" s="8">
        <f t="shared" si="9"/>
        <v>169003.85040000002</v>
      </c>
      <c r="G56" s="7">
        <v>0</v>
      </c>
      <c r="H56" s="15">
        <v>210518</v>
      </c>
      <c r="I56" s="14" t="s">
        <v>90</v>
      </c>
      <c r="J56" s="15">
        <v>135921</v>
      </c>
      <c r="K56" s="16">
        <v>153353</v>
      </c>
      <c r="L56" s="3">
        <v>89.2</v>
      </c>
      <c r="M56" s="3">
        <v>10.8</v>
      </c>
      <c r="N56" s="16">
        <f t="shared" si="11"/>
        <v>0</v>
      </c>
      <c r="O56" s="7">
        <v>9</v>
      </c>
      <c r="Q56" t="s">
        <v>164</v>
      </c>
    </row>
    <row r="57" spans="1:17" ht="17.25" customHeight="1" x14ac:dyDescent="0.2">
      <c r="A57" s="7">
        <v>56</v>
      </c>
      <c r="B57" t="s">
        <v>91</v>
      </c>
      <c r="C57" s="7">
        <v>0</v>
      </c>
      <c r="D57" s="8">
        <f t="shared" si="10"/>
        <v>22336.776000000002</v>
      </c>
      <c r="E57" s="7">
        <f t="shared" si="8"/>
        <v>18448.522400000002</v>
      </c>
      <c r="F57" s="8">
        <f t="shared" si="9"/>
        <v>166036.70160000003</v>
      </c>
      <c r="G57" s="7">
        <v>0</v>
      </c>
      <c r="H57" s="15">
        <v>206822</v>
      </c>
      <c r="I57" s="14" t="s">
        <v>91</v>
      </c>
      <c r="J57" s="15">
        <v>126022</v>
      </c>
      <c r="K57" s="16">
        <v>143480</v>
      </c>
      <c r="L57" s="3">
        <v>89.2</v>
      </c>
      <c r="M57" s="3">
        <v>10.8</v>
      </c>
      <c r="N57" s="16">
        <f t="shared" si="11"/>
        <v>0</v>
      </c>
      <c r="O57" s="7">
        <v>9</v>
      </c>
      <c r="Q57" t="s">
        <v>164</v>
      </c>
    </row>
    <row r="58" spans="1:17" ht="17.25" customHeight="1" x14ac:dyDescent="0.2">
      <c r="A58" s="7">
        <v>57</v>
      </c>
      <c r="B58" t="s">
        <v>92</v>
      </c>
      <c r="C58" s="7">
        <v>0</v>
      </c>
      <c r="D58" s="8">
        <f t="shared" si="10"/>
        <v>21859.524000000001</v>
      </c>
      <c r="E58" s="7">
        <f t="shared" si="8"/>
        <v>18054.347600000001</v>
      </c>
      <c r="F58" s="8">
        <f t="shared" si="9"/>
        <v>162489.12839999999</v>
      </c>
      <c r="G58" s="7">
        <v>0</v>
      </c>
      <c r="H58" s="15">
        <v>202403</v>
      </c>
      <c r="I58" s="14" t="s">
        <v>92</v>
      </c>
      <c r="J58" s="15">
        <v>116903</v>
      </c>
      <c r="K58" s="16">
        <v>134499</v>
      </c>
      <c r="L58" s="3">
        <v>89.2</v>
      </c>
      <c r="M58" s="3">
        <v>10.8</v>
      </c>
      <c r="N58" s="16">
        <f t="shared" si="11"/>
        <v>0</v>
      </c>
      <c r="O58" s="7">
        <v>10</v>
      </c>
      <c r="Q58" t="s">
        <v>164</v>
      </c>
    </row>
    <row r="59" spans="1:17" ht="17.25" customHeight="1" x14ac:dyDescent="0.2">
      <c r="A59" s="7">
        <v>58</v>
      </c>
      <c r="B59" t="s">
        <v>93</v>
      </c>
      <c r="C59" s="7">
        <v>0</v>
      </c>
      <c r="D59" s="8">
        <f t="shared" si="10"/>
        <v>21178.152000000002</v>
      </c>
      <c r="E59" s="7">
        <f t="shared" si="8"/>
        <v>17491.584800000001</v>
      </c>
      <c r="F59" s="8">
        <f t="shared" si="9"/>
        <v>157424.26320000002</v>
      </c>
      <c r="G59" s="7">
        <v>0</v>
      </c>
      <c r="H59" s="15">
        <v>196094</v>
      </c>
      <c r="I59" s="14" t="s">
        <v>93</v>
      </c>
      <c r="J59" s="15">
        <v>109625</v>
      </c>
      <c r="K59" s="16">
        <v>127989</v>
      </c>
      <c r="L59" s="3">
        <v>89.2</v>
      </c>
      <c r="M59" s="3">
        <v>10.8</v>
      </c>
      <c r="N59" s="16">
        <f t="shared" si="11"/>
        <v>0</v>
      </c>
      <c r="O59" s="7">
        <v>10</v>
      </c>
      <c r="Q59" t="s">
        <v>164</v>
      </c>
    </row>
    <row r="60" spans="1:17" ht="17.25" customHeight="1" x14ac:dyDescent="0.2">
      <c r="A60" s="7">
        <v>59</v>
      </c>
      <c r="B60" t="s">
        <v>94</v>
      </c>
      <c r="C60" s="7">
        <v>0</v>
      </c>
      <c r="D60" s="8">
        <f t="shared" si="10"/>
        <v>20165.760000000002</v>
      </c>
      <c r="E60" s="7">
        <f t="shared" si="8"/>
        <v>16655.423999999999</v>
      </c>
      <c r="F60" s="8">
        <f t="shared" si="9"/>
        <v>149898.81599999999</v>
      </c>
      <c r="G60" s="7">
        <v>0</v>
      </c>
      <c r="H60" s="15">
        <v>186720</v>
      </c>
      <c r="I60" s="14" t="s">
        <v>94</v>
      </c>
      <c r="J60" s="15">
        <v>104767</v>
      </c>
      <c r="K60" s="16">
        <v>124746</v>
      </c>
      <c r="L60" s="3">
        <v>89.2</v>
      </c>
      <c r="M60" s="3">
        <v>10.8</v>
      </c>
      <c r="N60" s="16">
        <f t="shared" si="11"/>
        <v>0</v>
      </c>
      <c r="O60" s="7">
        <v>10</v>
      </c>
      <c r="Q60" t="s">
        <v>164</v>
      </c>
    </row>
    <row r="61" spans="1:17" ht="17.25" customHeight="1" x14ac:dyDescent="0.2">
      <c r="A61" s="7">
        <v>60</v>
      </c>
      <c r="B61" t="s">
        <v>95</v>
      </c>
      <c r="C61" s="7">
        <v>0</v>
      </c>
      <c r="D61" s="8">
        <f t="shared" si="10"/>
        <v>18899.676000000003</v>
      </c>
      <c r="E61" s="7">
        <f t="shared" si="8"/>
        <v>15609.732400000001</v>
      </c>
      <c r="F61" s="8">
        <f t="shared" si="9"/>
        <v>140487.59159999999</v>
      </c>
      <c r="G61" s="7">
        <v>0</v>
      </c>
      <c r="H61" s="15">
        <v>174997</v>
      </c>
      <c r="I61" s="14" t="s">
        <v>95</v>
      </c>
      <c r="J61" s="15">
        <v>101665</v>
      </c>
      <c r="K61" s="16">
        <v>123891</v>
      </c>
      <c r="L61" s="3">
        <v>89.2</v>
      </c>
      <c r="M61" s="3">
        <v>10.8</v>
      </c>
      <c r="N61" s="16">
        <f t="shared" si="11"/>
        <v>0</v>
      </c>
      <c r="O61" s="7">
        <v>10</v>
      </c>
      <c r="Q61" t="s">
        <v>164</v>
      </c>
    </row>
    <row r="62" spans="1:17" ht="17.25" customHeight="1" x14ac:dyDescent="0.2">
      <c r="A62" s="7">
        <v>61</v>
      </c>
      <c r="B62" t="s">
        <v>96</v>
      </c>
      <c r="C62" s="7">
        <v>0</v>
      </c>
      <c r="D62" s="8">
        <f t="shared" si="10"/>
        <v>17462.304000000004</v>
      </c>
      <c r="E62" s="7">
        <f t="shared" si="8"/>
        <v>14422.569600000001</v>
      </c>
      <c r="F62" s="8">
        <f t="shared" si="9"/>
        <v>129803.12639999999</v>
      </c>
      <c r="G62" s="7">
        <v>0</v>
      </c>
      <c r="H62" s="15">
        <v>161688</v>
      </c>
      <c r="I62" s="14" t="s">
        <v>96</v>
      </c>
      <c r="J62" s="15">
        <v>99465</v>
      </c>
      <c r="K62" s="16">
        <v>124199</v>
      </c>
      <c r="L62" s="3">
        <v>89.2</v>
      </c>
      <c r="M62" s="3">
        <v>10.8</v>
      </c>
      <c r="N62" s="16">
        <f t="shared" si="11"/>
        <v>0</v>
      </c>
      <c r="O62" s="7">
        <v>10</v>
      </c>
      <c r="Q62" t="s">
        <v>164</v>
      </c>
    </row>
    <row r="63" spans="1:17" ht="17.25" customHeight="1" x14ac:dyDescent="0.2">
      <c r="A63" s="7">
        <v>62</v>
      </c>
      <c r="B63" t="s">
        <v>97</v>
      </c>
      <c r="C63" s="7">
        <v>0</v>
      </c>
      <c r="D63" s="8">
        <f t="shared" si="10"/>
        <v>142033.60800000001</v>
      </c>
      <c r="E63" s="7">
        <f t="shared" si="8"/>
        <v>117309.23920000001</v>
      </c>
      <c r="F63" s="8">
        <f t="shared" si="9"/>
        <v>1055783.1528</v>
      </c>
      <c r="G63" s="7">
        <v>0</v>
      </c>
      <c r="H63" s="15">
        <v>1315126</v>
      </c>
      <c r="I63" s="14" t="s">
        <v>97</v>
      </c>
      <c r="J63" s="7">
        <v>755015</v>
      </c>
      <c r="K63" s="8">
        <v>1039448.2000000001</v>
      </c>
      <c r="L63" s="3">
        <v>89.2</v>
      </c>
      <c r="M63" s="3">
        <v>10.8</v>
      </c>
      <c r="N63" s="16">
        <f t="shared" si="11"/>
        <v>0</v>
      </c>
      <c r="O63" s="7">
        <v>1</v>
      </c>
      <c r="Q63" t="s">
        <v>164</v>
      </c>
    </row>
    <row r="64" spans="1:17" ht="17.25" customHeight="1" x14ac:dyDescent="0.2">
      <c r="A64" s="7">
        <v>63</v>
      </c>
      <c r="B64" t="s">
        <v>98</v>
      </c>
      <c r="C64" s="7">
        <v>0</v>
      </c>
      <c r="D64" s="8">
        <f t="shared" si="10"/>
        <v>59480.568000000007</v>
      </c>
      <c r="E64" s="7">
        <f t="shared" si="8"/>
        <v>49126.543200000007</v>
      </c>
      <c r="F64" s="8">
        <f t="shared" si="9"/>
        <v>442138.88880000002</v>
      </c>
      <c r="G64" s="7">
        <v>0</v>
      </c>
      <c r="H64" s="15">
        <v>550746</v>
      </c>
      <c r="I64" t="s">
        <v>98</v>
      </c>
      <c r="J64" s="7">
        <v>515138</v>
      </c>
      <c r="K64" s="8">
        <v>819431.94000000006</v>
      </c>
      <c r="L64" s="3">
        <v>89.2</v>
      </c>
      <c r="M64" s="3">
        <v>10.8</v>
      </c>
      <c r="N64" s="16">
        <f t="shared" si="11"/>
        <v>0</v>
      </c>
      <c r="O64" s="7">
        <v>11</v>
      </c>
      <c r="Q64" t="s">
        <v>164</v>
      </c>
    </row>
    <row r="65" spans="8:14" ht="17.25" customHeight="1" x14ac:dyDescent="0.2">
      <c r="H65" s="20"/>
      <c r="I65" s="14"/>
      <c r="L65" s="2"/>
      <c r="M65" s="2"/>
      <c r="N65" s="20"/>
    </row>
    <row r="66" spans="8:14" ht="17.25" customHeight="1" x14ac:dyDescent="0.2">
      <c r="H66" s="20"/>
      <c r="I66" s="21"/>
      <c r="L66" s="2"/>
      <c r="M66" s="2"/>
      <c r="N66" s="20"/>
    </row>
    <row r="67" spans="8:14" ht="17.25" customHeight="1" x14ac:dyDescent="0.2">
      <c r="H67" s="20"/>
      <c r="I67" s="14"/>
      <c r="L67" s="2"/>
      <c r="M67" s="2"/>
      <c r="N67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F109"/>
  <sheetViews>
    <sheetView workbookViewId="0"/>
  </sheetViews>
  <sheetFormatPr baseColWidth="10" defaultColWidth="8.83203125" defaultRowHeight="15" x14ac:dyDescent="0.2"/>
  <cols>
    <col min="1" max="2" width="12.5" style="6" bestFit="1" customWidth="1"/>
    <col min="3" max="3" width="12.5" style="5" bestFit="1" customWidth="1"/>
    <col min="4" max="4" width="12.5" style="6" bestFit="1" customWidth="1"/>
    <col min="5" max="5" width="12.5" style="5" bestFit="1" customWidth="1"/>
    <col min="6" max="6" width="12.5" style="6" bestFit="1" customWidth="1"/>
  </cols>
  <sheetData>
    <row r="1" spans="1:6" ht="17.25" customHeight="1" x14ac:dyDescent="0.2">
      <c r="A1" s="6" t="s">
        <v>14</v>
      </c>
      <c r="B1" s="9" t="s">
        <v>15</v>
      </c>
      <c r="C1" s="10" t="s">
        <v>16</v>
      </c>
      <c r="D1" s="9" t="s">
        <v>17</v>
      </c>
      <c r="E1" s="10" t="s">
        <v>18</v>
      </c>
      <c r="F1" s="9" t="s">
        <v>19</v>
      </c>
    </row>
    <row r="2" spans="1:6" ht="17.25" customHeight="1" x14ac:dyDescent="0.2">
      <c r="A2" s="7">
        <v>1</v>
      </c>
      <c r="B2" s="7">
        <v>0</v>
      </c>
      <c r="C2" s="8">
        <v>61140.011249999996</v>
      </c>
      <c r="D2" s="7">
        <v>10</v>
      </c>
      <c r="E2" s="8">
        <v>18781.572083333333</v>
      </c>
      <c r="F2" s="7">
        <v>0</v>
      </c>
    </row>
    <row r="3" spans="1:6" ht="17.25" customHeight="1" x14ac:dyDescent="0.2">
      <c r="A3" s="7">
        <v>2</v>
      </c>
      <c r="B3" s="7">
        <v>0</v>
      </c>
      <c r="C3" s="8">
        <v>61140.011249999996</v>
      </c>
      <c r="D3" s="7">
        <v>10</v>
      </c>
      <c r="E3" s="8">
        <v>18781.572083333333</v>
      </c>
      <c r="F3" s="7">
        <v>0</v>
      </c>
    </row>
    <row r="4" spans="1:6" ht="17.25" customHeight="1" x14ac:dyDescent="0.2">
      <c r="A4" s="7">
        <v>3</v>
      </c>
      <c r="B4" s="7">
        <v>0</v>
      </c>
      <c r="C4" s="8">
        <v>61140.011249999996</v>
      </c>
      <c r="D4" s="7">
        <v>10</v>
      </c>
      <c r="E4" s="8">
        <v>18781.572083333333</v>
      </c>
      <c r="F4" s="7">
        <v>0</v>
      </c>
    </row>
    <row r="5" spans="1:6" ht="17.25" customHeight="1" x14ac:dyDescent="0.2">
      <c r="A5" s="7">
        <v>4</v>
      </c>
      <c r="B5" s="7">
        <v>0</v>
      </c>
      <c r="C5" s="8">
        <v>61140.011249999996</v>
      </c>
      <c r="D5" s="7">
        <v>10</v>
      </c>
      <c r="E5" s="8">
        <v>18781.572083333333</v>
      </c>
      <c r="F5" s="7">
        <v>0</v>
      </c>
    </row>
    <row r="6" spans="1:6" ht="17.25" customHeight="1" x14ac:dyDescent="0.2">
      <c r="A6" s="7">
        <v>5</v>
      </c>
      <c r="B6" s="7">
        <v>0</v>
      </c>
      <c r="C6" s="8">
        <v>61140.011249999996</v>
      </c>
      <c r="D6" s="7">
        <v>10</v>
      </c>
      <c r="E6" s="8">
        <v>18781.572083333333</v>
      </c>
      <c r="F6" s="7">
        <v>0</v>
      </c>
    </row>
    <row r="7" spans="1:6" ht="17.25" customHeight="1" x14ac:dyDescent="0.2">
      <c r="A7" s="7">
        <v>6</v>
      </c>
      <c r="B7" s="7">
        <v>0</v>
      </c>
      <c r="C7" s="8">
        <v>61140.011249999996</v>
      </c>
      <c r="D7" s="7">
        <v>10</v>
      </c>
      <c r="E7" s="8">
        <v>18781.572083333333</v>
      </c>
      <c r="F7" s="7">
        <v>0</v>
      </c>
    </row>
    <row r="8" spans="1:6" ht="17.25" customHeight="1" x14ac:dyDescent="0.2">
      <c r="A8" s="7">
        <v>7</v>
      </c>
      <c r="B8" s="7">
        <v>0</v>
      </c>
      <c r="C8" s="8">
        <v>61140.011249999996</v>
      </c>
      <c r="D8" s="7">
        <v>10</v>
      </c>
      <c r="E8" s="8">
        <v>18781.572083333333</v>
      </c>
      <c r="F8" s="7">
        <v>0</v>
      </c>
    </row>
    <row r="9" spans="1:6" ht="17.25" customHeight="1" x14ac:dyDescent="0.2">
      <c r="A9" s="7">
        <v>8</v>
      </c>
      <c r="B9" s="7">
        <v>0</v>
      </c>
      <c r="C9" s="8">
        <v>61140.011249999996</v>
      </c>
      <c r="D9" s="7">
        <v>10</v>
      </c>
      <c r="E9" s="8">
        <v>18781.572083333333</v>
      </c>
      <c r="F9" s="7">
        <v>0</v>
      </c>
    </row>
    <row r="10" spans="1:6" ht="17.25" customHeight="1" x14ac:dyDescent="0.2">
      <c r="A10" s="7">
        <v>9</v>
      </c>
      <c r="B10" s="7">
        <v>0</v>
      </c>
      <c r="C10" s="8">
        <v>61140.011249999996</v>
      </c>
      <c r="D10" s="7">
        <v>10</v>
      </c>
      <c r="E10" s="8">
        <v>18781.572083333333</v>
      </c>
      <c r="F10" s="7">
        <v>0</v>
      </c>
    </row>
    <row r="11" spans="1:6" ht="17.25" customHeight="1" x14ac:dyDescent="0.2">
      <c r="A11" s="7">
        <v>10</v>
      </c>
      <c r="B11" s="7">
        <v>0</v>
      </c>
      <c r="C11" s="8">
        <v>61140.011249999996</v>
      </c>
      <c r="D11" s="7">
        <v>10</v>
      </c>
      <c r="E11" s="8">
        <v>18781.572083333333</v>
      </c>
      <c r="F11" s="7">
        <v>0</v>
      </c>
    </row>
    <row r="12" spans="1:6" ht="17.25" customHeight="1" x14ac:dyDescent="0.2">
      <c r="A12" s="7">
        <v>11</v>
      </c>
      <c r="B12" s="7">
        <v>0</v>
      </c>
      <c r="C12" s="8">
        <v>61140.011249999996</v>
      </c>
      <c r="D12" s="7">
        <v>10</v>
      </c>
      <c r="E12" s="8">
        <v>18781.572083333333</v>
      </c>
      <c r="F12" s="7">
        <v>0</v>
      </c>
    </row>
    <row r="13" spans="1:6" ht="17.25" customHeight="1" x14ac:dyDescent="0.2">
      <c r="A13" s="7">
        <v>12</v>
      </c>
      <c r="B13" s="7">
        <v>0</v>
      </c>
      <c r="C13" s="8">
        <v>61140.011249999996</v>
      </c>
      <c r="D13" s="7">
        <v>10</v>
      </c>
      <c r="E13" s="8">
        <v>18781.572083333333</v>
      </c>
      <c r="F13" s="7">
        <v>0</v>
      </c>
    </row>
    <row r="14" spans="1:6" ht="17.25" customHeight="1" x14ac:dyDescent="0.2">
      <c r="A14" s="7">
        <v>13</v>
      </c>
      <c r="B14" s="7">
        <v>0</v>
      </c>
      <c r="C14" s="8">
        <v>58595.876250000001</v>
      </c>
      <c r="D14" s="7">
        <v>10</v>
      </c>
      <c r="E14" s="8">
        <v>18000.040416666667</v>
      </c>
      <c r="F14" s="7">
        <v>0</v>
      </c>
    </row>
    <row r="15" spans="1:6" ht="17.25" customHeight="1" x14ac:dyDescent="0.2">
      <c r="A15" s="7">
        <v>14</v>
      </c>
      <c r="B15" s="7">
        <v>0</v>
      </c>
      <c r="C15" s="8">
        <v>58595.876250000001</v>
      </c>
      <c r="D15" s="7">
        <v>10</v>
      </c>
      <c r="E15" s="8">
        <v>18000.040416666667</v>
      </c>
      <c r="F15" s="7">
        <v>0</v>
      </c>
    </row>
    <row r="16" spans="1:6" ht="17.25" customHeight="1" x14ac:dyDescent="0.2">
      <c r="A16" s="7">
        <v>15</v>
      </c>
      <c r="B16" s="7">
        <v>0</v>
      </c>
      <c r="C16" s="8">
        <v>58595.876250000001</v>
      </c>
      <c r="D16" s="7">
        <v>10</v>
      </c>
      <c r="E16" s="8">
        <v>18000.040416666667</v>
      </c>
      <c r="F16" s="7">
        <v>0</v>
      </c>
    </row>
    <row r="17" spans="1:6" ht="17.25" customHeight="1" x14ac:dyDescent="0.2">
      <c r="A17" s="7">
        <v>16</v>
      </c>
      <c r="B17" s="7">
        <v>0</v>
      </c>
      <c r="C17" s="8">
        <v>58595.876250000001</v>
      </c>
      <c r="D17" s="7">
        <v>10</v>
      </c>
      <c r="E17" s="8">
        <v>18000.040416666667</v>
      </c>
      <c r="F17" s="7">
        <v>0</v>
      </c>
    </row>
    <row r="18" spans="1:6" ht="17.25" customHeight="1" x14ac:dyDescent="0.2">
      <c r="A18" s="7">
        <v>17</v>
      </c>
      <c r="B18" s="7">
        <v>0</v>
      </c>
      <c r="C18" s="8">
        <v>58595.876250000001</v>
      </c>
      <c r="D18" s="7">
        <v>10</v>
      </c>
      <c r="E18" s="8">
        <v>18000.040416666667</v>
      </c>
      <c r="F18" s="7">
        <v>0</v>
      </c>
    </row>
    <row r="19" spans="1:6" ht="17.25" customHeight="1" x14ac:dyDescent="0.2">
      <c r="A19" s="7">
        <v>18</v>
      </c>
      <c r="B19" s="7">
        <v>0</v>
      </c>
      <c r="C19" s="8">
        <v>58595.876250000001</v>
      </c>
      <c r="D19" s="7">
        <v>10</v>
      </c>
      <c r="E19" s="8">
        <v>18000.040416666667</v>
      </c>
      <c r="F19" s="7">
        <v>0</v>
      </c>
    </row>
    <row r="20" spans="1:6" ht="17.25" customHeight="1" x14ac:dyDescent="0.2">
      <c r="A20" s="7">
        <v>19</v>
      </c>
      <c r="B20" s="7">
        <v>0</v>
      </c>
      <c r="C20" s="8">
        <v>58595.876250000001</v>
      </c>
      <c r="D20" s="7">
        <v>10</v>
      </c>
      <c r="E20" s="8">
        <v>18000.040416666667</v>
      </c>
      <c r="F20" s="7">
        <v>0</v>
      </c>
    </row>
    <row r="21" spans="1:6" ht="17.25" customHeight="1" x14ac:dyDescent="0.2">
      <c r="A21" s="7">
        <v>20</v>
      </c>
      <c r="B21" s="7">
        <v>0</v>
      </c>
      <c r="C21" s="8">
        <v>58595.876250000001</v>
      </c>
      <c r="D21" s="7">
        <v>10</v>
      </c>
      <c r="E21" s="8">
        <v>18000.040416666667</v>
      </c>
      <c r="F21" s="7">
        <v>0</v>
      </c>
    </row>
    <row r="22" spans="1:6" ht="17.25" customHeight="1" x14ac:dyDescent="0.2">
      <c r="A22" s="7">
        <v>21</v>
      </c>
      <c r="B22" s="7">
        <v>0</v>
      </c>
      <c r="C22" s="8">
        <v>58595.876250000001</v>
      </c>
      <c r="D22" s="7">
        <v>10</v>
      </c>
      <c r="E22" s="8">
        <v>18000.040416666667</v>
      </c>
      <c r="F22" s="7">
        <v>0</v>
      </c>
    </row>
    <row r="23" spans="1:6" ht="17.25" customHeight="1" x14ac:dyDescent="0.2">
      <c r="A23" s="7">
        <v>22</v>
      </c>
      <c r="B23" s="7">
        <v>0</v>
      </c>
      <c r="C23" s="8">
        <v>58595.876250000001</v>
      </c>
      <c r="D23" s="7">
        <v>10</v>
      </c>
      <c r="E23" s="8">
        <v>18000.040416666667</v>
      </c>
      <c r="F23" s="7">
        <v>0</v>
      </c>
    </row>
    <row r="24" spans="1:6" ht="17.25" customHeight="1" x14ac:dyDescent="0.2">
      <c r="A24" s="7">
        <v>23</v>
      </c>
      <c r="B24" s="7">
        <v>0</v>
      </c>
      <c r="C24" s="8">
        <v>58595.876250000001</v>
      </c>
      <c r="D24" s="7">
        <v>10</v>
      </c>
      <c r="E24" s="8">
        <v>18000.040416666667</v>
      </c>
      <c r="F24" s="7">
        <v>0</v>
      </c>
    </row>
    <row r="25" spans="1:6" ht="17.25" customHeight="1" x14ac:dyDescent="0.2">
      <c r="A25" s="7">
        <v>24</v>
      </c>
      <c r="B25" s="7">
        <v>0</v>
      </c>
      <c r="C25" s="8">
        <v>58595.876250000001</v>
      </c>
      <c r="D25" s="7">
        <v>10</v>
      </c>
      <c r="E25" s="8">
        <v>18000.040416666667</v>
      </c>
      <c r="F25" s="7">
        <v>0</v>
      </c>
    </row>
    <row r="26" spans="1:6" ht="17.25" customHeight="1" x14ac:dyDescent="0.2">
      <c r="A26" s="7">
        <v>25</v>
      </c>
      <c r="B26" s="7">
        <v>0</v>
      </c>
      <c r="C26" s="8">
        <v>59374.77375</v>
      </c>
      <c r="D26" s="7">
        <v>10</v>
      </c>
      <c r="E26" s="8">
        <v>18239.309583333332</v>
      </c>
      <c r="F26" s="7">
        <v>0</v>
      </c>
    </row>
    <row r="27" spans="1:6" ht="17.25" customHeight="1" x14ac:dyDescent="0.2">
      <c r="A27" s="7">
        <v>26</v>
      </c>
      <c r="B27" s="7">
        <v>0</v>
      </c>
      <c r="C27" s="8">
        <v>59374.77375</v>
      </c>
      <c r="D27" s="7">
        <v>10</v>
      </c>
      <c r="E27" s="8">
        <v>18239.309583333332</v>
      </c>
      <c r="F27" s="7">
        <v>0</v>
      </c>
    </row>
    <row r="28" spans="1:6" ht="17.25" customHeight="1" x14ac:dyDescent="0.2">
      <c r="A28" s="7">
        <v>27</v>
      </c>
      <c r="B28" s="7">
        <v>0</v>
      </c>
      <c r="C28" s="8">
        <v>59374.77375</v>
      </c>
      <c r="D28" s="7">
        <v>10</v>
      </c>
      <c r="E28" s="8">
        <v>18239.309583333332</v>
      </c>
      <c r="F28" s="7">
        <v>0</v>
      </c>
    </row>
    <row r="29" spans="1:6" ht="17.25" customHeight="1" x14ac:dyDescent="0.2">
      <c r="A29" s="7">
        <v>28</v>
      </c>
      <c r="B29" s="7">
        <v>0</v>
      </c>
      <c r="C29" s="8">
        <v>59374.77375</v>
      </c>
      <c r="D29" s="7">
        <v>10</v>
      </c>
      <c r="E29" s="8">
        <v>18239.309583333332</v>
      </c>
      <c r="F29" s="7">
        <v>0</v>
      </c>
    </row>
    <row r="30" spans="1:6" ht="17.25" customHeight="1" x14ac:dyDescent="0.2">
      <c r="A30" s="7">
        <v>29</v>
      </c>
      <c r="B30" s="7">
        <v>0</v>
      </c>
      <c r="C30" s="8">
        <v>59374.77375</v>
      </c>
      <c r="D30" s="7">
        <v>10</v>
      </c>
      <c r="E30" s="8">
        <v>18239.309583333332</v>
      </c>
      <c r="F30" s="7">
        <v>0</v>
      </c>
    </row>
    <row r="31" spans="1:6" ht="17.25" customHeight="1" x14ac:dyDescent="0.2">
      <c r="A31" s="7">
        <v>30</v>
      </c>
      <c r="B31" s="7">
        <v>0</v>
      </c>
      <c r="C31" s="8">
        <v>59374.77375</v>
      </c>
      <c r="D31" s="7">
        <v>10</v>
      </c>
      <c r="E31" s="8">
        <v>18239.309583333332</v>
      </c>
      <c r="F31" s="7">
        <v>0</v>
      </c>
    </row>
    <row r="32" spans="1:6" ht="17.25" customHeight="1" x14ac:dyDescent="0.2">
      <c r="A32" s="7">
        <v>31</v>
      </c>
      <c r="B32" s="7">
        <v>0</v>
      </c>
      <c r="C32" s="8">
        <v>59374.77375</v>
      </c>
      <c r="D32" s="7">
        <v>10</v>
      </c>
      <c r="E32" s="8">
        <v>18239.309583333332</v>
      </c>
      <c r="F32" s="7">
        <v>0</v>
      </c>
    </row>
    <row r="33" spans="1:6" ht="17.25" customHeight="1" x14ac:dyDescent="0.2">
      <c r="A33" s="7">
        <v>32</v>
      </c>
      <c r="B33" s="7">
        <v>0</v>
      </c>
      <c r="C33" s="8">
        <v>59374.77375</v>
      </c>
      <c r="D33" s="7">
        <v>10</v>
      </c>
      <c r="E33" s="8">
        <v>18239.309583333332</v>
      </c>
      <c r="F33" s="7">
        <v>0</v>
      </c>
    </row>
    <row r="34" spans="1:6" ht="17.25" customHeight="1" x14ac:dyDescent="0.2">
      <c r="A34" s="7">
        <v>33</v>
      </c>
      <c r="B34" s="7">
        <v>0</v>
      </c>
      <c r="C34" s="8">
        <v>59374.77375</v>
      </c>
      <c r="D34" s="7">
        <v>10</v>
      </c>
      <c r="E34" s="8">
        <v>18239.309583333332</v>
      </c>
      <c r="F34" s="7">
        <v>0</v>
      </c>
    </row>
    <row r="35" spans="1:6" ht="17.25" customHeight="1" x14ac:dyDescent="0.2">
      <c r="A35" s="7">
        <v>34</v>
      </c>
      <c r="B35" s="7">
        <v>0</v>
      </c>
      <c r="C35" s="8">
        <v>59374.77375</v>
      </c>
      <c r="D35" s="7">
        <v>10</v>
      </c>
      <c r="E35" s="8">
        <v>18239.309583333332</v>
      </c>
      <c r="F35" s="7">
        <v>0</v>
      </c>
    </row>
    <row r="36" spans="1:6" ht="17.25" customHeight="1" x14ac:dyDescent="0.2">
      <c r="A36" s="7">
        <v>35</v>
      </c>
      <c r="B36" s="7">
        <v>0</v>
      </c>
      <c r="C36" s="8">
        <v>59374.77375</v>
      </c>
      <c r="D36" s="7">
        <v>10</v>
      </c>
      <c r="E36" s="8">
        <v>18239.309583333332</v>
      </c>
      <c r="F36" s="7">
        <v>0</v>
      </c>
    </row>
    <row r="37" spans="1:6" ht="17.25" customHeight="1" x14ac:dyDescent="0.2">
      <c r="A37" s="7">
        <v>36</v>
      </c>
      <c r="B37" s="7">
        <v>0</v>
      </c>
      <c r="C37" s="8">
        <v>59374.77375</v>
      </c>
      <c r="D37" s="7">
        <v>10</v>
      </c>
      <c r="E37" s="8">
        <v>18239.309583333332</v>
      </c>
      <c r="F37" s="7">
        <v>0</v>
      </c>
    </row>
    <row r="38" spans="1:6" ht="17.25" customHeight="1" x14ac:dyDescent="0.2">
      <c r="A38" s="7">
        <v>37</v>
      </c>
      <c r="B38" s="7">
        <v>0</v>
      </c>
      <c r="C38" s="8">
        <v>61600.86</v>
      </c>
      <c r="D38" s="7">
        <v>10</v>
      </c>
      <c r="E38" s="8">
        <v>18923.14</v>
      </c>
      <c r="F38" s="7">
        <v>0</v>
      </c>
    </row>
    <row r="39" spans="1:6" ht="17.25" customHeight="1" x14ac:dyDescent="0.2">
      <c r="A39" s="7">
        <v>38</v>
      </c>
      <c r="B39" s="7">
        <v>0</v>
      </c>
      <c r="C39" s="8">
        <v>61600.86</v>
      </c>
      <c r="D39" s="7">
        <v>10</v>
      </c>
      <c r="E39" s="8">
        <v>18923.14</v>
      </c>
      <c r="F39" s="7">
        <v>0</v>
      </c>
    </row>
    <row r="40" spans="1:6" ht="17.25" customHeight="1" x14ac:dyDescent="0.2">
      <c r="A40" s="7">
        <v>39</v>
      </c>
      <c r="B40" s="7">
        <v>0</v>
      </c>
      <c r="C40" s="8">
        <v>61600.86</v>
      </c>
      <c r="D40" s="7">
        <v>10</v>
      </c>
      <c r="E40" s="8">
        <v>18923.14</v>
      </c>
      <c r="F40" s="7">
        <v>0</v>
      </c>
    </row>
    <row r="41" spans="1:6" ht="17.25" customHeight="1" x14ac:dyDescent="0.2">
      <c r="A41" s="7">
        <v>40</v>
      </c>
      <c r="B41" s="7">
        <v>0</v>
      </c>
      <c r="C41" s="8">
        <v>61600.86</v>
      </c>
      <c r="D41" s="7">
        <v>10</v>
      </c>
      <c r="E41" s="8">
        <v>18923.14</v>
      </c>
      <c r="F41" s="7">
        <v>0</v>
      </c>
    </row>
    <row r="42" spans="1:6" ht="17.25" customHeight="1" x14ac:dyDescent="0.2">
      <c r="A42" s="7">
        <v>41</v>
      </c>
      <c r="B42" s="7">
        <v>0</v>
      </c>
      <c r="C42" s="8">
        <v>61600.86</v>
      </c>
      <c r="D42" s="7">
        <v>10</v>
      </c>
      <c r="E42" s="8">
        <v>18923.14</v>
      </c>
      <c r="F42" s="7">
        <v>0</v>
      </c>
    </row>
    <row r="43" spans="1:6" ht="17.25" customHeight="1" x14ac:dyDescent="0.2">
      <c r="A43" s="7">
        <v>42</v>
      </c>
      <c r="B43" s="7">
        <v>0</v>
      </c>
      <c r="C43" s="8">
        <v>61600.86</v>
      </c>
      <c r="D43" s="7">
        <v>10</v>
      </c>
      <c r="E43" s="8">
        <v>18923.14</v>
      </c>
      <c r="F43" s="7">
        <v>0</v>
      </c>
    </row>
    <row r="44" spans="1:6" ht="17.25" customHeight="1" x14ac:dyDescent="0.2">
      <c r="A44" s="7">
        <v>43</v>
      </c>
      <c r="B44" s="7">
        <v>0</v>
      </c>
      <c r="C44" s="8">
        <v>61600.86</v>
      </c>
      <c r="D44" s="7">
        <v>10</v>
      </c>
      <c r="E44" s="8">
        <v>18923.14</v>
      </c>
      <c r="F44" s="7">
        <v>0</v>
      </c>
    </row>
    <row r="45" spans="1:6" ht="17.25" customHeight="1" x14ac:dyDescent="0.2">
      <c r="A45" s="7">
        <v>44</v>
      </c>
      <c r="B45" s="7">
        <v>0</v>
      </c>
      <c r="C45" s="8">
        <v>61600.86</v>
      </c>
      <c r="D45" s="7">
        <v>10</v>
      </c>
      <c r="E45" s="8">
        <v>18923.14</v>
      </c>
      <c r="F45" s="7">
        <v>0</v>
      </c>
    </row>
    <row r="46" spans="1:6" ht="17.25" customHeight="1" x14ac:dyDescent="0.2">
      <c r="A46" s="7">
        <v>45</v>
      </c>
      <c r="B46" s="7">
        <v>0</v>
      </c>
      <c r="C46" s="8">
        <v>61600.86</v>
      </c>
      <c r="D46" s="7">
        <v>10</v>
      </c>
      <c r="E46" s="8">
        <v>18923.14</v>
      </c>
      <c r="F46" s="7">
        <v>0</v>
      </c>
    </row>
    <row r="47" spans="1:6" ht="17.25" customHeight="1" x14ac:dyDescent="0.2">
      <c r="A47" s="7">
        <v>46</v>
      </c>
      <c r="B47" s="7">
        <v>0</v>
      </c>
      <c r="C47" s="8">
        <v>61600.86</v>
      </c>
      <c r="D47" s="7">
        <v>10</v>
      </c>
      <c r="E47" s="8">
        <v>18923.14</v>
      </c>
      <c r="F47" s="7">
        <v>0</v>
      </c>
    </row>
    <row r="48" spans="1:6" ht="17.25" customHeight="1" x14ac:dyDescent="0.2">
      <c r="A48" s="7">
        <v>47</v>
      </c>
      <c r="B48" s="7">
        <v>0</v>
      </c>
      <c r="C48" s="8">
        <v>61600.86</v>
      </c>
      <c r="D48" s="7">
        <v>10</v>
      </c>
      <c r="E48" s="8">
        <v>18923.14</v>
      </c>
      <c r="F48" s="7">
        <v>0</v>
      </c>
    </row>
    <row r="49" spans="1:6" ht="17.25" customHeight="1" x14ac:dyDescent="0.2">
      <c r="A49" s="7">
        <v>48</v>
      </c>
      <c r="B49" s="7">
        <v>0</v>
      </c>
      <c r="C49" s="8">
        <v>61600.86</v>
      </c>
      <c r="D49" s="7">
        <v>10</v>
      </c>
      <c r="E49" s="8">
        <v>18923.14</v>
      </c>
      <c r="F49" s="7">
        <v>0</v>
      </c>
    </row>
    <row r="50" spans="1:6" ht="17.25" customHeight="1" x14ac:dyDescent="0.2">
      <c r="A50" s="7">
        <v>49</v>
      </c>
      <c r="B50" s="7">
        <v>0</v>
      </c>
      <c r="C50" s="8">
        <v>724268.34</v>
      </c>
      <c r="D50" s="7">
        <v>10</v>
      </c>
      <c r="E50" s="8">
        <v>222487.65999999997</v>
      </c>
      <c r="F50" s="7">
        <v>0</v>
      </c>
    </row>
    <row r="51" spans="1:6" ht="17.25" customHeight="1" x14ac:dyDescent="0.2">
      <c r="A51" s="7">
        <v>50</v>
      </c>
      <c r="B51" s="7">
        <v>0</v>
      </c>
      <c r="C51" s="8">
        <v>382644.50400000002</v>
      </c>
      <c r="D51" s="7">
        <v>10</v>
      </c>
      <c r="E51" s="8">
        <v>569207.49599999993</v>
      </c>
      <c r="F51" s="7">
        <v>0</v>
      </c>
    </row>
    <row r="52" spans="1:6" ht="17.25" customHeight="1" x14ac:dyDescent="0.2">
      <c r="A52" s="7">
        <v>51</v>
      </c>
      <c r="B52" s="7">
        <v>0</v>
      </c>
      <c r="C52" s="8">
        <v>383901.96</v>
      </c>
      <c r="D52" s="7">
        <v>10</v>
      </c>
      <c r="E52" s="8">
        <v>571078.03999999992</v>
      </c>
      <c r="F52" s="7">
        <v>0</v>
      </c>
    </row>
    <row r="53" spans="1:6" ht="17.25" customHeight="1" x14ac:dyDescent="0.2">
      <c r="A53" s="7">
        <v>52</v>
      </c>
      <c r="B53" s="7">
        <v>0</v>
      </c>
      <c r="C53" s="8">
        <v>386153.96400000004</v>
      </c>
      <c r="D53" s="7">
        <v>10</v>
      </c>
      <c r="E53" s="8">
        <v>574428.03599999996</v>
      </c>
      <c r="F53" s="7">
        <v>0</v>
      </c>
    </row>
    <row r="54" spans="1:6" ht="17.25" customHeight="1" x14ac:dyDescent="0.2">
      <c r="A54" s="7">
        <v>53</v>
      </c>
      <c r="B54" s="7">
        <v>0</v>
      </c>
      <c r="C54" s="8">
        <v>388522.14600000001</v>
      </c>
      <c r="D54" s="7">
        <v>10</v>
      </c>
      <c r="E54" s="8">
        <v>577950.85399999993</v>
      </c>
      <c r="F54" s="7">
        <v>0</v>
      </c>
    </row>
    <row r="55" spans="1:6" ht="17.25" customHeight="1" x14ac:dyDescent="0.2">
      <c r="A55" s="7">
        <v>54</v>
      </c>
      <c r="B55" s="7">
        <v>0</v>
      </c>
      <c r="C55" s="8">
        <v>391383.984</v>
      </c>
      <c r="D55" s="7">
        <v>10</v>
      </c>
      <c r="E55" s="8">
        <v>582208.01599999995</v>
      </c>
      <c r="F55" s="7">
        <v>0</v>
      </c>
    </row>
    <row r="56" spans="1:6" ht="17.25" customHeight="1" x14ac:dyDescent="0.2">
      <c r="A56" s="7">
        <v>55</v>
      </c>
      <c r="B56" s="7">
        <v>0</v>
      </c>
      <c r="C56" s="8">
        <v>170117.12800000003</v>
      </c>
      <c r="D56" s="7">
        <v>10</v>
      </c>
      <c r="E56" s="8">
        <v>813218.87200000009</v>
      </c>
      <c r="F56" s="7">
        <v>0</v>
      </c>
    </row>
    <row r="57" spans="1:6" ht="17.25" customHeight="1" x14ac:dyDescent="0.2">
      <c r="A57" s="7">
        <v>56</v>
      </c>
      <c r="B57" s="7">
        <v>0</v>
      </c>
      <c r="C57" s="8">
        <v>171482.27100000001</v>
      </c>
      <c r="D57" s="7">
        <v>10</v>
      </c>
      <c r="E57" s="8">
        <v>819744.72900000005</v>
      </c>
      <c r="F57" s="7">
        <v>0</v>
      </c>
    </row>
    <row r="58" spans="1:6" ht="17.25" customHeight="1" x14ac:dyDescent="0.2">
      <c r="A58" s="7">
        <v>57</v>
      </c>
      <c r="B58" s="7">
        <v>0</v>
      </c>
      <c r="C58" s="8">
        <v>173080.27200000003</v>
      </c>
      <c r="D58" s="7">
        <v>10</v>
      </c>
      <c r="E58" s="8">
        <v>827383.72800000012</v>
      </c>
      <c r="F58" s="7">
        <v>0</v>
      </c>
    </row>
    <row r="59" spans="1:6" ht="17.25" customHeight="1" x14ac:dyDescent="0.2">
      <c r="A59" s="7">
        <v>58</v>
      </c>
      <c r="B59" s="7">
        <v>0</v>
      </c>
      <c r="C59" s="8">
        <v>174552.67500000002</v>
      </c>
      <c r="D59" s="7">
        <v>10</v>
      </c>
      <c r="E59" s="8">
        <v>834422.32500000007</v>
      </c>
      <c r="F59" s="7">
        <v>0</v>
      </c>
    </row>
    <row r="60" spans="1:6" ht="17.25" customHeight="1" x14ac:dyDescent="0.2">
      <c r="A60" s="7">
        <v>59</v>
      </c>
      <c r="B60" s="7">
        <v>0</v>
      </c>
      <c r="C60" s="8">
        <v>175646.38100000002</v>
      </c>
      <c r="D60" s="7">
        <v>10</v>
      </c>
      <c r="E60" s="8">
        <v>839650.61900000006</v>
      </c>
      <c r="F60" s="7">
        <v>0</v>
      </c>
    </row>
    <row r="61" spans="1:6" ht="17.25" customHeight="1" x14ac:dyDescent="0.2">
      <c r="A61" s="7">
        <v>60</v>
      </c>
      <c r="B61" s="7">
        <v>0</v>
      </c>
      <c r="C61" s="8">
        <v>86199.95</v>
      </c>
      <c r="D61" s="7">
        <v>10</v>
      </c>
      <c r="E61" s="8">
        <v>916125.05</v>
      </c>
      <c r="F61" s="7">
        <v>0</v>
      </c>
    </row>
    <row r="62" spans="1:6" ht="17.25" customHeight="1" x14ac:dyDescent="0.2">
      <c r="A62" s="7">
        <v>61</v>
      </c>
      <c r="B62" s="7">
        <v>0</v>
      </c>
      <c r="C62" s="8">
        <v>85549.617999999988</v>
      </c>
      <c r="D62" s="7">
        <v>10</v>
      </c>
      <c r="E62" s="8">
        <v>909213.38199999998</v>
      </c>
      <c r="F62" s="7">
        <v>0</v>
      </c>
    </row>
    <row r="63" spans="1:6" ht="17.25" customHeight="1" x14ac:dyDescent="0.2">
      <c r="A63" s="7">
        <v>62</v>
      </c>
      <c r="B63" s="7">
        <v>0</v>
      </c>
      <c r="C63" s="8">
        <v>83921.207999999999</v>
      </c>
      <c r="D63" s="7">
        <v>10</v>
      </c>
      <c r="E63" s="8">
        <v>891906.79200000002</v>
      </c>
      <c r="F63" s="7">
        <v>0</v>
      </c>
    </row>
    <row r="64" spans="1:6" ht="17.25" customHeight="1" x14ac:dyDescent="0.2">
      <c r="A64" s="7">
        <v>63</v>
      </c>
      <c r="B64" s="7">
        <v>0</v>
      </c>
      <c r="C64" s="8">
        <v>81463.757999999987</v>
      </c>
      <c r="D64" s="7">
        <v>10</v>
      </c>
      <c r="E64" s="8">
        <v>865789.24200000009</v>
      </c>
      <c r="F64" s="7">
        <v>0</v>
      </c>
    </row>
    <row r="65" spans="1:6" ht="17.25" customHeight="1" x14ac:dyDescent="0.2">
      <c r="A65" s="7">
        <v>64</v>
      </c>
      <c r="B65" s="7">
        <v>0</v>
      </c>
      <c r="C65" s="8">
        <v>78593.25</v>
      </c>
      <c r="D65" s="7">
        <v>10</v>
      </c>
      <c r="E65" s="8">
        <v>835281.75</v>
      </c>
      <c r="F65" s="7">
        <v>0</v>
      </c>
    </row>
    <row r="66" spans="1:6" ht="17.25" customHeight="1" x14ac:dyDescent="0.2">
      <c r="A66" s="7">
        <v>65</v>
      </c>
      <c r="B66" s="7">
        <v>0</v>
      </c>
      <c r="C66" s="8">
        <v>65325.202000000012</v>
      </c>
      <c r="D66" s="7">
        <v>10</v>
      </c>
      <c r="E66" s="8">
        <v>817447.79799999995</v>
      </c>
      <c r="F66" s="7">
        <v>0</v>
      </c>
    </row>
    <row r="67" spans="1:6" ht="17.25" customHeight="1" x14ac:dyDescent="0.2">
      <c r="A67" s="7">
        <v>66</v>
      </c>
      <c r="B67" s="7">
        <v>0</v>
      </c>
      <c r="C67" s="8">
        <v>63496.44000000001</v>
      </c>
      <c r="D67" s="7">
        <v>10</v>
      </c>
      <c r="E67" s="8">
        <v>794563.55999999994</v>
      </c>
      <c r="F67" s="7">
        <v>0</v>
      </c>
    </row>
    <row r="68" spans="1:6" ht="17.25" customHeight="1" x14ac:dyDescent="0.2">
      <c r="A68" s="7">
        <v>67</v>
      </c>
      <c r="B68" s="7">
        <v>0</v>
      </c>
      <c r="C68" s="8">
        <v>62418.556000000011</v>
      </c>
      <c r="D68" s="7">
        <v>10</v>
      </c>
      <c r="E68" s="8">
        <v>781075.4439999999</v>
      </c>
      <c r="F68" s="7">
        <v>0</v>
      </c>
    </row>
    <row r="69" spans="1:6" ht="17.25" customHeight="1" x14ac:dyDescent="0.2">
      <c r="A69" s="7">
        <v>68</v>
      </c>
      <c r="B69" s="7">
        <v>0</v>
      </c>
      <c r="C69" s="8">
        <v>61885.534000000007</v>
      </c>
      <c r="D69" s="7">
        <v>10</v>
      </c>
      <c r="E69" s="8">
        <v>774405.4659999999</v>
      </c>
      <c r="F69" s="7">
        <v>0</v>
      </c>
    </row>
    <row r="70" spans="1:6" ht="17.25" customHeight="1" x14ac:dyDescent="0.2">
      <c r="A70" s="7">
        <v>69</v>
      </c>
      <c r="B70" s="7">
        <v>0</v>
      </c>
      <c r="C70" s="8">
        <v>61515.386000000006</v>
      </c>
      <c r="D70" s="7">
        <v>10</v>
      </c>
      <c r="E70" s="8">
        <v>769773.61399999994</v>
      </c>
      <c r="F70" s="7">
        <v>0</v>
      </c>
    </row>
    <row r="71" spans="1:6" ht="17.25" customHeight="1" x14ac:dyDescent="0.2">
      <c r="A71" s="7">
        <v>70</v>
      </c>
      <c r="B71" s="7">
        <v>0</v>
      </c>
      <c r="C71" s="8">
        <v>58387.133999999998</v>
      </c>
      <c r="D71" s="7">
        <v>10</v>
      </c>
      <c r="E71" s="8">
        <v>763966.86600000004</v>
      </c>
      <c r="F71" s="7">
        <v>0</v>
      </c>
    </row>
    <row r="72" spans="1:6" ht="17.25" customHeight="1" x14ac:dyDescent="0.2">
      <c r="A72" s="7">
        <v>71</v>
      </c>
      <c r="B72" s="7">
        <v>0</v>
      </c>
      <c r="C72" s="8">
        <v>57328.95</v>
      </c>
      <c r="D72" s="7">
        <v>10</v>
      </c>
      <c r="E72" s="8">
        <v>750121.05</v>
      </c>
      <c r="F72" s="7">
        <v>0</v>
      </c>
    </row>
    <row r="73" spans="1:6" ht="17.25" customHeight="1" x14ac:dyDescent="0.2">
      <c r="A73" s="7">
        <v>72</v>
      </c>
      <c r="B73" s="7">
        <v>0</v>
      </c>
      <c r="C73" s="8">
        <v>55701.842999999993</v>
      </c>
      <c r="D73" s="7">
        <v>10</v>
      </c>
      <c r="E73" s="8">
        <v>728831.15700000001</v>
      </c>
      <c r="F73" s="7">
        <v>0</v>
      </c>
    </row>
    <row r="74" spans="1:6" ht="17.25" customHeight="1" x14ac:dyDescent="0.2">
      <c r="A74" s="7">
        <v>73</v>
      </c>
      <c r="B74" s="7">
        <v>0</v>
      </c>
      <c r="C74" s="8">
        <v>53690.270999999993</v>
      </c>
      <c r="D74" s="7">
        <v>10</v>
      </c>
      <c r="E74" s="8">
        <v>702510.72900000005</v>
      </c>
      <c r="F74" s="7">
        <v>0</v>
      </c>
    </row>
    <row r="75" spans="1:6" ht="17.25" customHeight="1" x14ac:dyDescent="0.2">
      <c r="A75" s="7">
        <v>74</v>
      </c>
      <c r="B75" s="7">
        <v>0</v>
      </c>
      <c r="C75" s="8">
        <v>51559.986999999994</v>
      </c>
      <c r="D75" s="7">
        <v>10</v>
      </c>
      <c r="E75" s="8">
        <v>674637.01300000004</v>
      </c>
      <c r="F75" s="7">
        <v>0</v>
      </c>
    </row>
    <row r="76" spans="1:6" ht="17.25" customHeight="1" x14ac:dyDescent="0.2">
      <c r="A76" s="7">
        <v>75</v>
      </c>
      <c r="B76" s="7">
        <v>0</v>
      </c>
      <c r="C76" s="8">
        <v>53849.873</v>
      </c>
      <c r="D76" s="7">
        <v>10</v>
      </c>
      <c r="E76" s="8">
        <v>645499.12699999998</v>
      </c>
      <c r="F76" s="7">
        <v>0</v>
      </c>
    </row>
    <row r="77" spans="1:6" ht="17.25" customHeight="1" x14ac:dyDescent="0.2">
      <c r="A77" s="7">
        <v>76</v>
      </c>
      <c r="B77" s="7">
        <v>0</v>
      </c>
      <c r="C77" s="8">
        <v>52201.072</v>
      </c>
      <c r="D77" s="7">
        <v>10</v>
      </c>
      <c r="E77" s="8">
        <v>625734.92799999996</v>
      </c>
      <c r="F77" s="7">
        <v>0</v>
      </c>
    </row>
    <row r="78" spans="1:6" ht="17.25" customHeight="1" x14ac:dyDescent="0.2">
      <c r="A78" s="7">
        <v>77</v>
      </c>
      <c r="B78" s="7">
        <v>0</v>
      </c>
      <c r="C78" s="8">
        <v>51118.375</v>
      </c>
      <c r="D78" s="7">
        <v>10</v>
      </c>
      <c r="E78" s="8">
        <v>612756.625</v>
      </c>
      <c r="F78" s="7">
        <v>0</v>
      </c>
    </row>
    <row r="79" spans="1:6" ht="17.25" customHeight="1" x14ac:dyDescent="0.2">
      <c r="A79" s="7">
        <v>78</v>
      </c>
      <c r="B79" s="7">
        <v>0</v>
      </c>
      <c r="C79" s="8">
        <v>50415.442000000003</v>
      </c>
      <c r="D79" s="7">
        <v>10</v>
      </c>
      <c r="E79" s="8">
        <v>604330.55799999996</v>
      </c>
      <c r="F79" s="7">
        <v>0</v>
      </c>
    </row>
    <row r="80" spans="1:6" ht="17.25" customHeight="1" x14ac:dyDescent="0.2">
      <c r="A80" s="7">
        <v>79</v>
      </c>
      <c r="B80" s="7">
        <v>0</v>
      </c>
      <c r="C80" s="8">
        <v>49818.923000000003</v>
      </c>
      <c r="D80" s="7">
        <v>10</v>
      </c>
      <c r="E80" s="8">
        <v>597180.07699999993</v>
      </c>
      <c r="F80" s="7">
        <v>0</v>
      </c>
    </row>
    <row r="81" spans="1:6" ht="17.25" customHeight="1" x14ac:dyDescent="0.2">
      <c r="A81" s="7">
        <v>80</v>
      </c>
      <c r="B81" s="7">
        <v>0</v>
      </c>
      <c r="C81" s="8">
        <v>57362.85</v>
      </c>
      <c r="D81" s="7">
        <v>10</v>
      </c>
      <c r="E81" s="8">
        <v>580002.15</v>
      </c>
      <c r="F81" s="7">
        <v>0</v>
      </c>
    </row>
    <row r="82" spans="1:6" ht="17.25" customHeight="1" x14ac:dyDescent="0.2">
      <c r="A82" s="7">
        <v>81</v>
      </c>
      <c r="B82" s="7">
        <v>0</v>
      </c>
      <c r="C82" s="8">
        <v>56287.89</v>
      </c>
      <c r="D82" s="7">
        <v>10</v>
      </c>
      <c r="E82" s="8">
        <v>569133.11</v>
      </c>
      <c r="F82" s="7">
        <v>0</v>
      </c>
    </row>
    <row r="83" spans="1:6" ht="17.25" customHeight="1" x14ac:dyDescent="0.2">
      <c r="A83" s="7">
        <v>82</v>
      </c>
      <c r="B83" s="7">
        <v>0</v>
      </c>
      <c r="C83" s="8">
        <v>54860.49</v>
      </c>
      <c r="D83" s="7">
        <v>10</v>
      </c>
      <c r="E83" s="8">
        <v>554700.51</v>
      </c>
      <c r="F83" s="7">
        <v>0</v>
      </c>
    </row>
    <row r="84" spans="1:6" ht="17.25" customHeight="1" x14ac:dyDescent="0.2">
      <c r="A84" s="7">
        <v>83</v>
      </c>
      <c r="B84" s="7">
        <v>0</v>
      </c>
      <c r="C84" s="7">
        <v>53154</v>
      </c>
      <c r="D84" s="7">
        <v>10</v>
      </c>
      <c r="E84" s="7">
        <v>537446</v>
      </c>
      <c r="F84" s="7">
        <v>0</v>
      </c>
    </row>
    <row r="85" spans="1:6" ht="17.25" customHeight="1" x14ac:dyDescent="0.2">
      <c r="A85" s="7">
        <v>84</v>
      </c>
      <c r="B85" s="7">
        <v>0</v>
      </c>
      <c r="C85" s="8">
        <v>51376.409999999996</v>
      </c>
      <c r="D85" s="7">
        <v>10</v>
      </c>
      <c r="E85" s="8">
        <v>519472.59</v>
      </c>
      <c r="F85" s="7">
        <v>0</v>
      </c>
    </row>
    <row r="86" spans="1:6" ht="17.25" customHeight="1" x14ac:dyDescent="0.2">
      <c r="A86" s="7">
        <v>85</v>
      </c>
      <c r="B86" s="7">
        <v>0</v>
      </c>
      <c r="C86" s="8">
        <v>52364.855000000003</v>
      </c>
      <c r="D86" s="7">
        <v>10</v>
      </c>
      <c r="E86" s="8">
        <v>498844.14500000002</v>
      </c>
      <c r="F86" s="7">
        <v>0</v>
      </c>
    </row>
    <row r="87" spans="1:6" ht="17.25" customHeight="1" x14ac:dyDescent="0.2">
      <c r="A87" s="7">
        <v>86</v>
      </c>
      <c r="B87" s="7">
        <v>0</v>
      </c>
      <c r="C87" s="8">
        <v>50386.004999999997</v>
      </c>
      <c r="D87" s="7">
        <v>10</v>
      </c>
      <c r="E87" s="8">
        <v>479992.995</v>
      </c>
      <c r="F87" s="7">
        <v>0</v>
      </c>
    </row>
    <row r="88" spans="1:6" ht="17.25" customHeight="1" x14ac:dyDescent="0.2">
      <c r="A88" s="7">
        <v>87</v>
      </c>
      <c r="B88" s="7">
        <v>0</v>
      </c>
      <c r="C88" s="8">
        <v>48322.224999999999</v>
      </c>
      <c r="D88" s="7">
        <v>10</v>
      </c>
      <c r="E88" s="8">
        <v>460332.77500000002</v>
      </c>
      <c r="F88" s="7">
        <v>0</v>
      </c>
    </row>
    <row r="89" spans="1:6" ht="17.25" customHeight="1" x14ac:dyDescent="0.2">
      <c r="A89" s="7">
        <v>88</v>
      </c>
      <c r="B89" s="7">
        <v>0</v>
      </c>
      <c r="C89" s="8">
        <v>46212.18</v>
      </c>
      <c r="D89" s="7">
        <v>10</v>
      </c>
      <c r="E89" s="8">
        <v>440231.82</v>
      </c>
      <c r="F89" s="7">
        <v>0</v>
      </c>
    </row>
    <row r="90" spans="1:6" ht="17.25" customHeight="1" x14ac:dyDescent="0.2">
      <c r="A90" s="7">
        <v>89</v>
      </c>
      <c r="B90" s="7">
        <v>0</v>
      </c>
      <c r="C90" s="8">
        <v>44076.01</v>
      </c>
      <c r="D90" s="7">
        <v>10</v>
      </c>
      <c r="E90" s="8">
        <v>419881.99</v>
      </c>
      <c r="F90" s="7">
        <v>0</v>
      </c>
    </row>
    <row r="91" spans="1:6" ht="17.25" customHeight="1" x14ac:dyDescent="0.2">
      <c r="A91" s="7">
        <v>90</v>
      </c>
      <c r="B91" s="7">
        <v>0</v>
      </c>
      <c r="C91" s="8">
        <v>40642.932000000001</v>
      </c>
      <c r="D91" s="7">
        <v>10</v>
      </c>
      <c r="E91" s="8">
        <v>401128.06799999997</v>
      </c>
      <c r="F91" s="7">
        <v>0</v>
      </c>
    </row>
    <row r="92" spans="1:6" ht="17.25" customHeight="1" x14ac:dyDescent="0.2">
      <c r="A92" s="7">
        <v>91</v>
      </c>
      <c r="B92" s="7">
        <v>0</v>
      </c>
      <c r="C92" s="8">
        <v>38688.300000000003</v>
      </c>
      <c r="D92" s="7">
        <v>10</v>
      </c>
      <c r="E92" s="8">
        <v>381836.69999999995</v>
      </c>
      <c r="F92" s="7">
        <v>0</v>
      </c>
    </row>
    <row r="93" spans="1:6" ht="17.25" customHeight="1" x14ac:dyDescent="0.2">
      <c r="A93" s="7">
        <v>92</v>
      </c>
      <c r="B93" s="7">
        <v>0</v>
      </c>
      <c r="C93" s="8">
        <v>36852.716</v>
      </c>
      <c r="D93" s="7">
        <v>10</v>
      </c>
      <c r="E93" s="8">
        <v>363720.28399999999</v>
      </c>
      <c r="F93" s="7">
        <v>0</v>
      </c>
    </row>
    <row r="94" spans="1:6" ht="17.25" customHeight="1" x14ac:dyDescent="0.2">
      <c r="A94" s="7">
        <v>93</v>
      </c>
      <c r="B94" s="7">
        <v>0</v>
      </c>
      <c r="C94" s="8">
        <v>35114.468000000001</v>
      </c>
      <c r="D94" s="7">
        <v>10</v>
      </c>
      <c r="E94" s="8">
        <v>346564.53199999995</v>
      </c>
      <c r="F94" s="7">
        <v>0</v>
      </c>
    </row>
    <row r="95" spans="1:6" ht="17.25" customHeight="1" x14ac:dyDescent="0.2">
      <c r="A95" s="7">
        <v>94</v>
      </c>
      <c r="B95" s="7">
        <v>0</v>
      </c>
      <c r="C95" s="8">
        <v>33466.748</v>
      </c>
      <c r="D95" s="7">
        <v>10</v>
      </c>
      <c r="E95" s="8">
        <v>330302.25199999998</v>
      </c>
      <c r="F95" s="7">
        <v>0</v>
      </c>
    </row>
    <row r="96" spans="1:6" ht="17.25" customHeight="1" x14ac:dyDescent="0.2">
      <c r="A96" s="7">
        <v>95</v>
      </c>
      <c r="B96" s="7">
        <v>0</v>
      </c>
      <c r="C96" s="8">
        <v>37376.100000000006</v>
      </c>
      <c r="D96" s="7">
        <v>10</v>
      </c>
      <c r="E96" s="8">
        <v>308698.90000000002</v>
      </c>
      <c r="F96" s="7">
        <v>0</v>
      </c>
    </row>
    <row r="97" spans="1:6" ht="17.25" customHeight="1" x14ac:dyDescent="0.2">
      <c r="A97" s="7">
        <v>96</v>
      </c>
      <c r="B97" s="7">
        <v>0</v>
      </c>
      <c r="C97" s="8">
        <v>35406.504000000001</v>
      </c>
      <c r="D97" s="7">
        <v>10</v>
      </c>
      <c r="E97" s="8">
        <v>292431.49599999998</v>
      </c>
      <c r="F97" s="7">
        <v>0</v>
      </c>
    </row>
    <row r="98" spans="1:6" ht="17.25" customHeight="1" x14ac:dyDescent="0.2">
      <c r="A98" s="7">
        <v>97</v>
      </c>
      <c r="B98" s="7">
        <v>0</v>
      </c>
      <c r="C98" s="8">
        <v>33336.684000000001</v>
      </c>
      <c r="D98" s="7">
        <v>10</v>
      </c>
      <c r="E98" s="8">
        <v>275336.31599999999</v>
      </c>
      <c r="F98" s="7">
        <v>0</v>
      </c>
    </row>
    <row r="99" spans="1:6" ht="17.25" customHeight="1" x14ac:dyDescent="0.2">
      <c r="A99" s="7">
        <v>98</v>
      </c>
      <c r="B99" s="7">
        <v>0</v>
      </c>
      <c r="C99" s="8">
        <v>31241.592000000004</v>
      </c>
      <c r="D99" s="7">
        <v>10</v>
      </c>
      <c r="E99" s="8">
        <v>258032.408</v>
      </c>
      <c r="F99" s="7">
        <v>0</v>
      </c>
    </row>
    <row r="100" spans="1:6" ht="17.25" customHeight="1" x14ac:dyDescent="0.2">
      <c r="A100" s="7">
        <v>99</v>
      </c>
      <c r="B100" s="7">
        <v>0</v>
      </c>
      <c r="C100" s="8">
        <v>29106.216000000004</v>
      </c>
      <c r="D100" s="7">
        <v>10</v>
      </c>
      <c r="E100" s="8">
        <v>240395.78400000001</v>
      </c>
      <c r="F100" s="7">
        <v>0</v>
      </c>
    </row>
    <row r="101" spans="1:6" ht="17.25" customHeight="1" x14ac:dyDescent="0.2">
      <c r="A101" s="7">
        <v>100</v>
      </c>
      <c r="B101" s="7">
        <v>0</v>
      </c>
      <c r="C101" s="8">
        <v>27151.416000000005</v>
      </c>
      <c r="D101" s="7">
        <v>10</v>
      </c>
      <c r="E101" s="8">
        <v>224250.584</v>
      </c>
      <c r="F101" s="7">
        <v>0</v>
      </c>
    </row>
    <row r="102" spans="1:6" ht="17.25" customHeight="1" x14ac:dyDescent="0.2">
      <c r="A102" s="7">
        <v>101</v>
      </c>
      <c r="B102" s="7">
        <v>0</v>
      </c>
      <c r="C102" s="8">
        <v>25662.312000000002</v>
      </c>
      <c r="D102" s="7">
        <v>10</v>
      </c>
      <c r="E102" s="8">
        <v>211951.68799999999</v>
      </c>
      <c r="F102" s="7">
        <v>0</v>
      </c>
    </row>
    <row r="103" spans="1:6" ht="17.25" customHeight="1" x14ac:dyDescent="0.2">
      <c r="A103" s="7">
        <v>102</v>
      </c>
      <c r="B103" s="7">
        <v>0</v>
      </c>
      <c r="C103" s="8">
        <v>24787.404000000002</v>
      </c>
      <c r="D103" s="7">
        <v>10</v>
      </c>
      <c r="E103" s="8">
        <v>204725.59599999999</v>
      </c>
      <c r="F103" s="7">
        <v>0</v>
      </c>
    </row>
    <row r="104" spans="1:6" ht="17.25" customHeight="1" x14ac:dyDescent="0.2">
      <c r="A104" s="7">
        <v>103</v>
      </c>
      <c r="B104" s="7">
        <v>0</v>
      </c>
      <c r="C104" s="8">
        <v>24360.048000000003</v>
      </c>
      <c r="D104" s="7">
        <v>10</v>
      </c>
      <c r="E104" s="8">
        <v>201195.95199999999</v>
      </c>
      <c r="F104" s="7">
        <v>0</v>
      </c>
    </row>
    <row r="105" spans="1:6" ht="17.25" customHeight="1" x14ac:dyDescent="0.2">
      <c r="A105" s="7">
        <v>104</v>
      </c>
      <c r="B105" s="7">
        <v>0</v>
      </c>
      <c r="C105" s="8">
        <v>24155.712000000003</v>
      </c>
      <c r="D105" s="7">
        <v>10</v>
      </c>
      <c r="E105" s="8">
        <v>199508.288</v>
      </c>
      <c r="F105" s="7">
        <v>0</v>
      </c>
    </row>
    <row r="106" spans="1:6" ht="17.25" customHeight="1" x14ac:dyDescent="0.2">
      <c r="A106" s="7">
        <v>105</v>
      </c>
      <c r="B106" s="7">
        <v>0</v>
      </c>
      <c r="C106" s="8">
        <v>193802.02560000005</v>
      </c>
      <c r="D106" s="7">
        <v>10</v>
      </c>
      <c r="E106" s="8">
        <v>1600661.1744000001</v>
      </c>
      <c r="F106" s="7">
        <v>0</v>
      </c>
    </row>
    <row r="107" spans="1:6" ht="17.25" customHeight="1" x14ac:dyDescent="0.2">
      <c r="A107" s="7">
        <v>106</v>
      </c>
      <c r="B107" s="7">
        <v>0</v>
      </c>
      <c r="C107" s="8">
        <v>103144.79520000001</v>
      </c>
      <c r="D107" s="7">
        <v>10</v>
      </c>
      <c r="E107" s="8">
        <v>851899.60480000009</v>
      </c>
      <c r="F107" s="7">
        <v>0</v>
      </c>
    </row>
    <row r="108" spans="1:6" ht="17.25" customHeight="1" x14ac:dyDescent="0.2">
      <c r="A108" s="7">
        <v>107</v>
      </c>
      <c r="B108" s="7">
        <v>0</v>
      </c>
      <c r="C108" s="8">
        <v>38505.881520000003</v>
      </c>
      <c r="D108" s="7">
        <v>10</v>
      </c>
      <c r="E108" s="8">
        <v>318030.05848000001</v>
      </c>
      <c r="F108" s="7">
        <v>0</v>
      </c>
    </row>
    <row r="109" spans="1:6" ht="17.25" customHeight="1" x14ac:dyDescent="0.2">
      <c r="A109" s="7">
        <v>108</v>
      </c>
      <c r="B109" s="7">
        <v>0</v>
      </c>
      <c r="C109" s="8">
        <v>2482.8768</v>
      </c>
      <c r="D109" s="7">
        <v>10</v>
      </c>
      <c r="E109" s="8">
        <v>20506.7232</v>
      </c>
      <c r="F109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64"/>
  <sheetViews>
    <sheetView tabSelected="1" workbookViewId="0">
      <selection activeCell="M15" sqref="M15"/>
    </sheetView>
  </sheetViews>
  <sheetFormatPr baseColWidth="10" defaultColWidth="8.83203125" defaultRowHeight="15" x14ac:dyDescent="0.2"/>
  <cols>
    <col min="1" max="2" width="12.5" style="6" bestFit="1" customWidth="1"/>
    <col min="3" max="3" width="12.5" style="5" bestFit="1" customWidth="1"/>
    <col min="4" max="5" width="12.5" style="6" bestFit="1" customWidth="1"/>
    <col min="6" max="6" width="12.5" style="5" bestFit="1" customWidth="1"/>
    <col min="7" max="10" width="12.5" style="6" bestFit="1" customWidth="1"/>
    <col min="13" max="13" width="29.5" customWidth="1"/>
  </cols>
  <sheetData>
    <row r="1" spans="1:13" ht="17.25" customHeight="1" x14ac:dyDescent="0.2">
      <c r="A1" s="6" t="s">
        <v>14</v>
      </c>
      <c r="B1" s="6" t="s">
        <v>15</v>
      </c>
      <c r="C1" s="5" t="s">
        <v>16</v>
      </c>
      <c r="D1" s="6" t="s">
        <v>17</v>
      </c>
      <c r="E1" s="6" t="s">
        <v>20</v>
      </c>
      <c r="F1" s="6" t="s">
        <v>18</v>
      </c>
      <c r="G1" s="6" t="s">
        <v>21</v>
      </c>
      <c r="H1" s="6" t="s">
        <v>22</v>
      </c>
      <c r="I1" s="6" t="s">
        <v>23</v>
      </c>
      <c r="J1" s="6" t="s">
        <v>24</v>
      </c>
      <c r="M1" s="6"/>
    </row>
    <row r="2" spans="1:13" ht="17.25" customHeight="1" x14ac:dyDescent="0.2">
      <c r="A2" s="7">
        <v>1</v>
      </c>
      <c r="B2" s="7">
        <v>0</v>
      </c>
      <c r="C2" s="8">
        <v>394858.95750000002</v>
      </c>
      <c r="D2" s="7">
        <f>60648.27125*0.5</f>
        <v>30324.135624999999</v>
      </c>
      <c r="E2" s="6">
        <f>60648.27125*0.5</f>
        <v>30324.135624999999</v>
      </c>
      <c r="F2" s="7">
        <v>60648.271249999998</v>
      </c>
      <c r="G2" s="7">
        <v>0</v>
      </c>
      <c r="H2" s="7">
        <v>0</v>
      </c>
      <c r="I2" s="7">
        <v>0</v>
      </c>
      <c r="J2" s="7">
        <v>0</v>
      </c>
    </row>
    <row r="3" spans="1:13" ht="17.25" customHeight="1" x14ac:dyDescent="0.2">
      <c r="A3" s="7">
        <v>2</v>
      </c>
      <c r="B3" s="7">
        <v>0</v>
      </c>
      <c r="C3" s="8">
        <v>383511.33</v>
      </c>
      <c r="D3" s="7">
        <f t="shared" ref="D3:E64" si="0">60648.27125*0.5</f>
        <v>30324.135624999999</v>
      </c>
      <c r="E3" s="6">
        <f t="shared" si="0"/>
        <v>30324.135624999999</v>
      </c>
      <c r="F3" s="7">
        <v>58905.334999999999</v>
      </c>
      <c r="G3" s="7">
        <v>0</v>
      </c>
      <c r="H3" s="7">
        <v>0</v>
      </c>
      <c r="I3" s="7">
        <v>0</v>
      </c>
      <c r="J3" s="7">
        <v>0</v>
      </c>
    </row>
    <row r="4" spans="1:13" ht="17.25" customHeight="1" x14ac:dyDescent="0.2">
      <c r="A4" s="7">
        <v>3</v>
      </c>
      <c r="B4" s="7">
        <v>0</v>
      </c>
      <c r="C4" s="8">
        <v>767022.66</v>
      </c>
      <c r="D4" s="7">
        <f t="shared" si="0"/>
        <v>30324.135624999999</v>
      </c>
      <c r="E4" s="6">
        <f t="shared" si="0"/>
        <v>30324.135624999999</v>
      </c>
      <c r="F4" s="7">
        <v>117810.67</v>
      </c>
      <c r="G4" s="7">
        <v>0</v>
      </c>
      <c r="H4" s="7">
        <v>0</v>
      </c>
      <c r="I4" s="7">
        <v>0</v>
      </c>
      <c r="J4" s="7">
        <v>0</v>
      </c>
    </row>
    <row r="5" spans="1:13" ht="17.25" customHeight="1" x14ac:dyDescent="0.2">
      <c r="A5" s="7">
        <v>4</v>
      </c>
      <c r="B5" s="7">
        <v>0</v>
      </c>
      <c r="C5" s="8">
        <v>745344.09</v>
      </c>
      <c r="D5" s="7">
        <f t="shared" si="0"/>
        <v>30324.135624999999</v>
      </c>
      <c r="E5" s="6">
        <f t="shared" si="0"/>
        <v>30324.135624999999</v>
      </c>
      <c r="F5" s="7">
        <v>114480.95499999999</v>
      </c>
      <c r="G5" s="7">
        <v>0</v>
      </c>
      <c r="H5" s="7">
        <v>0</v>
      </c>
      <c r="I5" s="7">
        <v>0</v>
      </c>
      <c r="J5" s="7">
        <v>0</v>
      </c>
    </row>
    <row r="6" spans="1:13" ht="17.25" customHeight="1" x14ac:dyDescent="0.2">
      <c r="A6" s="7">
        <v>5</v>
      </c>
      <c r="B6" s="7">
        <v>0</v>
      </c>
      <c r="C6" s="8">
        <v>720550.44000000006</v>
      </c>
      <c r="D6" s="7">
        <f t="shared" si="0"/>
        <v>30324.135624999999</v>
      </c>
      <c r="E6" s="6">
        <f t="shared" si="0"/>
        <v>30324.135624999999</v>
      </c>
      <c r="F6" s="7">
        <v>110672.78</v>
      </c>
      <c r="G6" s="7">
        <v>0</v>
      </c>
      <c r="H6" s="7">
        <v>0</v>
      </c>
      <c r="I6" s="7">
        <v>0</v>
      </c>
      <c r="J6" s="7">
        <v>0</v>
      </c>
    </row>
    <row r="7" spans="1:13" ht="17.25" customHeight="1" x14ac:dyDescent="0.2">
      <c r="A7" s="7">
        <v>6</v>
      </c>
      <c r="B7" s="7">
        <v>0</v>
      </c>
      <c r="C7" s="8">
        <v>692695.26</v>
      </c>
      <c r="D7" s="7">
        <f t="shared" si="0"/>
        <v>30324.135624999999</v>
      </c>
      <c r="E7" s="6">
        <f t="shared" si="0"/>
        <v>30324.135624999999</v>
      </c>
      <c r="F7" s="7">
        <v>106394.37</v>
      </c>
      <c r="G7" s="7">
        <v>0</v>
      </c>
      <c r="H7" s="7">
        <v>0</v>
      </c>
      <c r="I7" s="7">
        <v>0</v>
      </c>
      <c r="J7" s="7">
        <v>0</v>
      </c>
    </row>
    <row r="8" spans="1:13" ht="17.25" customHeight="1" x14ac:dyDescent="0.2">
      <c r="A8" s="7">
        <v>7</v>
      </c>
      <c r="B8" s="7">
        <v>0</v>
      </c>
      <c r="C8" s="8">
        <v>350178.984</v>
      </c>
      <c r="D8" s="7">
        <f t="shared" si="0"/>
        <v>30324.135624999999</v>
      </c>
      <c r="E8" s="6">
        <f t="shared" si="0"/>
        <v>30324.135624999999</v>
      </c>
      <c r="F8" s="7">
        <v>390684.76199999999</v>
      </c>
      <c r="G8" s="7">
        <v>0</v>
      </c>
      <c r="H8" s="7">
        <v>0</v>
      </c>
      <c r="I8" s="7">
        <v>0</v>
      </c>
      <c r="J8" s="7">
        <v>0</v>
      </c>
    </row>
    <row r="9" spans="1:13" ht="17.25" customHeight="1" x14ac:dyDescent="0.2">
      <c r="A9" s="7">
        <v>8</v>
      </c>
      <c r="B9" s="7">
        <v>0</v>
      </c>
      <c r="C9" s="8">
        <v>338841.37800000003</v>
      </c>
      <c r="D9" s="7">
        <f t="shared" si="0"/>
        <v>30324.135624999999</v>
      </c>
      <c r="E9" s="6">
        <f t="shared" si="0"/>
        <v>30324.135624999999</v>
      </c>
      <c r="F9" s="7">
        <v>378035.71649999998</v>
      </c>
      <c r="G9" s="7">
        <v>0</v>
      </c>
      <c r="H9" s="7">
        <v>0</v>
      </c>
      <c r="I9" s="7">
        <v>0</v>
      </c>
      <c r="J9" s="7">
        <v>0</v>
      </c>
    </row>
    <row r="10" spans="1:13" ht="17.25" customHeight="1" x14ac:dyDescent="0.2">
      <c r="A10" s="7">
        <v>9</v>
      </c>
      <c r="B10" s="7">
        <v>0</v>
      </c>
      <c r="C10" s="8">
        <v>331579.24800000002</v>
      </c>
      <c r="D10" s="7">
        <f t="shared" si="0"/>
        <v>30324.135624999999</v>
      </c>
      <c r="E10" s="6">
        <f t="shared" si="0"/>
        <v>30324.135624999999</v>
      </c>
      <c r="F10" s="7">
        <v>369933.56400000001</v>
      </c>
      <c r="G10" s="7">
        <v>0</v>
      </c>
      <c r="H10" s="7">
        <v>0</v>
      </c>
      <c r="I10" s="7">
        <v>0</v>
      </c>
      <c r="J10" s="7">
        <v>0</v>
      </c>
    </row>
    <row r="11" spans="1:13" ht="17.25" customHeight="1" x14ac:dyDescent="0.2">
      <c r="A11" s="7">
        <v>10</v>
      </c>
      <c r="B11" s="7">
        <v>0</v>
      </c>
      <c r="C11" s="8">
        <v>327330.51</v>
      </c>
      <c r="D11" s="7">
        <f t="shared" si="0"/>
        <v>30324.135624999999</v>
      </c>
      <c r="E11" s="6">
        <f t="shared" si="0"/>
        <v>30324.135624999999</v>
      </c>
      <c r="F11" s="7">
        <v>365193.36749999999</v>
      </c>
      <c r="G11" s="7">
        <v>0</v>
      </c>
      <c r="H11" s="7">
        <v>0</v>
      </c>
      <c r="I11" s="7">
        <v>0</v>
      </c>
      <c r="J11" s="7">
        <v>0</v>
      </c>
    </row>
    <row r="12" spans="1:13" ht="17.25" customHeight="1" x14ac:dyDescent="0.2">
      <c r="A12" s="7">
        <v>11</v>
      </c>
      <c r="B12" s="7">
        <v>0</v>
      </c>
      <c r="C12" s="8">
        <v>324290.98800000001</v>
      </c>
      <c r="D12" s="7">
        <f t="shared" si="0"/>
        <v>30324.135624999999</v>
      </c>
      <c r="E12" s="6">
        <f t="shared" si="0"/>
        <v>30324.135624999999</v>
      </c>
      <c r="F12" s="7">
        <v>361802.25899999996</v>
      </c>
      <c r="G12" s="7">
        <v>0</v>
      </c>
      <c r="H12" s="7">
        <v>0</v>
      </c>
      <c r="I12" s="7">
        <v>0</v>
      </c>
      <c r="J12" s="7">
        <v>0</v>
      </c>
    </row>
    <row r="13" spans="1:13" ht="17.25" customHeight="1" x14ac:dyDescent="0.2">
      <c r="A13" s="7">
        <v>12</v>
      </c>
      <c r="B13" s="7">
        <v>0</v>
      </c>
      <c r="C13" s="8">
        <v>137730.49000000002</v>
      </c>
      <c r="D13" s="7">
        <f t="shared" si="0"/>
        <v>30324.135624999999</v>
      </c>
      <c r="E13" s="6">
        <f t="shared" si="0"/>
        <v>30324.135624999999</v>
      </c>
      <c r="F13" s="7">
        <v>592559.55900000001</v>
      </c>
      <c r="G13" s="7">
        <v>0</v>
      </c>
      <c r="H13" s="7">
        <v>0</v>
      </c>
      <c r="I13" s="7">
        <v>0</v>
      </c>
      <c r="J13" s="7">
        <v>0</v>
      </c>
    </row>
    <row r="14" spans="1:13" ht="17.25" customHeight="1" x14ac:dyDescent="0.2">
      <c r="A14" s="7">
        <v>13</v>
      </c>
      <c r="B14" s="7">
        <v>0</v>
      </c>
      <c r="C14" s="8">
        <v>134983.42300000001</v>
      </c>
      <c r="D14" s="7">
        <f t="shared" si="0"/>
        <v>30324.135624999999</v>
      </c>
      <c r="E14" s="6">
        <f t="shared" si="0"/>
        <v>30324.135624999999</v>
      </c>
      <c r="F14" s="7">
        <v>580740.81930000009</v>
      </c>
      <c r="G14" s="7">
        <v>0</v>
      </c>
      <c r="H14" s="7">
        <v>0</v>
      </c>
      <c r="I14" s="7">
        <v>0</v>
      </c>
      <c r="J14" s="7">
        <v>0</v>
      </c>
    </row>
    <row r="15" spans="1:13" ht="17.25" customHeight="1" x14ac:dyDescent="0.2">
      <c r="A15" s="7">
        <v>14</v>
      </c>
      <c r="B15" s="7">
        <v>0</v>
      </c>
      <c r="C15" s="8">
        <v>130949.92800000001</v>
      </c>
      <c r="D15" s="7">
        <f t="shared" si="0"/>
        <v>30324.135624999999</v>
      </c>
      <c r="E15" s="6">
        <f t="shared" si="0"/>
        <v>30324.135624999999</v>
      </c>
      <c r="F15" s="7">
        <v>563387.46480000007</v>
      </c>
      <c r="G15" s="7">
        <v>0</v>
      </c>
      <c r="H15" s="7">
        <v>0</v>
      </c>
      <c r="I15" s="7">
        <v>0</v>
      </c>
      <c r="J15" s="7">
        <v>0</v>
      </c>
    </row>
    <row r="16" spans="1:13" ht="17.25" customHeight="1" x14ac:dyDescent="0.2">
      <c r="A16" s="7">
        <v>15</v>
      </c>
      <c r="B16" s="7">
        <v>0</v>
      </c>
      <c r="C16" s="8">
        <v>126140.18200000002</v>
      </c>
      <c r="D16" s="7">
        <f t="shared" si="0"/>
        <v>30324.135624999999</v>
      </c>
      <c r="E16" s="6">
        <f t="shared" si="0"/>
        <v>30324.135624999999</v>
      </c>
      <c r="F16" s="7">
        <v>542694.43620000011</v>
      </c>
      <c r="G16" s="7">
        <v>0</v>
      </c>
      <c r="H16" s="7">
        <v>0</v>
      </c>
      <c r="I16" s="7">
        <v>0</v>
      </c>
      <c r="J16" s="7">
        <v>0</v>
      </c>
    </row>
    <row r="17" spans="1:10" ht="17.25" customHeight="1" x14ac:dyDescent="0.2">
      <c r="A17" s="7">
        <v>16</v>
      </c>
      <c r="B17" s="7">
        <v>0</v>
      </c>
      <c r="C17" s="8">
        <v>121213.31500000002</v>
      </c>
      <c r="D17" s="7">
        <f t="shared" si="0"/>
        <v>30324.135624999999</v>
      </c>
      <c r="E17" s="6">
        <f t="shared" si="0"/>
        <v>30324.135624999999</v>
      </c>
      <c r="F17" s="7">
        <v>521497.51650000009</v>
      </c>
      <c r="G17" s="7">
        <v>0</v>
      </c>
      <c r="H17" s="7">
        <v>0</v>
      </c>
      <c r="I17" s="7">
        <v>0</v>
      </c>
      <c r="J17" s="7">
        <v>0</v>
      </c>
    </row>
    <row r="18" spans="1:10" ht="17.25" customHeight="1" x14ac:dyDescent="0.2">
      <c r="A18" s="7">
        <v>17</v>
      </c>
      <c r="B18" s="7">
        <v>0</v>
      </c>
      <c r="C18" s="8">
        <v>58170.141999999993</v>
      </c>
      <c r="D18" s="7">
        <f t="shared" si="0"/>
        <v>30324.135624999999</v>
      </c>
      <c r="E18" s="6">
        <f t="shared" si="0"/>
        <v>30324.135624999999</v>
      </c>
      <c r="F18" s="7">
        <v>556404.17220000003</v>
      </c>
      <c r="G18" s="7">
        <v>0</v>
      </c>
      <c r="H18" s="7">
        <v>0</v>
      </c>
      <c r="I18" s="7">
        <v>0</v>
      </c>
      <c r="J18" s="7">
        <v>0</v>
      </c>
    </row>
    <row r="19" spans="1:10" ht="17.25" customHeight="1" x14ac:dyDescent="0.2">
      <c r="A19" s="7">
        <v>18</v>
      </c>
      <c r="B19" s="7">
        <v>0</v>
      </c>
      <c r="C19" s="8">
        <v>56660.497999999992</v>
      </c>
      <c r="D19" s="7">
        <f t="shared" si="0"/>
        <v>30324.135624999999</v>
      </c>
      <c r="E19" s="6">
        <f t="shared" si="0"/>
        <v>30324.135624999999</v>
      </c>
      <c r="F19" s="7">
        <v>541964.25179999997</v>
      </c>
      <c r="G19" s="7">
        <v>0</v>
      </c>
      <c r="H19" s="7">
        <v>0</v>
      </c>
      <c r="I19" s="7">
        <v>0</v>
      </c>
      <c r="J19" s="7">
        <v>0</v>
      </c>
    </row>
    <row r="20" spans="1:10" ht="17.25" customHeight="1" x14ac:dyDescent="0.2">
      <c r="A20" s="7">
        <v>19</v>
      </c>
      <c r="B20" s="7">
        <v>0</v>
      </c>
      <c r="C20" s="8">
        <v>55902.493999999999</v>
      </c>
      <c r="D20" s="7">
        <f t="shared" si="0"/>
        <v>30324.135624999999</v>
      </c>
      <c r="E20" s="6">
        <f t="shared" si="0"/>
        <v>30324.135624999999</v>
      </c>
      <c r="F20" s="7">
        <v>534713.85540000012</v>
      </c>
      <c r="G20" s="7">
        <v>0</v>
      </c>
      <c r="H20" s="7">
        <v>0</v>
      </c>
      <c r="I20" s="7">
        <v>0</v>
      </c>
      <c r="J20" s="7">
        <v>0</v>
      </c>
    </row>
    <row r="21" spans="1:10" ht="17.25" customHeight="1" x14ac:dyDescent="0.2">
      <c r="A21" s="7">
        <v>20</v>
      </c>
      <c r="B21" s="7">
        <v>0</v>
      </c>
      <c r="C21" s="8">
        <v>55638.559999999998</v>
      </c>
      <c r="D21" s="7">
        <f t="shared" si="0"/>
        <v>30324.135624999999</v>
      </c>
      <c r="E21" s="6">
        <f t="shared" si="0"/>
        <v>30324.135624999999</v>
      </c>
      <c r="F21" s="7">
        <v>532189.29600000009</v>
      </c>
      <c r="G21" s="7">
        <v>0</v>
      </c>
      <c r="H21" s="7">
        <v>0</v>
      </c>
      <c r="I21" s="7">
        <v>0</v>
      </c>
      <c r="J21" s="7">
        <v>0</v>
      </c>
    </row>
    <row r="22" spans="1:10" ht="17.25" customHeight="1" x14ac:dyDescent="0.2">
      <c r="A22" s="7">
        <v>21</v>
      </c>
      <c r="B22" s="7">
        <v>0</v>
      </c>
      <c r="C22" s="8">
        <v>55485.651999999995</v>
      </c>
      <c r="D22" s="7">
        <f t="shared" si="0"/>
        <v>30324.135624999999</v>
      </c>
      <c r="E22" s="6">
        <f t="shared" si="0"/>
        <v>30324.135624999999</v>
      </c>
      <c r="F22" s="7">
        <v>530726.7132</v>
      </c>
      <c r="G22" s="7">
        <v>0</v>
      </c>
      <c r="H22" s="7">
        <v>0</v>
      </c>
      <c r="I22" s="7">
        <v>0</v>
      </c>
      <c r="J22" s="7">
        <v>0</v>
      </c>
    </row>
    <row r="23" spans="1:10" ht="17.25" customHeight="1" x14ac:dyDescent="0.2">
      <c r="A23" s="7">
        <v>22</v>
      </c>
      <c r="B23" s="7">
        <v>0</v>
      </c>
      <c r="C23" s="8">
        <v>47427.858000000007</v>
      </c>
      <c r="D23" s="7">
        <f t="shared" si="0"/>
        <v>30324.135624999999</v>
      </c>
      <c r="E23" s="6">
        <f t="shared" si="0"/>
        <v>30324.135624999999</v>
      </c>
      <c r="F23" s="7">
        <v>534140.22779999999</v>
      </c>
      <c r="G23" s="7">
        <v>0</v>
      </c>
      <c r="H23" s="7">
        <v>0</v>
      </c>
      <c r="I23" s="7">
        <v>0</v>
      </c>
      <c r="J23" s="7">
        <v>0</v>
      </c>
    </row>
    <row r="24" spans="1:10" ht="17.25" customHeight="1" x14ac:dyDescent="0.2">
      <c r="A24" s="7">
        <v>23</v>
      </c>
      <c r="B24" s="7">
        <v>0</v>
      </c>
      <c r="C24" s="8">
        <v>46890.988000000005</v>
      </c>
      <c r="D24" s="7">
        <f t="shared" si="0"/>
        <v>30324.135624999999</v>
      </c>
      <c r="E24" s="6">
        <f t="shared" si="0"/>
        <v>30324.135624999999</v>
      </c>
      <c r="F24" s="7">
        <v>528093.91079999995</v>
      </c>
      <c r="G24" s="7">
        <v>0</v>
      </c>
      <c r="H24" s="7">
        <v>0</v>
      </c>
      <c r="I24" s="7">
        <v>0</v>
      </c>
      <c r="J24" s="7">
        <v>0</v>
      </c>
    </row>
    <row r="25" spans="1:10" ht="17.25" customHeight="1" x14ac:dyDescent="0.2">
      <c r="A25" s="7">
        <v>24</v>
      </c>
      <c r="B25" s="7">
        <v>0</v>
      </c>
      <c r="C25" s="8">
        <v>46002.692000000003</v>
      </c>
      <c r="D25" s="7">
        <f t="shared" si="0"/>
        <v>30324.135624999999</v>
      </c>
      <c r="E25" s="6">
        <f t="shared" si="0"/>
        <v>30324.135624999999</v>
      </c>
      <c r="F25" s="7">
        <v>518089.77719999995</v>
      </c>
      <c r="G25" s="7">
        <v>0</v>
      </c>
      <c r="H25" s="7">
        <v>0</v>
      </c>
      <c r="I25" s="7">
        <v>0</v>
      </c>
      <c r="J25" s="7">
        <v>0</v>
      </c>
    </row>
    <row r="26" spans="1:10" ht="17.25" customHeight="1" x14ac:dyDescent="0.2">
      <c r="A26" s="7">
        <v>25</v>
      </c>
      <c r="B26" s="7">
        <v>0</v>
      </c>
      <c r="C26" s="8">
        <v>44830.97600000001</v>
      </c>
      <c r="D26" s="7">
        <f t="shared" si="0"/>
        <v>30324.135624999999</v>
      </c>
      <c r="E26" s="6">
        <f t="shared" si="0"/>
        <v>30324.135624999999</v>
      </c>
      <c r="F26" s="7">
        <v>504893.72159999999</v>
      </c>
      <c r="G26" s="7">
        <v>0</v>
      </c>
      <c r="H26" s="7">
        <v>0</v>
      </c>
      <c r="I26" s="7">
        <v>0</v>
      </c>
      <c r="J26" s="7">
        <v>0</v>
      </c>
    </row>
    <row r="27" spans="1:10" ht="17.25" customHeight="1" x14ac:dyDescent="0.2">
      <c r="A27" s="7">
        <v>26</v>
      </c>
      <c r="B27" s="7">
        <v>0</v>
      </c>
      <c r="C27" s="8">
        <v>43581.486000000004</v>
      </c>
      <c r="D27" s="7">
        <f t="shared" si="0"/>
        <v>30324.135624999999</v>
      </c>
      <c r="E27" s="6">
        <f t="shared" si="0"/>
        <v>30324.135624999999</v>
      </c>
      <c r="F27" s="7">
        <v>490821.76259999996</v>
      </c>
      <c r="G27" s="7">
        <v>0</v>
      </c>
      <c r="H27" s="7">
        <v>0</v>
      </c>
      <c r="I27" s="7">
        <v>0</v>
      </c>
      <c r="J27" s="7">
        <v>0</v>
      </c>
    </row>
    <row r="28" spans="1:10" ht="17.25" customHeight="1" x14ac:dyDescent="0.2">
      <c r="A28" s="7">
        <v>27</v>
      </c>
      <c r="B28" s="7">
        <v>0</v>
      </c>
      <c r="C28" s="8">
        <v>40618.602999999996</v>
      </c>
      <c r="D28" s="7">
        <f t="shared" si="0"/>
        <v>30324.135624999999</v>
      </c>
      <c r="E28" s="6">
        <f t="shared" si="0"/>
        <v>30324.135624999999</v>
      </c>
      <c r="F28" s="7">
        <v>478326.95730000001</v>
      </c>
      <c r="G28" s="7">
        <v>0</v>
      </c>
      <c r="H28" s="7">
        <v>0</v>
      </c>
      <c r="I28" s="7">
        <v>0</v>
      </c>
      <c r="J28" s="7">
        <v>0</v>
      </c>
    </row>
    <row r="29" spans="1:10" ht="17.25" customHeight="1" x14ac:dyDescent="0.2">
      <c r="A29" s="7">
        <v>28</v>
      </c>
      <c r="B29" s="7">
        <v>0</v>
      </c>
      <c r="C29" s="8">
        <v>39321.574999999997</v>
      </c>
      <c r="D29" s="7">
        <f t="shared" si="0"/>
        <v>30324.135624999999</v>
      </c>
      <c r="E29" s="6">
        <f t="shared" si="0"/>
        <v>30324.135624999999</v>
      </c>
      <c r="F29" s="7">
        <v>463053.08250000008</v>
      </c>
      <c r="G29" s="7">
        <v>0</v>
      </c>
      <c r="H29" s="7">
        <v>0</v>
      </c>
      <c r="I29" s="7">
        <v>0</v>
      </c>
      <c r="J29" s="7">
        <v>0</v>
      </c>
    </row>
    <row r="30" spans="1:10" ht="17.25" customHeight="1" x14ac:dyDescent="0.2">
      <c r="A30" s="7">
        <v>29</v>
      </c>
      <c r="B30" s="7">
        <v>0</v>
      </c>
      <c r="C30" s="8">
        <v>37940.837999999996</v>
      </c>
      <c r="D30" s="7">
        <f t="shared" si="0"/>
        <v>30324.135624999999</v>
      </c>
      <c r="E30" s="6">
        <f t="shared" si="0"/>
        <v>30324.135624999999</v>
      </c>
      <c r="F30" s="7">
        <v>446793.44580000004</v>
      </c>
      <c r="G30" s="7">
        <v>0</v>
      </c>
      <c r="H30" s="7">
        <v>0</v>
      </c>
      <c r="I30" s="7">
        <v>0</v>
      </c>
      <c r="J30" s="7">
        <v>0</v>
      </c>
    </row>
    <row r="31" spans="1:10" ht="17.25" customHeight="1" x14ac:dyDescent="0.2">
      <c r="A31" s="7">
        <v>30</v>
      </c>
      <c r="B31" s="7">
        <v>0</v>
      </c>
      <c r="C31" s="8">
        <v>36512.814999999995</v>
      </c>
      <c r="D31" s="7">
        <f t="shared" si="0"/>
        <v>30324.135624999999</v>
      </c>
      <c r="E31" s="6">
        <f t="shared" si="0"/>
        <v>30324.135624999999</v>
      </c>
      <c r="F31" s="7">
        <v>429976.96649999998</v>
      </c>
      <c r="G31" s="7">
        <v>0</v>
      </c>
      <c r="H31" s="7">
        <v>0</v>
      </c>
      <c r="I31" s="7">
        <v>0</v>
      </c>
      <c r="J31" s="7">
        <v>0</v>
      </c>
    </row>
    <row r="32" spans="1:10" ht="17.25" customHeight="1" x14ac:dyDescent="0.2">
      <c r="A32" s="7">
        <v>31</v>
      </c>
      <c r="B32" s="7">
        <v>0</v>
      </c>
      <c r="C32" s="8">
        <v>35054.261999999995</v>
      </c>
      <c r="D32" s="7">
        <f t="shared" si="0"/>
        <v>30324.135624999999</v>
      </c>
      <c r="E32" s="6">
        <f t="shared" si="0"/>
        <v>30324.135624999999</v>
      </c>
      <c r="F32" s="7">
        <v>412800.96420000005</v>
      </c>
      <c r="G32" s="7">
        <v>0</v>
      </c>
      <c r="H32" s="7">
        <v>0</v>
      </c>
      <c r="I32" s="7">
        <v>0</v>
      </c>
      <c r="J32" s="7">
        <v>0</v>
      </c>
    </row>
    <row r="33" spans="1:10" ht="17.25" customHeight="1" x14ac:dyDescent="0.2">
      <c r="A33" s="7">
        <v>32</v>
      </c>
      <c r="B33" s="7">
        <v>0</v>
      </c>
      <c r="C33" s="8">
        <v>36446.794999999998</v>
      </c>
      <c r="D33" s="7">
        <f t="shared" si="0"/>
        <v>30324.135624999999</v>
      </c>
      <c r="E33" s="6">
        <f t="shared" si="0"/>
        <v>30324.135624999999</v>
      </c>
      <c r="F33" s="7">
        <v>393199.38449999999</v>
      </c>
      <c r="G33" s="7">
        <v>0</v>
      </c>
      <c r="H33" s="7">
        <v>0</v>
      </c>
      <c r="I33" s="7">
        <v>0</v>
      </c>
      <c r="J33" s="7">
        <v>0</v>
      </c>
    </row>
    <row r="34" spans="1:10" ht="17.25" customHeight="1" x14ac:dyDescent="0.2">
      <c r="A34" s="7">
        <v>33</v>
      </c>
      <c r="B34" s="7">
        <v>0</v>
      </c>
      <c r="C34" s="8">
        <v>34937.595000000001</v>
      </c>
      <c r="D34" s="7">
        <f t="shared" si="0"/>
        <v>30324.135624999999</v>
      </c>
      <c r="E34" s="6">
        <f t="shared" si="0"/>
        <v>30324.135624999999</v>
      </c>
      <c r="F34" s="7">
        <v>376917.66449999996</v>
      </c>
      <c r="G34" s="7">
        <v>0</v>
      </c>
      <c r="H34" s="7">
        <v>0</v>
      </c>
      <c r="I34" s="7">
        <v>0</v>
      </c>
      <c r="J34" s="7">
        <v>0</v>
      </c>
    </row>
    <row r="35" spans="1:10" ht="17.25" customHeight="1" x14ac:dyDescent="0.2">
      <c r="A35" s="7">
        <v>34</v>
      </c>
      <c r="B35" s="7">
        <v>0</v>
      </c>
      <c r="C35" s="8">
        <v>33516.406000000003</v>
      </c>
      <c r="D35" s="7">
        <f t="shared" si="0"/>
        <v>30324.135624999999</v>
      </c>
      <c r="E35" s="6">
        <f t="shared" si="0"/>
        <v>30324.135624999999</v>
      </c>
      <c r="F35" s="7">
        <v>361585.43459999998</v>
      </c>
      <c r="G35" s="7">
        <v>0</v>
      </c>
      <c r="H35" s="7">
        <v>0</v>
      </c>
      <c r="I35" s="7">
        <v>0</v>
      </c>
      <c r="J35" s="7">
        <v>0</v>
      </c>
    </row>
    <row r="36" spans="1:10" ht="17.25" customHeight="1" x14ac:dyDescent="0.2">
      <c r="A36" s="7">
        <v>35</v>
      </c>
      <c r="B36" s="7">
        <v>0</v>
      </c>
      <c r="C36" s="8">
        <v>32160.59</v>
      </c>
      <c r="D36" s="7">
        <f t="shared" si="0"/>
        <v>30324.135624999999</v>
      </c>
      <c r="E36" s="6">
        <f t="shared" si="0"/>
        <v>30324.135624999999</v>
      </c>
      <c r="F36" s="7">
        <v>346958.46899999998</v>
      </c>
      <c r="G36" s="7">
        <v>0</v>
      </c>
      <c r="H36" s="7">
        <v>0</v>
      </c>
      <c r="I36" s="7">
        <v>0</v>
      </c>
      <c r="J36" s="7">
        <v>0</v>
      </c>
    </row>
    <row r="37" spans="1:10" ht="17.25" customHeight="1" x14ac:dyDescent="0.2">
      <c r="A37" s="7">
        <v>36</v>
      </c>
      <c r="B37" s="7">
        <v>0</v>
      </c>
      <c r="C37" s="8">
        <v>30865.142</v>
      </c>
      <c r="D37" s="7">
        <f t="shared" si="0"/>
        <v>30324.135624999999</v>
      </c>
      <c r="E37" s="6">
        <f t="shared" si="0"/>
        <v>30324.135624999999</v>
      </c>
      <c r="F37" s="7">
        <v>332982.77219999995</v>
      </c>
      <c r="G37" s="7">
        <v>0</v>
      </c>
      <c r="H37" s="7">
        <v>0</v>
      </c>
      <c r="I37" s="7">
        <v>0</v>
      </c>
      <c r="J37" s="7">
        <v>0</v>
      </c>
    </row>
    <row r="38" spans="1:10" ht="17.25" customHeight="1" x14ac:dyDescent="0.2">
      <c r="A38" s="7">
        <v>37</v>
      </c>
      <c r="B38" s="7">
        <v>0</v>
      </c>
      <c r="C38" s="8">
        <v>34563.599999999999</v>
      </c>
      <c r="D38" s="7">
        <f t="shared" si="0"/>
        <v>30324.135624999999</v>
      </c>
      <c r="E38" s="6">
        <f t="shared" si="0"/>
        <v>30324.135624999999</v>
      </c>
      <c r="F38" s="7">
        <v>314528.76</v>
      </c>
      <c r="G38" s="7">
        <v>0</v>
      </c>
      <c r="H38" s="7">
        <v>0</v>
      </c>
      <c r="I38" s="7">
        <v>0</v>
      </c>
      <c r="J38" s="7">
        <v>0</v>
      </c>
    </row>
    <row r="39" spans="1:10" ht="17.25" customHeight="1" x14ac:dyDescent="0.2">
      <c r="A39" s="7">
        <v>38</v>
      </c>
      <c r="B39" s="7">
        <v>0</v>
      </c>
      <c r="C39" s="8">
        <v>32984.639999999999</v>
      </c>
      <c r="D39" s="7">
        <f t="shared" si="0"/>
        <v>30324.135624999999</v>
      </c>
      <c r="E39" s="6">
        <f t="shared" si="0"/>
        <v>30324.135624999999</v>
      </c>
      <c r="F39" s="7">
        <v>300160.22399999999</v>
      </c>
      <c r="G39" s="7">
        <v>0</v>
      </c>
      <c r="H39" s="7">
        <v>0</v>
      </c>
      <c r="I39" s="7">
        <v>0</v>
      </c>
      <c r="J39" s="7">
        <v>0</v>
      </c>
    </row>
    <row r="40" spans="1:10" ht="17.25" customHeight="1" x14ac:dyDescent="0.2">
      <c r="A40" s="7">
        <v>39</v>
      </c>
      <c r="B40" s="7">
        <v>0</v>
      </c>
      <c r="C40" s="8">
        <v>31308.3</v>
      </c>
      <c r="D40" s="7">
        <f t="shared" si="0"/>
        <v>30324.135624999999</v>
      </c>
      <c r="E40" s="6">
        <f t="shared" si="0"/>
        <v>30324.135624999999</v>
      </c>
      <c r="F40" s="7">
        <v>284905.53000000003</v>
      </c>
      <c r="G40" s="7">
        <v>0</v>
      </c>
      <c r="H40" s="7">
        <v>0</v>
      </c>
      <c r="I40" s="7">
        <v>0</v>
      </c>
      <c r="J40" s="7">
        <v>0</v>
      </c>
    </row>
    <row r="41" spans="1:10" ht="17.25" customHeight="1" x14ac:dyDescent="0.2">
      <c r="A41" s="7">
        <v>40</v>
      </c>
      <c r="B41" s="7">
        <v>0</v>
      </c>
      <c r="C41" s="8">
        <v>29610.719999999998</v>
      </c>
      <c r="D41" s="7">
        <f t="shared" si="0"/>
        <v>30324.135624999999</v>
      </c>
      <c r="E41" s="6">
        <f t="shared" si="0"/>
        <v>30324.135624999999</v>
      </c>
      <c r="F41" s="7">
        <v>269457.55200000003</v>
      </c>
      <c r="G41" s="7">
        <v>0</v>
      </c>
      <c r="H41" s="7">
        <v>0</v>
      </c>
      <c r="I41" s="7">
        <v>0</v>
      </c>
      <c r="J41" s="7">
        <v>0</v>
      </c>
    </row>
    <row r="42" spans="1:10" ht="17.25" customHeight="1" x14ac:dyDescent="0.2">
      <c r="A42" s="7">
        <v>41</v>
      </c>
      <c r="B42" s="7">
        <v>0</v>
      </c>
      <c r="C42" s="8">
        <v>27876.87</v>
      </c>
      <c r="D42" s="7">
        <f t="shared" si="0"/>
        <v>30324.135624999999</v>
      </c>
      <c r="E42" s="6">
        <f t="shared" si="0"/>
        <v>30324.135624999999</v>
      </c>
      <c r="F42" s="7">
        <v>253679.51700000002</v>
      </c>
      <c r="G42" s="7">
        <v>0</v>
      </c>
      <c r="H42" s="7">
        <v>0</v>
      </c>
      <c r="I42" s="7">
        <v>0</v>
      </c>
      <c r="J42" s="7">
        <v>0</v>
      </c>
    </row>
    <row r="43" spans="1:10" ht="17.25" customHeight="1" x14ac:dyDescent="0.2">
      <c r="A43" s="7">
        <v>42</v>
      </c>
      <c r="B43" s="7">
        <v>0</v>
      </c>
      <c r="C43" s="8">
        <v>27774.295000000002</v>
      </c>
      <c r="D43" s="7">
        <f t="shared" si="0"/>
        <v>30324.135624999999</v>
      </c>
      <c r="E43" s="6">
        <f t="shared" si="0"/>
        <v>30324.135624999999</v>
      </c>
      <c r="F43" s="7">
        <v>238128.03450000001</v>
      </c>
      <c r="G43" s="7">
        <v>0</v>
      </c>
      <c r="H43" s="7">
        <v>0</v>
      </c>
      <c r="I43" s="7">
        <v>0</v>
      </c>
      <c r="J43" s="7">
        <v>0</v>
      </c>
    </row>
    <row r="44" spans="1:10" ht="17.25" customHeight="1" x14ac:dyDescent="0.2">
      <c r="A44" s="7">
        <v>43</v>
      </c>
      <c r="B44" s="7">
        <v>0</v>
      </c>
      <c r="C44" s="8">
        <v>26588.79</v>
      </c>
      <c r="D44" s="7">
        <f t="shared" si="0"/>
        <v>30324.135624999999</v>
      </c>
      <c r="E44" s="6">
        <f t="shared" si="0"/>
        <v>30324.135624999999</v>
      </c>
      <c r="F44" s="7">
        <v>227963.88900000002</v>
      </c>
      <c r="G44" s="7">
        <v>0</v>
      </c>
      <c r="H44" s="7">
        <v>0</v>
      </c>
      <c r="I44" s="7">
        <v>0</v>
      </c>
      <c r="J44" s="7">
        <v>0</v>
      </c>
    </row>
    <row r="45" spans="1:10" ht="17.25" customHeight="1" x14ac:dyDescent="0.2">
      <c r="A45" s="7">
        <v>44</v>
      </c>
      <c r="B45" s="7">
        <v>0</v>
      </c>
      <c r="C45" s="8">
        <v>26024.014999999999</v>
      </c>
      <c r="D45" s="7">
        <f t="shared" si="0"/>
        <v>30324.135624999999</v>
      </c>
      <c r="E45" s="6">
        <f t="shared" si="0"/>
        <v>30324.135624999999</v>
      </c>
      <c r="F45" s="7">
        <v>223121.68650000001</v>
      </c>
      <c r="G45" s="7">
        <v>0</v>
      </c>
      <c r="H45" s="7">
        <v>0</v>
      </c>
      <c r="I45" s="7">
        <v>0</v>
      </c>
      <c r="J45" s="7">
        <v>0</v>
      </c>
    </row>
    <row r="46" spans="1:10" ht="17.25" customHeight="1" x14ac:dyDescent="0.2">
      <c r="A46" s="7">
        <v>45</v>
      </c>
      <c r="B46" s="7">
        <v>0</v>
      </c>
      <c r="C46" s="8">
        <v>25914.764999999999</v>
      </c>
      <c r="D46" s="7">
        <f t="shared" si="0"/>
        <v>30324.135624999999</v>
      </c>
      <c r="E46" s="6">
        <f t="shared" si="0"/>
        <v>30324.135624999999</v>
      </c>
      <c r="F46" s="7">
        <v>222185.01150000002</v>
      </c>
      <c r="G46" s="7">
        <v>0</v>
      </c>
      <c r="H46" s="7">
        <v>0</v>
      </c>
      <c r="I46" s="7">
        <v>0</v>
      </c>
      <c r="J46" s="7">
        <v>0</v>
      </c>
    </row>
    <row r="47" spans="1:10" ht="17.25" customHeight="1" x14ac:dyDescent="0.2">
      <c r="A47" s="7">
        <v>46</v>
      </c>
      <c r="B47" s="7">
        <v>0</v>
      </c>
      <c r="C47" s="8">
        <v>26038.075000000001</v>
      </c>
      <c r="D47" s="7">
        <f t="shared" si="0"/>
        <v>30324.135624999999</v>
      </c>
      <c r="E47" s="6">
        <f t="shared" si="0"/>
        <v>30324.135624999999</v>
      </c>
      <c r="F47" s="7">
        <v>223242.23250000001</v>
      </c>
      <c r="G47" s="7">
        <v>0</v>
      </c>
      <c r="H47" s="7">
        <v>0</v>
      </c>
      <c r="I47" s="7">
        <v>0</v>
      </c>
      <c r="J47" s="7">
        <v>0</v>
      </c>
    </row>
    <row r="48" spans="1:10" ht="17.25" customHeight="1" x14ac:dyDescent="0.2">
      <c r="A48" s="7">
        <v>47</v>
      </c>
      <c r="B48" s="7">
        <v>0</v>
      </c>
      <c r="C48" s="8">
        <v>25247.928</v>
      </c>
      <c r="D48" s="7">
        <f t="shared" si="0"/>
        <v>30324.135624999999</v>
      </c>
      <c r="E48" s="6">
        <f t="shared" si="0"/>
        <v>30324.135624999999</v>
      </c>
      <c r="F48" s="7">
        <v>224267.46479999999</v>
      </c>
      <c r="G48" s="7">
        <v>0</v>
      </c>
      <c r="H48" s="7">
        <v>0</v>
      </c>
      <c r="I48" s="7">
        <v>0</v>
      </c>
      <c r="J48" s="7">
        <v>0</v>
      </c>
    </row>
    <row r="49" spans="1:10" ht="17.25" customHeight="1" x14ac:dyDescent="0.2">
      <c r="A49" s="7">
        <v>48</v>
      </c>
      <c r="B49" s="7">
        <v>0</v>
      </c>
      <c r="C49" s="8">
        <v>25017.007999999998</v>
      </c>
      <c r="D49" s="7">
        <f t="shared" si="0"/>
        <v>30324.135624999999</v>
      </c>
      <c r="E49" s="6">
        <f t="shared" si="0"/>
        <v>30324.135624999999</v>
      </c>
      <c r="F49" s="7">
        <v>222216.29279999997</v>
      </c>
      <c r="G49" s="7">
        <v>0</v>
      </c>
      <c r="H49" s="7">
        <v>0</v>
      </c>
      <c r="I49" s="7">
        <v>0</v>
      </c>
      <c r="J49" s="7">
        <v>0</v>
      </c>
    </row>
    <row r="50" spans="1:10" ht="17.25" customHeight="1" x14ac:dyDescent="0.2">
      <c r="A50" s="7">
        <v>49</v>
      </c>
      <c r="B50" s="7">
        <v>0</v>
      </c>
      <c r="C50" s="8">
        <v>24339.887999999999</v>
      </c>
      <c r="D50" s="7">
        <f t="shared" si="0"/>
        <v>30324.135624999999</v>
      </c>
      <c r="E50" s="6">
        <f t="shared" si="0"/>
        <v>30324.135624999999</v>
      </c>
      <c r="F50" s="7">
        <v>216201.70079999996</v>
      </c>
      <c r="G50" s="7">
        <v>0</v>
      </c>
      <c r="H50" s="7">
        <v>0</v>
      </c>
      <c r="I50" s="7">
        <v>0</v>
      </c>
      <c r="J50" s="7">
        <v>0</v>
      </c>
    </row>
    <row r="51" spans="1:10" ht="17.25" customHeight="1" x14ac:dyDescent="0.2">
      <c r="A51" s="7">
        <v>50</v>
      </c>
      <c r="B51" s="7">
        <v>0</v>
      </c>
      <c r="C51" s="8">
        <v>23329.543999999998</v>
      </c>
      <c r="D51" s="7">
        <f t="shared" si="0"/>
        <v>30324.135624999999</v>
      </c>
      <c r="E51" s="6">
        <f t="shared" si="0"/>
        <v>30324.135624999999</v>
      </c>
      <c r="F51" s="7">
        <v>207227.21039999998</v>
      </c>
      <c r="G51" s="7">
        <v>0</v>
      </c>
      <c r="H51" s="7">
        <v>0</v>
      </c>
      <c r="I51" s="7">
        <v>0</v>
      </c>
      <c r="J51" s="7">
        <v>0</v>
      </c>
    </row>
    <row r="52" spans="1:10" ht="17.25" customHeight="1" x14ac:dyDescent="0.2">
      <c r="A52" s="7">
        <v>51</v>
      </c>
      <c r="B52" s="7">
        <v>0</v>
      </c>
      <c r="C52" s="8">
        <v>22225.912</v>
      </c>
      <c r="D52" s="7">
        <f t="shared" si="0"/>
        <v>30324.135624999999</v>
      </c>
      <c r="E52" s="6">
        <f t="shared" si="0"/>
        <v>30324.135624999999</v>
      </c>
      <c r="F52" s="7">
        <v>197424.07920000001</v>
      </c>
      <c r="G52" s="7">
        <v>0</v>
      </c>
      <c r="H52" s="7">
        <v>0</v>
      </c>
      <c r="I52" s="7">
        <v>0</v>
      </c>
      <c r="J52" s="7">
        <v>0</v>
      </c>
    </row>
    <row r="53" spans="1:10" ht="17.25" customHeight="1" x14ac:dyDescent="0.2">
      <c r="A53" s="7">
        <v>52</v>
      </c>
      <c r="B53" s="7">
        <v>0</v>
      </c>
      <c r="C53" s="8">
        <v>24933.960000000003</v>
      </c>
      <c r="D53" s="7">
        <f t="shared" si="0"/>
        <v>30324.135624999999</v>
      </c>
      <c r="E53" s="6">
        <f t="shared" si="0"/>
        <v>30324.135624999999</v>
      </c>
      <c r="F53" s="7">
        <v>185342.43600000002</v>
      </c>
      <c r="G53" s="7">
        <v>0</v>
      </c>
      <c r="H53" s="7">
        <v>0</v>
      </c>
      <c r="I53" s="7">
        <v>0</v>
      </c>
      <c r="J53" s="7">
        <v>0</v>
      </c>
    </row>
    <row r="54" spans="1:10" ht="17.25" customHeight="1" x14ac:dyDescent="0.2">
      <c r="A54" s="7">
        <v>53</v>
      </c>
      <c r="B54" s="7">
        <v>0</v>
      </c>
      <c r="C54" s="8">
        <v>23952.240000000002</v>
      </c>
      <c r="D54" s="7">
        <f t="shared" si="0"/>
        <v>30324.135624999999</v>
      </c>
      <c r="E54" s="6">
        <f t="shared" si="0"/>
        <v>30324.135624999999</v>
      </c>
      <c r="F54" s="7">
        <v>178044.98400000003</v>
      </c>
      <c r="G54" s="7">
        <v>0</v>
      </c>
      <c r="H54" s="7">
        <v>0</v>
      </c>
      <c r="I54" s="7">
        <v>0</v>
      </c>
      <c r="J54" s="7">
        <v>0</v>
      </c>
    </row>
    <row r="55" spans="1:10" ht="17.25" customHeight="1" x14ac:dyDescent="0.2">
      <c r="A55" s="7">
        <v>54</v>
      </c>
      <c r="B55" s="7">
        <v>0</v>
      </c>
      <c r="C55" s="8">
        <v>23242.680000000004</v>
      </c>
      <c r="D55" s="7">
        <f t="shared" si="0"/>
        <v>30324.135624999999</v>
      </c>
      <c r="E55" s="6">
        <f t="shared" si="0"/>
        <v>30324.135624999999</v>
      </c>
      <c r="F55" s="7">
        <v>172770.58800000002</v>
      </c>
      <c r="G55" s="7">
        <v>0</v>
      </c>
      <c r="H55" s="7">
        <v>0</v>
      </c>
      <c r="I55" s="7">
        <v>0</v>
      </c>
      <c r="J55" s="7">
        <v>0</v>
      </c>
    </row>
    <row r="56" spans="1:10" ht="17.25" customHeight="1" x14ac:dyDescent="0.2">
      <c r="A56" s="7">
        <v>55</v>
      </c>
      <c r="B56" s="7">
        <v>0</v>
      </c>
      <c r="C56" s="8">
        <v>22735.944000000003</v>
      </c>
      <c r="D56" s="7">
        <f t="shared" si="0"/>
        <v>30324.135624999999</v>
      </c>
      <c r="E56" s="6">
        <f t="shared" si="0"/>
        <v>30324.135624999999</v>
      </c>
      <c r="F56" s="7">
        <v>169003.85040000002</v>
      </c>
      <c r="G56" s="7">
        <v>0</v>
      </c>
      <c r="H56" s="7">
        <v>0</v>
      </c>
      <c r="I56" s="7">
        <v>0</v>
      </c>
      <c r="J56" s="7">
        <v>0</v>
      </c>
    </row>
    <row r="57" spans="1:10" ht="17.25" customHeight="1" x14ac:dyDescent="0.2">
      <c r="A57" s="7">
        <v>56</v>
      </c>
      <c r="B57" s="7">
        <v>0</v>
      </c>
      <c r="C57" s="8">
        <v>22336.776000000002</v>
      </c>
      <c r="D57" s="7">
        <f t="shared" si="0"/>
        <v>30324.135624999999</v>
      </c>
      <c r="E57" s="6">
        <f t="shared" si="0"/>
        <v>30324.135624999999</v>
      </c>
      <c r="F57" s="7">
        <v>166036.70160000003</v>
      </c>
      <c r="G57" s="7">
        <v>0</v>
      </c>
      <c r="H57" s="7">
        <v>0</v>
      </c>
      <c r="I57" s="7">
        <v>0</v>
      </c>
      <c r="J57" s="7">
        <v>0</v>
      </c>
    </row>
    <row r="58" spans="1:10" ht="17.25" customHeight="1" x14ac:dyDescent="0.2">
      <c r="A58" s="7">
        <v>57</v>
      </c>
      <c r="B58" s="7">
        <v>0</v>
      </c>
      <c r="C58" s="8">
        <v>21859.524000000001</v>
      </c>
      <c r="D58" s="7">
        <f t="shared" si="0"/>
        <v>30324.135624999999</v>
      </c>
      <c r="E58" s="6">
        <f t="shared" si="0"/>
        <v>30324.135624999999</v>
      </c>
      <c r="F58" s="7">
        <v>162489.12839999999</v>
      </c>
      <c r="G58" s="7">
        <v>0</v>
      </c>
      <c r="H58" s="7">
        <v>0</v>
      </c>
      <c r="I58" s="7">
        <v>0</v>
      </c>
      <c r="J58" s="7">
        <v>0</v>
      </c>
    </row>
    <row r="59" spans="1:10" ht="17.25" customHeight="1" x14ac:dyDescent="0.2">
      <c r="A59" s="7">
        <v>58</v>
      </c>
      <c r="B59" s="7">
        <v>0</v>
      </c>
      <c r="C59" s="8">
        <v>21178.152000000002</v>
      </c>
      <c r="D59" s="7">
        <f t="shared" si="0"/>
        <v>30324.135624999999</v>
      </c>
      <c r="E59" s="6">
        <f t="shared" si="0"/>
        <v>30324.135624999999</v>
      </c>
      <c r="F59" s="7">
        <v>157424.26320000002</v>
      </c>
      <c r="G59" s="7">
        <v>0</v>
      </c>
      <c r="H59" s="7">
        <v>0</v>
      </c>
      <c r="I59" s="7">
        <v>0</v>
      </c>
      <c r="J59" s="7">
        <v>0</v>
      </c>
    </row>
    <row r="60" spans="1:10" ht="17.25" customHeight="1" x14ac:dyDescent="0.2">
      <c r="A60" s="7">
        <v>59</v>
      </c>
      <c r="B60" s="7">
        <v>0</v>
      </c>
      <c r="C60" s="8">
        <v>20165.760000000002</v>
      </c>
      <c r="D60" s="7">
        <f t="shared" si="0"/>
        <v>30324.135624999999</v>
      </c>
      <c r="E60" s="6">
        <f t="shared" si="0"/>
        <v>30324.135624999999</v>
      </c>
      <c r="F60" s="7">
        <v>149898.81599999999</v>
      </c>
      <c r="G60" s="7">
        <v>0</v>
      </c>
      <c r="H60" s="7">
        <v>0</v>
      </c>
      <c r="I60" s="7">
        <v>0</v>
      </c>
      <c r="J60" s="7">
        <v>0</v>
      </c>
    </row>
    <row r="61" spans="1:10" ht="17.25" customHeight="1" x14ac:dyDescent="0.2">
      <c r="A61" s="7">
        <v>60</v>
      </c>
      <c r="B61" s="7">
        <v>0</v>
      </c>
      <c r="C61" s="8">
        <v>18899.676000000003</v>
      </c>
      <c r="D61" s="7">
        <f t="shared" si="0"/>
        <v>30324.135624999999</v>
      </c>
      <c r="E61" s="6">
        <f t="shared" si="0"/>
        <v>30324.135624999999</v>
      </c>
      <c r="F61" s="7">
        <v>140487.59159999999</v>
      </c>
      <c r="G61" s="7">
        <v>0</v>
      </c>
      <c r="H61" s="7">
        <v>0</v>
      </c>
      <c r="I61" s="7">
        <v>0</v>
      </c>
      <c r="J61" s="7">
        <v>0</v>
      </c>
    </row>
    <row r="62" spans="1:10" ht="17.25" customHeight="1" x14ac:dyDescent="0.2">
      <c r="A62" s="7">
        <v>61</v>
      </c>
      <c r="B62" s="7">
        <v>0</v>
      </c>
      <c r="C62" s="8">
        <v>17462.304000000004</v>
      </c>
      <c r="D62" s="7">
        <f t="shared" si="0"/>
        <v>30324.135624999999</v>
      </c>
      <c r="E62" s="6">
        <f t="shared" si="0"/>
        <v>30324.135624999999</v>
      </c>
      <c r="F62" s="7">
        <v>129803.12639999999</v>
      </c>
      <c r="G62" s="7">
        <v>0</v>
      </c>
      <c r="H62" s="7">
        <v>0</v>
      </c>
      <c r="I62" s="7">
        <v>0</v>
      </c>
      <c r="J62" s="7">
        <v>0</v>
      </c>
    </row>
    <row r="63" spans="1:10" ht="17.25" customHeight="1" x14ac:dyDescent="0.2">
      <c r="A63" s="7">
        <v>62</v>
      </c>
      <c r="B63" s="7">
        <v>0</v>
      </c>
      <c r="C63" s="8">
        <v>142033.60800000001</v>
      </c>
      <c r="D63" s="7">
        <f t="shared" si="0"/>
        <v>30324.135624999999</v>
      </c>
      <c r="E63" s="6">
        <f t="shared" si="0"/>
        <v>30324.135624999999</v>
      </c>
      <c r="F63" s="7">
        <v>1055783.1528</v>
      </c>
      <c r="G63" s="7">
        <v>0</v>
      </c>
      <c r="H63" s="7">
        <v>0</v>
      </c>
      <c r="I63" s="7">
        <v>0</v>
      </c>
      <c r="J63" s="7">
        <v>0</v>
      </c>
    </row>
    <row r="64" spans="1:10" ht="17.25" customHeight="1" x14ac:dyDescent="0.2">
      <c r="A64" s="7">
        <v>63</v>
      </c>
      <c r="B64" s="7">
        <v>0</v>
      </c>
      <c r="C64" s="8">
        <v>59480.568000000007</v>
      </c>
      <c r="D64" s="7">
        <f t="shared" si="0"/>
        <v>30324.135624999999</v>
      </c>
      <c r="E64" s="6">
        <f t="shared" si="0"/>
        <v>30324.135624999999</v>
      </c>
      <c r="F64" s="7">
        <v>442138.88880000002</v>
      </c>
      <c r="G64" s="7">
        <v>0</v>
      </c>
      <c r="H64" s="7">
        <v>0</v>
      </c>
      <c r="I64" s="7">
        <v>0</v>
      </c>
      <c r="J64" s="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F056-CDA3-7A41-8A74-075468C8ABB2}">
  <dimension ref="A1:AY192"/>
  <sheetViews>
    <sheetView topLeftCell="A172" zoomScale="58" zoomScaleNormal="100" workbookViewId="0">
      <selection activeCell="G68" sqref="G68"/>
    </sheetView>
  </sheetViews>
  <sheetFormatPr baseColWidth="10" defaultRowHeight="15" x14ac:dyDescent="0.2"/>
  <sheetData>
    <row r="1" spans="1:51" x14ac:dyDescent="0.2">
      <c r="A1" s="25"/>
      <c r="B1" s="25">
        <v>2</v>
      </c>
      <c r="C1" s="25">
        <v>11</v>
      </c>
      <c r="D1" s="25">
        <v>20</v>
      </c>
      <c r="E1" s="25">
        <v>29</v>
      </c>
      <c r="F1" s="25">
        <v>38</v>
      </c>
      <c r="G1" s="25">
        <v>47</v>
      </c>
      <c r="H1" s="25">
        <v>56</v>
      </c>
      <c r="I1" s="25">
        <v>65</v>
      </c>
      <c r="J1" s="25">
        <v>74</v>
      </c>
      <c r="K1" s="25">
        <v>83</v>
      </c>
      <c r="L1" s="25">
        <v>92</v>
      </c>
      <c r="M1" s="25">
        <v>101</v>
      </c>
      <c r="N1" s="25">
        <v>110</v>
      </c>
      <c r="O1" s="25">
        <v>119</v>
      </c>
      <c r="P1" s="25">
        <v>128</v>
      </c>
      <c r="Q1" s="25">
        <v>137</v>
      </c>
      <c r="R1" s="25">
        <v>146</v>
      </c>
      <c r="S1" s="25">
        <v>155</v>
      </c>
      <c r="T1" s="25">
        <v>164</v>
      </c>
      <c r="U1" s="25">
        <v>173</v>
      </c>
      <c r="V1" s="25">
        <v>182</v>
      </c>
      <c r="W1" s="25">
        <v>191</v>
      </c>
      <c r="X1" s="25">
        <v>200</v>
      </c>
      <c r="Y1" s="25">
        <v>209</v>
      </c>
      <c r="Z1" s="25">
        <v>218</v>
      </c>
      <c r="AA1" s="25">
        <v>227</v>
      </c>
      <c r="AB1" s="25">
        <v>236</v>
      </c>
      <c r="AC1" s="25">
        <v>245</v>
      </c>
      <c r="AD1" s="25">
        <v>254</v>
      </c>
      <c r="AE1" s="25">
        <v>263</v>
      </c>
      <c r="AF1" s="25">
        <v>272</v>
      </c>
      <c r="AG1" s="25">
        <v>281</v>
      </c>
      <c r="AH1" s="25">
        <v>290</v>
      </c>
      <c r="AI1" s="25">
        <v>299</v>
      </c>
      <c r="AJ1" s="25">
        <v>308</v>
      </c>
      <c r="AK1" s="25">
        <v>317</v>
      </c>
      <c r="AL1" s="25">
        <v>326</v>
      </c>
      <c r="AM1" s="25">
        <v>335</v>
      </c>
      <c r="AN1" s="25">
        <v>344</v>
      </c>
      <c r="AO1" s="25">
        <v>353</v>
      </c>
      <c r="AP1" s="25">
        <v>362</v>
      </c>
      <c r="AQ1" s="25">
        <v>371</v>
      </c>
      <c r="AR1" s="25">
        <v>380</v>
      </c>
      <c r="AS1" s="25">
        <v>389</v>
      </c>
      <c r="AT1" s="25">
        <v>398</v>
      </c>
      <c r="AU1" s="25">
        <v>407</v>
      </c>
      <c r="AV1" s="25">
        <v>416</v>
      </c>
      <c r="AW1" s="25">
        <v>425</v>
      </c>
      <c r="AX1" s="25">
        <v>434</v>
      </c>
      <c r="AY1" s="25">
        <v>443</v>
      </c>
    </row>
    <row r="2" spans="1:51" x14ac:dyDescent="0.2">
      <c r="A2" s="25"/>
      <c r="B2" s="27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</row>
    <row r="3" spans="1:51" x14ac:dyDescent="0.2">
      <c r="A3" s="26">
        <v>1</v>
      </c>
      <c r="B3" s="27">
        <v>394859</v>
      </c>
      <c r="C3" s="27">
        <v>383511.3</v>
      </c>
      <c r="D3" s="27">
        <v>767022.7</v>
      </c>
      <c r="E3" s="27">
        <v>745344.1</v>
      </c>
      <c r="F3" s="27">
        <v>720550.40000000002</v>
      </c>
      <c r="G3" s="27">
        <v>692695.3</v>
      </c>
      <c r="H3" s="27">
        <v>350179</v>
      </c>
      <c r="I3" s="27">
        <v>338841.4</v>
      </c>
      <c r="J3" s="27">
        <v>331579.2</v>
      </c>
      <c r="K3" s="27">
        <v>327330.5</v>
      </c>
      <c r="L3" s="27">
        <v>324291</v>
      </c>
      <c r="M3" s="27">
        <v>137730.5</v>
      </c>
      <c r="N3" s="27">
        <v>134983.4</v>
      </c>
      <c r="O3" s="27">
        <v>130949.9</v>
      </c>
      <c r="P3" s="27">
        <v>126140.2</v>
      </c>
      <c r="Q3" s="27">
        <v>121213.3</v>
      </c>
      <c r="R3" s="27">
        <v>58170.14</v>
      </c>
      <c r="S3" s="27">
        <v>56660.5</v>
      </c>
      <c r="T3" s="27">
        <v>55902.49</v>
      </c>
      <c r="U3" s="27">
        <v>55638.559999999998</v>
      </c>
      <c r="V3" s="27">
        <v>55485.65</v>
      </c>
      <c r="W3" s="27">
        <v>47427.86</v>
      </c>
      <c r="X3" s="27">
        <v>46890.99</v>
      </c>
      <c r="Y3" s="27">
        <v>46002.69</v>
      </c>
      <c r="Z3" s="27">
        <v>44830.98</v>
      </c>
      <c r="AA3" s="27">
        <v>43581.49</v>
      </c>
      <c r="AB3" s="27">
        <v>40618.6</v>
      </c>
      <c r="AC3" s="27">
        <v>39321.57</v>
      </c>
      <c r="AD3" s="27">
        <v>37940.839999999997</v>
      </c>
      <c r="AE3" s="27">
        <v>36512.81</v>
      </c>
      <c r="AF3" s="27">
        <v>35054.26</v>
      </c>
      <c r="AG3" s="27">
        <v>36446.79</v>
      </c>
      <c r="AH3" s="27">
        <v>34937.599999999999</v>
      </c>
      <c r="AI3" s="27">
        <v>33516.410000000003</v>
      </c>
      <c r="AJ3" s="27">
        <v>32160.59</v>
      </c>
      <c r="AK3" s="27">
        <v>30865.14</v>
      </c>
      <c r="AL3" s="27">
        <v>34563.599999999999</v>
      </c>
      <c r="AM3" s="27">
        <v>32984.639999999999</v>
      </c>
      <c r="AN3" s="27">
        <v>31308.3</v>
      </c>
      <c r="AO3" s="27">
        <v>29610.720000000001</v>
      </c>
      <c r="AP3" s="27">
        <v>27876.87</v>
      </c>
      <c r="AQ3" s="27">
        <v>27774.3</v>
      </c>
      <c r="AR3" s="27">
        <v>26588.79</v>
      </c>
      <c r="AS3" s="27">
        <v>26024.01</v>
      </c>
      <c r="AT3" s="27">
        <v>25914.76</v>
      </c>
      <c r="AU3" s="27">
        <v>26038.080000000002</v>
      </c>
      <c r="AV3" s="27">
        <v>25247.93</v>
      </c>
      <c r="AW3" s="27">
        <v>25017.01</v>
      </c>
      <c r="AX3" s="27">
        <v>24339.89</v>
      </c>
      <c r="AY3" s="27">
        <v>23329.54</v>
      </c>
    </row>
    <row r="4" spans="1:51" x14ac:dyDescent="0.2">
      <c r="A4" s="26">
        <v>2</v>
      </c>
      <c r="B4" s="27">
        <v>392955.3</v>
      </c>
      <c r="C4" s="27">
        <v>383534.5</v>
      </c>
      <c r="D4" s="27">
        <v>766936.9</v>
      </c>
      <c r="E4" s="27">
        <v>745373.2</v>
      </c>
      <c r="F4" s="27">
        <v>720608.2</v>
      </c>
      <c r="G4" s="27">
        <v>692767.1</v>
      </c>
      <c r="H4" s="27">
        <v>351114.8</v>
      </c>
      <c r="I4" s="27">
        <v>338871.2</v>
      </c>
      <c r="J4" s="27">
        <v>331598</v>
      </c>
      <c r="K4" s="27">
        <v>327341.2</v>
      </c>
      <c r="L4" s="27">
        <v>324298.40000000002</v>
      </c>
      <c r="M4" s="27">
        <v>138240.9</v>
      </c>
      <c r="N4" s="27">
        <v>134990.5</v>
      </c>
      <c r="O4" s="27">
        <v>130960.6</v>
      </c>
      <c r="P4" s="27">
        <v>126152.9</v>
      </c>
      <c r="Q4" s="27">
        <v>121226.4</v>
      </c>
      <c r="R4" s="27">
        <v>58342.45</v>
      </c>
      <c r="S4" s="27">
        <v>56664.36</v>
      </c>
      <c r="T4" s="27">
        <v>55904.26</v>
      </c>
      <c r="U4" s="27">
        <v>55638.94</v>
      </c>
      <c r="V4" s="27">
        <v>55485.68</v>
      </c>
      <c r="W4" s="27">
        <v>47449.53</v>
      </c>
      <c r="X4" s="27">
        <v>46892.07</v>
      </c>
      <c r="Y4" s="27">
        <v>46004.71</v>
      </c>
      <c r="Z4" s="27">
        <v>44833.74</v>
      </c>
      <c r="AA4" s="27">
        <v>43584.45</v>
      </c>
      <c r="AB4" s="27">
        <v>40626.25</v>
      </c>
      <c r="AC4" s="27">
        <v>39324.67</v>
      </c>
      <c r="AD4" s="27">
        <v>37944.17</v>
      </c>
      <c r="AE4" s="27">
        <v>36516.28</v>
      </c>
      <c r="AF4" s="27">
        <v>35057.82</v>
      </c>
      <c r="AG4" s="27">
        <v>36442.550000000003</v>
      </c>
      <c r="AH4" s="27">
        <v>34941.279999999999</v>
      </c>
      <c r="AI4" s="27">
        <v>33519.86</v>
      </c>
      <c r="AJ4" s="27">
        <v>32163.88</v>
      </c>
      <c r="AK4" s="27">
        <v>30868.27</v>
      </c>
      <c r="AL4" s="27">
        <v>34553.050000000003</v>
      </c>
      <c r="AM4" s="27">
        <v>32988.49</v>
      </c>
      <c r="AN4" s="27">
        <v>31312.42</v>
      </c>
      <c r="AO4" s="27">
        <v>29614.91</v>
      </c>
      <c r="AP4" s="27">
        <v>27881.16</v>
      </c>
      <c r="AQ4" s="27">
        <v>27774.12</v>
      </c>
      <c r="AR4" s="27">
        <v>26591.57</v>
      </c>
      <c r="AS4" s="27">
        <v>26025.08</v>
      </c>
      <c r="AT4" s="27">
        <v>25914.57</v>
      </c>
      <c r="AU4" s="27">
        <v>26037.21</v>
      </c>
      <c r="AV4" s="27">
        <v>25249.54</v>
      </c>
      <c r="AW4" s="27">
        <v>25017.06</v>
      </c>
      <c r="AX4" s="27">
        <v>24341.13</v>
      </c>
      <c r="AY4" s="27">
        <v>23331.67</v>
      </c>
    </row>
    <row r="5" spans="1:51" x14ac:dyDescent="0.2">
      <c r="A5" s="26">
        <v>3</v>
      </c>
      <c r="B5" s="27">
        <v>391069.4</v>
      </c>
      <c r="C5" s="27">
        <v>383547.2</v>
      </c>
      <c r="D5" s="27">
        <v>766851.6</v>
      </c>
      <c r="E5" s="27">
        <v>745402</v>
      </c>
      <c r="F5" s="27">
        <v>720666</v>
      </c>
      <c r="G5" s="27">
        <v>692838.9</v>
      </c>
      <c r="H5" s="27">
        <v>352048.2</v>
      </c>
      <c r="I5" s="27">
        <v>338903.5</v>
      </c>
      <c r="J5" s="27">
        <v>331616.8</v>
      </c>
      <c r="K5" s="27">
        <v>327351.8</v>
      </c>
      <c r="L5" s="27">
        <v>324305.8</v>
      </c>
      <c r="M5" s="27">
        <v>138750</v>
      </c>
      <c r="N5" s="27">
        <v>134998.9</v>
      </c>
      <c r="O5" s="27">
        <v>130971.2</v>
      </c>
      <c r="P5" s="27">
        <v>126165.7</v>
      </c>
      <c r="Q5" s="27">
        <v>121239.4</v>
      </c>
      <c r="R5" s="27">
        <v>58514.33</v>
      </c>
      <c r="S5" s="27">
        <v>56668.69</v>
      </c>
      <c r="T5" s="27">
        <v>55906.04</v>
      </c>
      <c r="U5" s="27">
        <v>55639.32</v>
      </c>
      <c r="V5" s="27">
        <v>55485.72</v>
      </c>
      <c r="W5" s="27">
        <v>47471.15</v>
      </c>
      <c r="X5" s="27">
        <v>46893.22</v>
      </c>
      <c r="Y5" s="27">
        <v>46006.720000000001</v>
      </c>
      <c r="Z5" s="27">
        <v>44836.52</v>
      </c>
      <c r="AA5" s="27">
        <v>43587.42</v>
      </c>
      <c r="AB5" s="27">
        <v>40633.89</v>
      </c>
      <c r="AC5" s="27">
        <v>39327.78</v>
      </c>
      <c r="AD5" s="27">
        <v>37947.5</v>
      </c>
      <c r="AE5" s="27">
        <v>36519.75</v>
      </c>
      <c r="AF5" s="27">
        <v>35061.39</v>
      </c>
      <c r="AG5" s="27">
        <v>36438.33</v>
      </c>
      <c r="AH5" s="27">
        <v>34944.949999999997</v>
      </c>
      <c r="AI5" s="27">
        <v>33523.32</v>
      </c>
      <c r="AJ5" s="27">
        <v>32167.17</v>
      </c>
      <c r="AK5" s="27">
        <v>30871.41</v>
      </c>
      <c r="AL5" s="27">
        <v>34542.53</v>
      </c>
      <c r="AM5" s="27">
        <v>32992.300000000003</v>
      </c>
      <c r="AN5" s="27">
        <v>31316.55</v>
      </c>
      <c r="AO5" s="27">
        <v>29619.1</v>
      </c>
      <c r="AP5" s="27">
        <v>27885.46</v>
      </c>
      <c r="AQ5" s="27">
        <v>27773.97</v>
      </c>
      <c r="AR5" s="27">
        <v>26594.33</v>
      </c>
      <c r="AS5" s="27">
        <v>26026.16</v>
      </c>
      <c r="AT5" s="27">
        <v>25914.38</v>
      </c>
      <c r="AU5" s="27">
        <v>26036.35</v>
      </c>
      <c r="AV5" s="27">
        <v>25251.14</v>
      </c>
      <c r="AW5" s="27">
        <v>25017.119999999999</v>
      </c>
      <c r="AX5" s="27">
        <v>24342.37</v>
      </c>
      <c r="AY5" s="27">
        <v>23333.8</v>
      </c>
    </row>
    <row r="6" spans="1:51" x14ac:dyDescent="0.2">
      <c r="A6" s="26">
        <v>4</v>
      </c>
      <c r="B6" s="27">
        <v>389201</v>
      </c>
      <c r="C6" s="27">
        <v>383549.6</v>
      </c>
      <c r="D6" s="27">
        <v>766766.6</v>
      </c>
      <c r="E6" s="27">
        <v>745430.5</v>
      </c>
      <c r="F6" s="27">
        <v>720723.7</v>
      </c>
      <c r="G6" s="27">
        <v>692910.7</v>
      </c>
      <c r="H6" s="27">
        <v>352979.4</v>
      </c>
      <c r="I6" s="27">
        <v>338938.3</v>
      </c>
      <c r="J6" s="27">
        <v>331635.7</v>
      </c>
      <c r="K6" s="27">
        <v>327362.59999999998</v>
      </c>
      <c r="L6" s="27">
        <v>324313.3</v>
      </c>
      <c r="M6" s="27">
        <v>139257.70000000001</v>
      </c>
      <c r="N6" s="27">
        <v>135008.70000000001</v>
      </c>
      <c r="O6" s="27">
        <v>130981.9</v>
      </c>
      <c r="P6" s="27">
        <v>126178.5</v>
      </c>
      <c r="Q6" s="27">
        <v>121252.5</v>
      </c>
      <c r="R6" s="27">
        <v>58685.79</v>
      </c>
      <c r="S6" s="27">
        <v>56673.48</v>
      </c>
      <c r="T6" s="27">
        <v>55907.83</v>
      </c>
      <c r="U6" s="27">
        <v>55639.72</v>
      </c>
      <c r="V6" s="27">
        <v>55485.760000000002</v>
      </c>
      <c r="W6" s="27">
        <v>47492.72</v>
      </c>
      <c r="X6" s="27">
        <v>46894.42</v>
      </c>
      <c r="Y6" s="27">
        <v>46008.74</v>
      </c>
      <c r="Z6" s="27">
        <v>44839.29</v>
      </c>
      <c r="AA6" s="27">
        <v>43590.39</v>
      </c>
      <c r="AB6" s="27">
        <v>40641.51</v>
      </c>
      <c r="AC6" s="27">
        <v>39330.910000000003</v>
      </c>
      <c r="AD6" s="27">
        <v>37950.83</v>
      </c>
      <c r="AE6" s="27">
        <v>36523.22</v>
      </c>
      <c r="AF6" s="27">
        <v>35064.949999999997</v>
      </c>
      <c r="AG6" s="27">
        <v>36434.14</v>
      </c>
      <c r="AH6" s="27">
        <v>34948.6</v>
      </c>
      <c r="AI6" s="27">
        <v>33526.79</v>
      </c>
      <c r="AJ6" s="27">
        <v>32170.47</v>
      </c>
      <c r="AK6" s="27">
        <v>30874.55</v>
      </c>
      <c r="AL6" s="27">
        <v>34532.06</v>
      </c>
      <c r="AM6" s="27">
        <v>32996.080000000002</v>
      </c>
      <c r="AN6" s="27">
        <v>31320.67</v>
      </c>
      <c r="AO6" s="27">
        <v>29623.29</v>
      </c>
      <c r="AP6" s="27">
        <v>27889.75</v>
      </c>
      <c r="AQ6" s="27">
        <v>27773.82</v>
      </c>
      <c r="AR6" s="27">
        <v>26597.1</v>
      </c>
      <c r="AS6" s="27">
        <v>26027.24</v>
      </c>
      <c r="AT6" s="27">
        <v>25914.19</v>
      </c>
      <c r="AU6" s="27">
        <v>26035.5</v>
      </c>
      <c r="AV6" s="27">
        <v>25252.74</v>
      </c>
      <c r="AW6" s="27">
        <v>25017.19</v>
      </c>
      <c r="AX6" s="27">
        <v>24343.61</v>
      </c>
      <c r="AY6" s="27">
        <v>23335.919999999998</v>
      </c>
    </row>
    <row r="7" spans="1:51" x14ac:dyDescent="0.2">
      <c r="A7" s="26">
        <v>5</v>
      </c>
      <c r="B7" s="27">
        <v>387350.1</v>
      </c>
      <c r="C7" s="27">
        <v>383541.9</v>
      </c>
      <c r="D7" s="27">
        <v>766681.8</v>
      </c>
      <c r="E7" s="27">
        <v>745458.8</v>
      </c>
      <c r="F7" s="27">
        <v>720781.4</v>
      </c>
      <c r="G7" s="27">
        <v>692982.5</v>
      </c>
      <c r="H7" s="27">
        <v>353908.2</v>
      </c>
      <c r="I7" s="27">
        <v>338975.5</v>
      </c>
      <c r="J7" s="27">
        <v>331654.7</v>
      </c>
      <c r="K7" s="27">
        <v>327373.3</v>
      </c>
      <c r="L7" s="27">
        <v>324320.8</v>
      </c>
      <c r="M7" s="27">
        <v>139764.1</v>
      </c>
      <c r="N7" s="27">
        <v>135019.9</v>
      </c>
      <c r="O7" s="27">
        <v>130992.6</v>
      </c>
      <c r="P7" s="27">
        <v>126191.3</v>
      </c>
      <c r="Q7" s="27">
        <v>121265.60000000001</v>
      </c>
      <c r="R7" s="27">
        <v>58856.81</v>
      </c>
      <c r="S7" s="27">
        <v>56678.73</v>
      </c>
      <c r="T7" s="27">
        <v>55909.64</v>
      </c>
      <c r="U7" s="27">
        <v>55640.12</v>
      </c>
      <c r="V7" s="27">
        <v>55485.81</v>
      </c>
      <c r="W7" s="27">
        <v>47514.23</v>
      </c>
      <c r="X7" s="27">
        <v>46895.68</v>
      </c>
      <c r="Y7" s="27">
        <v>46010.76</v>
      </c>
      <c r="Z7" s="27">
        <v>44842.06</v>
      </c>
      <c r="AA7" s="27">
        <v>43593.37</v>
      </c>
      <c r="AB7" s="27">
        <v>40649.129999999997</v>
      </c>
      <c r="AC7" s="27">
        <v>39334.050000000003</v>
      </c>
      <c r="AD7" s="27">
        <v>37954.17</v>
      </c>
      <c r="AE7" s="27">
        <v>36526.699999999997</v>
      </c>
      <c r="AF7" s="27">
        <v>35068.519999999997</v>
      </c>
      <c r="AG7" s="27">
        <v>36429.97</v>
      </c>
      <c r="AH7" s="27">
        <v>34952.230000000003</v>
      </c>
      <c r="AI7" s="27">
        <v>33530.26</v>
      </c>
      <c r="AJ7" s="27">
        <v>32173.759999999998</v>
      </c>
      <c r="AK7" s="27">
        <v>30877.69</v>
      </c>
      <c r="AL7" s="27">
        <v>34521.629999999997</v>
      </c>
      <c r="AM7" s="27">
        <v>32999.82</v>
      </c>
      <c r="AN7" s="27">
        <v>31324.799999999999</v>
      </c>
      <c r="AO7" s="27">
        <v>29627.48</v>
      </c>
      <c r="AP7" s="27">
        <v>27894.05</v>
      </c>
      <c r="AQ7" s="27">
        <v>27773.69</v>
      </c>
      <c r="AR7" s="27">
        <v>26599.86</v>
      </c>
      <c r="AS7" s="27">
        <v>26028.33</v>
      </c>
      <c r="AT7" s="27">
        <v>25914.01</v>
      </c>
      <c r="AU7" s="27">
        <v>26034.639999999999</v>
      </c>
      <c r="AV7" s="27">
        <v>25254.33</v>
      </c>
      <c r="AW7" s="27">
        <v>25017.26</v>
      </c>
      <c r="AX7" s="27">
        <v>24344.84</v>
      </c>
      <c r="AY7" s="27">
        <v>23338.05</v>
      </c>
    </row>
    <row r="8" spans="1:51" x14ac:dyDescent="0.2">
      <c r="A8" s="26">
        <v>6</v>
      </c>
      <c r="B8" s="27">
        <v>385516.5</v>
      </c>
      <c r="C8" s="27">
        <v>383524.3</v>
      </c>
      <c r="D8" s="27">
        <v>766597.3</v>
      </c>
      <c r="E8" s="27">
        <v>745486.8</v>
      </c>
      <c r="F8" s="27">
        <v>720839</v>
      </c>
      <c r="G8" s="27">
        <v>693054.3</v>
      </c>
      <c r="H8" s="27">
        <v>354834.6</v>
      </c>
      <c r="I8" s="27">
        <v>339015.2</v>
      </c>
      <c r="J8" s="27">
        <v>331673.7</v>
      </c>
      <c r="K8" s="27">
        <v>327384.09999999998</v>
      </c>
      <c r="L8" s="27">
        <v>324328.3</v>
      </c>
      <c r="M8" s="27">
        <v>140269.1</v>
      </c>
      <c r="N8" s="27">
        <v>135032.5</v>
      </c>
      <c r="O8" s="27">
        <v>131003.3</v>
      </c>
      <c r="P8" s="27">
        <v>126204.1</v>
      </c>
      <c r="Q8" s="27">
        <v>121278.7</v>
      </c>
      <c r="R8" s="27">
        <v>59027.4</v>
      </c>
      <c r="S8" s="27">
        <v>56684.44</v>
      </c>
      <c r="T8" s="27">
        <v>55911.46</v>
      </c>
      <c r="U8" s="27">
        <v>55640.53</v>
      </c>
      <c r="V8" s="27">
        <v>55485.87</v>
      </c>
      <c r="W8" s="27">
        <v>47535.68</v>
      </c>
      <c r="X8" s="27">
        <v>46897</v>
      </c>
      <c r="Y8" s="27">
        <v>46012.78</v>
      </c>
      <c r="Z8" s="27">
        <v>44844.83</v>
      </c>
      <c r="AA8" s="27">
        <v>43596.34</v>
      </c>
      <c r="AB8" s="27">
        <v>40656.74</v>
      </c>
      <c r="AC8" s="27">
        <v>39337.21</v>
      </c>
      <c r="AD8" s="27">
        <v>37957.51</v>
      </c>
      <c r="AE8" s="27">
        <v>36530.17</v>
      </c>
      <c r="AF8" s="27">
        <v>35072.089999999997</v>
      </c>
      <c r="AG8" s="27">
        <v>36425.82</v>
      </c>
      <c r="AH8" s="27">
        <v>34955.839999999997</v>
      </c>
      <c r="AI8" s="27">
        <v>33533.730000000003</v>
      </c>
      <c r="AJ8" s="27">
        <v>32177.06</v>
      </c>
      <c r="AK8" s="27">
        <v>30880.83</v>
      </c>
      <c r="AL8" s="27">
        <v>34511.230000000003</v>
      </c>
      <c r="AM8" s="27">
        <v>33003.519999999997</v>
      </c>
      <c r="AN8" s="27">
        <v>31328.93</v>
      </c>
      <c r="AO8" s="27">
        <v>29631.68</v>
      </c>
      <c r="AP8" s="27">
        <v>27898.35</v>
      </c>
      <c r="AQ8" s="27">
        <v>27773.58</v>
      </c>
      <c r="AR8" s="27">
        <v>26602.61</v>
      </c>
      <c r="AS8" s="27">
        <v>26029.43</v>
      </c>
      <c r="AT8" s="27">
        <v>25913.84</v>
      </c>
      <c r="AU8" s="27">
        <v>26033.8</v>
      </c>
      <c r="AV8" s="27">
        <v>25255.919999999998</v>
      </c>
      <c r="AW8" s="27">
        <v>25017.34</v>
      </c>
      <c r="AX8" s="27">
        <v>24346.080000000002</v>
      </c>
      <c r="AY8" s="27">
        <v>23340.17</v>
      </c>
    </row>
    <row r="9" spans="1:51" x14ac:dyDescent="0.2">
      <c r="A9" s="26">
        <v>7</v>
      </c>
      <c r="B9" s="27">
        <v>383699.9</v>
      </c>
      <c r="C9" s="27">
        <v>383496.9</v>
      </c>
      <c r="D9" s="27">
        <v>766513</v>
      </c>
      <c r="E9" s="27">
        <v>745514.5</v>
      </c>
      <c r="F9" s="27">
        <v>720896.6</v>
      </c>
      <c r="G9" s="27">
        <v>693126.1</v>
      </c>
      <c r="H9" s="27">
        <v>355758.7</v>
      </c>
      <c r="I9" s="27">
        <v>339057.4</v>
      </c>
      <c r="J9" s="27">
        <v>331692.79999999999</v>
      </c>
      <c r="K9" s="27">
        <v>327395</v>
      </c>
      <c r="L9" s="27">
        <v>324335.8</v>
      </c>
      <c r="M9" s="27">
        <v>140772.70000000001</v>
      </c>
      <c r="N9" s="27">
        <v>135046.39999999999</v>
      </c>
      <c r="O9" s="27">
        <v>131014</v>
      </c>
      <c r="P9" s="27">
        <v>126216.9</v>
      </c>
      <c r="Q9" s="27">
        <v>121291.8</v>
      </c>
      <c r="R9" s="27">
        <v>59197.57</v>
      </c>
      <c r="S9" s="27">
        <v>56690.6</v>
      </c>
      <c r="T9" s="27">
        <v>55913.29</v>
      </c>
      <c r="U9" s="27">
        <v>55640.95</v>
      </c>
      <c r="V9" s="27">
        <v>55485.93</v>
      </c>
      <c r="W9" s="27">
        <v>47557.07</v>
      </c>
      <c r="X9" s="27">
        <v>46898.38</v>
      </c>
      <c r="Y9" s="27">
        <v>46014.8</v>
      </c>
      <c r="Z9" s="27">
        <v>44847.6</v>
      </c>
      <c r="AA9" s="27">
        <v>43599.32</v>
      </c>
      <c r="AB9" s="27">
        <v>40664.339999999997</v>
      </c>
      <c r="AC9" s="27">
        <v>39340.379999999997</v>
      </c>
      <c r="AD9" s="27">
        <v>37960.85</v>
      </c>
      <c r="AE9" s="27">
        <v>36533.65</v>
      </c>
      <c r="AF9" s="27">
        <v>35075.67</v>
      </c>
      <c r="AG9" s="27">
        <v>36421.699999999997</v>
      </c>
      <c r="AH9" s="27">
        <v>34959.440000000002</v>
      </c>
      <c r="AI9" s="27">
        <v>33537.199999999997</v>
      </c>
      <c r="AJ9" s="27">
        <v>32180.37</v>
      </c>
      <c r="AK9" s="27">
        <v>30883.97</v>
      </c>
      <c r="AL9" s="27">
        <v>34500.879999999997</v>
      </c>
      <c r="AM9" s="27">
        <v>33007.19</v>
      </c>
      <c r="AN9" s="27">
        <v>31333.06</v>
      </c>
      <c r="AO9" s="27">
        <v>29635.88</v>
      </c>
      <c r="AP9" s="27">
        <v>27902.66</v>
      </c>
      <c r="AQ9" s="27">
        <v>27773.48</v>
      </c>
      <c r="AR9" s="27">
        <v>26605.35</v>
      </c>
      <c r="AS9" s="27">
        <v>26030.53</v>
      </c>
      <c r="AT9" s="27">
        <v>25913.67</v>
      </c>
      <c r="AU9" s="27">
        <v>26032.95</v>
      </c>
      <c r="AV9" s="27">
        <v>25257.5</v>
      </c>
      <c r="AW9" s="27">
        <v>25017.42</v>
      </c>
      <c r="AX9" s="27">
        <v>24347.31</v>
      </c>
      <c r="AY9" s="27">
        <v>23342.29</v>
      </c>
    </row>
    <row r="10" spans="1:51" x14ac:dyDescent="0.2">
      <c r="A10" s="26">
        <v>8</v>
      </c>
      <c r="B10" s="27">
        <v>381900.3</v>
      </c>
      <c r="C10" s="27">
        <v>383460</v>
      </c>
      <c r="D10" s="27">
        <v>766428.8</v>
      </c>
      <c r="E10" s="27">
        <v>745541.9</v>
      </c>
      <c r="F10" s="27">
        <v>720954.1</v>
      </c>
      <c r="G10" s="27">
        <v>693197.9</v>
      </c>
      <c r="H10" s="27">
        <v>356680.5</v>
      </c>
      <c r="I10" s="27">
        <v>339102</v>
      </c>
      <c r="J10" s="27">
        <v>331711.90000000002</v>
      </c>
      <c r="K10" s="27">
        <v>327405.90000000002</v>
      </c>
      <c r="L10" s="27">
        <v>324343.40000000002</v>
      </c>
      <c r="M10" s="27">
        <v>141275</v>
      </c>
      <c r="N10" s="27">
        <v>135061.6</v>
      </c>
      <c r="O10" s="27">
        <v>131024.7</v>
      </c>
      <c r="P10" s="27">
        <v>126229.6</v>
      </c>
      <c r="Q10" s="27">
        <v>121304.9</v>
      </c>
      <c r="R10" s="27">
        <v>59367.31</v>
      </c>
      <c r="S10" s="27">
        <v>56697.22</v>
      </c>
      <c r="T10" s="27">
        <v>55915.14</v>
      </c>
      <c r="U10" s="27">
        <v>55641.38</v>
      </c>
      <c r="V10" s="27">
        <v>55485.99</v>
      </c>
      <c r="W10" s="27">
        <v>47578.41</v>
      </c>
      <c r="X10" s="27">
        <v>46899.81</v>
      </c>
      <c r="Y10" s="27">
        <v>46016.82</v>
      </c>
      <c r="Z10" s="27">
        <v>44850.38</v>
      </c>
      <c r="AA10" s="27">
        <v>43602.3</v>
      </c>
      <c r="AB10" s="27">
        <v>40671.919999999998</v>
      </c>
      <c r="AC10" s="27">
        <v>39343.57</v>
      </c>
      <c r="AD10" s="27">
        <v>37964.19</v>
      </c>
      <c r="AE10" s="27">
        <v>36537.129999999997</v>
      </c>
      <c r="AF10" s="27">
        <v>35079.24</v>
      </c>
      <c r="AG10" s="27">
        <v>36417.599999999999</v>
      </c>
      <c r="AH10" s="27">
        <v>34963.01</v>
      </c>
      <c r="AI10" s="27">
        <v>33540.67</v>
      </c>
      <c r="AJ10" s="27">
        <v>32183.67</v>
      </c>
      <c r="AK10" s="27">
        <v>30887.119999999999</v>
      </c>
      <c r="AL10" s="27">
        <v>34490.559999999998</v>
      </c>
      <c r="AM10" s="27">
        <v>33010.82</v>
      </c>
      <c r="AN10" s="27">
        <v>31337.19</v>
      </c>
      <c r="AO10" s="27">
        <v>29640.07</v>
      </c>
      <c r="AP10" s="27">
        <v>27906.959999999999</v>
      </c>
      <c r="AQ10" s="27">
        <v>27773.39</v>
      </c>
      <c r="AR10" s="27">
        <v>26608.09</v>
      </c>
      <c r="AS10" s="27">
        <v>26031.64</v>
      </c>
      <c r="AT10" s="27">
        <v>25913.5</v>
      </c>
      <c r="AU10" s="27">
        <v>26032.11</v>
      </c>
      <c r="AV10" s="27">
        <v>25259.08</v>
      </c>
      <c r="AW10" s="27">
        <v>25017.51</v>
      </c>
      <c r="AX10" s="27">
        <v>24348.55</v>
      </c>
      <c r="AY10" s="27">
        <v>23344.41</v>
      </c>
    </row>
    <row r="11" spans="1:51" x14ac:dyDescent="0.2">
      <c r="A11" s="26">
        <v>9</v>
      </c>
      <c r="B11" s="27">
        <v>380117.5</v>
      </c>
      <c r="C11" s="27">
        <v>383413.7</v>
      </c>
      <c r="D11" s="27">
        <v>766344.6</v>
      </c>
      <c r="E11" s="27">
        <v>745569.1</v>
      </c>
      <c r="F11" s="27">
        <v>721011.6</v>
      </c>
      <c r="G11" s="27">
        <v>693269.6</v>
      </c>
      <c r="H11" s="27">
        <v>357600</v>
      </c>
      <c r="I11" s="27">
        <v>339149</v>
      </c>
      <c r="J11" s="27">
        <v>331731.20000000001</v>
      </c>
      <c r="K11" s="27">
        <v>327416.8</v>
      </c>
      <c r="L11" s="27">
        <v>324351</v>
      </c>
      <c r="M11" s="27">
        <v>141776</v>
      </c>
      <c r="N11" s="27">
        <v>135078.20000000001</v>
      </c>
      <c r="O11" s="27">
        <v>131035.4</v>
      </c>
      <c r="P11" s="27">
        <v>126242.4</v>
      </c>
      <c r="Q11" s="27">
        <v>121318</v>
      </c>
      <c r="R11" s="27">
        <v>59536.62</v>
      </c>
      <c r="S11" s="27">
        <v>56704.28</v>
      </c>
      <c r="T11" s="27">
        <v>55917</v>
      </c>
      <c r="U11" s="27">
        <v>55641.81</v>
      </c>
      <c r="V11" s="27">
        <v>55486.06</v>
      </c>
      <c r="W11" s="27">
        <v>47599.7</v>
      </c>
      <c r="X11" s="27">
        <v>46901.3</v>
      </c>
      <c r="Y11" s="27">
        <v>46018.84</v>
      </c>
      <c r="Z11" s="27">
        <v>44853.15</v>
      </c>
      <c r="AA11" s="27">
        <v>43605.279999999999</v>
      </c>
      <c r="AB11" s="27">
        <v>40679.5</v>
      </c>
      <c r="AC11" s="27">
        <v>39346.769999999997</v>
      </c>
      <c r="AD11" s="27">
        <v>37967.53</v>
      </c>
      <c r="AE11" s="27">
        <v>36540.61</v>
      </c>
      <c r="AF11" s="27">
        <v>35082.82</v>
      </c>
      <c r="AG11" s="27">
        <v>36413.519999999997</v>
      </c>
      <c r="AH11" s="27">
        <v>34966.559999999998</v>
      </c>
      <c r="AI11" s="27">
        <v>33544.15</v>
      </c>
      <c r="AJ11" s="27">
        <v>32186.98</v>
      </c>
      <c r="AK11" s="27">
        <v>30890.27</v>
      </c>
      <c r="AL11" s="27">
        <v>34480.29</v>
      </c>
      <c r="AM11" s="27">
        <v>33014.410000000003</v>
      </c>
      <c r="AN11" s="27">
        <v>31341.32</v>
      </c>
      <c r="AO11" s="27">
        <v>29644.27</v>
      </c>
      <c r="AP11" s="27">
        <v>27911.26</v>
      </c>
      <c r="AQ11" s="27">
        <v>27773.32</v>
      </c>
      <c r="AR11" s="27">
        <v>26610.83</v>
      </c>
      <c r="AS11" s="27">
        <v>26032.75</v>
      </c>
      <c r="AT11" s="27">
        <v>25913.34</v>
      </c>
      <c r="AU11" s="27">
        <v>26031.27</v>
      </c>
      <c r="AV11" s="27">
        <v>25260.65</v>
      </c>
      <c r="AW11" s="27">
        <v>25017.61</v>
      </c>
      <c r="AX11" s="27">
        <v>24349.78</v>
      </c>
      <c r="AY11" s="27">
        <v>23346.53</v>
      </c>
    </row>
    <row r="12" spans="1:51" x14ac:dyDescent="0.2">
      <c r="A12" s="26">
        <v>10</v>
      </c>
      <c r="B12" s="27">
        <v>378351.3</v>
      </c>
      <c r="C12" s="27">
        <v>383358.2</v>
      </c>
      <c r="D12" s="27">
        <v>766260.5</v>
      </c>
      <c r="E12" s="27">
        <v>745596</v>
      </c>
      <c r="F12" s="27">
        <v>721069</v>
      </c>
      <c r="G12" s="27">
        <v>693341.4</v>
      </c>
      <c r="H12" s="27">
        <v>358517.2</v>
      </c>
      <c r="I12" s="27">
        <v>339198.4</v>
      </c>
      <c r="J12" s="27">
        <v>331750.5</v>
      </c>
      <c r="K12" s="27">
        <v>327427.7</v>
      </c>
      <c r="L12" s="27">
        <v>324358.59999999998</v>
      </c>
      <c r="M12" s="27">
        <v>142275.6</v>
      </c>
      <c r="N12" s="27">
        <v>135096.20000000001</v>
      </c>
      <c r="O12" s="27">
        <v>131046.2</v>
      </c>
      <c r="P12" s="27">
        <v>126255.2</v>
      </c>
      <c r="Q12" s="27">
        <v>121331.1</v>
      </c>
      <c r="R12" s="27">
        <v>59705.51</v>
      </c>
      <c r="S12" s="27">
        <v>56711.8</v>
      </c>
      <c r="T12" s="27">
        <v>55918.89</v>
      </c>
      <c r="U12" s="27">
        <v>55642.25</v>
      </c>
      <c r="V12" s="27">
        <v>55486.13</v>
      </c>
      <c r="W12" s="27">
        <v>47620.92</v>
      </c>
      <c r="X12" s="27">
        <v>46902.85</v>
      </c>
      <c r="Y12" s="27">
        <v>46020.86</v>
      </c>
      <c r="Z12" s="27">
        <v>44855.92</v>
      </c>
      <c r="AA12" s="27">
        <v>43608.26</v>
      </c>
      <c r="AB12" s="27">
        <v>40687.07</v>
      </c>
      <c r="AC12" s="27">
        <v>39349.980000000003</v>
      </c>
      <c r="AD12" s="27">
        <v>37970.870000000003</v>
      </c>
      <c r="AE12" s="27">
        <v>36544.1</v>
      </c>
      <c r="AF12" s="27">
        <v>35086.39</v>
      </c>
      <c r="AG12" s="27">
        <v>36409.47</v>
      </c>
      <c r="AH12" s="27">
        <v>34970.1</v>
      </c>
      <c r="AI12" s="27">
        <v>33547.629999999997</v>
      </c>
      <c r="AJ12" s="27">
        <v>32190.29</v>
      </c>
      <c r="AK12" s="27">
        <v>30893.42</v>
      </c>
      <c r="AL12" s="27">
        <v>34470.050000000003</v>
      </c>
      <c r="AM12" s="27">
        <v>33017.97</v>
      </c>
      <c r="AN12" s="27">
        <v>31345.45</v>
      </c>
      <c r="AO12" s="27">
        <v>29648.48</v>
      </c>
      <c r="AP12" s="27">
        <v>27915.57</v>
      </c>
      <c r="AQ12" s="27">
        <v>27773.26</v>
      </c>
      <c r="AR12" s="27">
        <v>26613.56</v>
      </c>
      <c r="AS12" s="27">
        <v>26033.87</v>
      </c>
      <c r="AT12" s="27">
        <v>25913.19</v>
      </c>
      <c r="AU12" s="27">
        <v>26030.44</v>
      </c>
      <c r="AV12" s="27">
        <v>25262.22</v>
      </c>
      <c r="AW12" s="27">
        <v>25017.71</v>
      </c>
      <c r="AX12" s="27">
        <v>24351</v>
      </c>
      <c r="AY12" s="27">
        <v>23348.65</v>
      </c>
    </row>
    <row r="13" spans="1:51" x14ac:dyDescent="0.2">
      <c r="A13" s="26">
        <v>11</v>
      </c>
      <c r="B13" s="27">
        <v>376601.7</v>
      </c>
      <c r="C13" s="27">
        <v>383293.7</v>
      </c>
      <c r="D13" s="27">
        <v>766176.3</v>
      </c>
      <c r="E13" s="27">
        <v>745622.6</v>
      </c>
      <c r="F13" s="27">
        <v>721126.3</v>
      </c>
      <c r="G13" s="27">
        <v>693413.1</v>
      </c>
      <c r="H13" s="27">
        <v>359432.1</v>
      </c>
      <c r="I13" s="27">
        <v>339250.1</v>
      </c>
      <c r="J13" s="27">
        <v>331769.90000000002</v>
      </c>
      <c r="K13" s="27">
        <v>327438.7</v>
      </c>
      <c r="L13" s="27">
        <v>324366.2</v>
      </c>
      <c r="M13" s="27">
        <v>142773.79999999999</v>
      </c>
      <c r="N13" s="27">
        <v>135115.4</v>
      </c>
      <c r="O13" s="27">
        <v>131056.9</v>
      </c>
      <c r="P13" s="27">
        <v>126268</v>
      </c>
      <c r="Q13" s="27">
        <v>121344.2</v>
      </c>
      <c r="R13" s="27">
        <v>59873.97</v>
      </c>
      <c r="S13" s="27">
        <v>56719.76</v>
      </c>
      <c r="T13" s="27">
        <v>55920.79</v>
      </c>
      <c r="U13" s="27">
        <v>55642.7</v>
      </c>
      <c r="V13" s="27">
        <v>55486.2</v>
      </c>
      <c r="W13" s="27">
        <v>47642.1</v>
      </c>
      <c r="X13" s="27">
        <v>46904.45</v>
      </c>
      <c r="Y13" s="27">
        <v>46022.879999999997</v>
      </c>
      <c r="Z13" s="27">
        <v>44858.7</v>
      </c>
      <c r="AA13" s="27">
        <v>43611.25</v>
      </c>
      <c r="AB13" s="27">
        <v>40694.620000000003</v>
      </c>
      <c r="AC13" s="27">
        <v>39353.21</v>
      </c>
      <c r="AD13" s="27">
        <v>37974.22</v>
      </c>
      <c r="AE13" s="27">
        <v>36547.58</v>
      </c>
      <c r="AF13" s="27">
        <v>35089.97</v>
      </c>
      <c r="AG13" s="27">
        <v>36405.43</v>
      </c>
      <c r="AH13" s="27">
        <v>34973.620000000003</v>
      </c>
      <c r="AI13" s="27">
        <v>33551.11</v>
      </c>
      <c r="AJ13" s="27">
        <v>32193.599999999999</v>
      </c>
      <c r="AK13" s="27">
        <v>30896.58</v>
      </c>
      <c r="AL13" s="27">
        <v>34459.85</v>
      </c>
      <c r="AM13" s="27">
        <v>33021.5</v>
      </c>
      <c r="AN13" s="27">
        <v>31349.58</v>
      </c>
      <c r="AO13" s="27">
        <v>29652.68</v>
      </c>
      <c r="AP13" s="27">
        <v>27919.88</v>
      </c>
      <c r="AQ13" s="27">
        <v>27773.21</v>
      </c>
      <c r="AR13" s="27">
        <v>26616.28</v>
      </c>
      <c r="AS13" s="27">
        <v>26035</v>
      </c>
      <c r="AT13" s="27">
        <v>25913.040000000001</v>
      </c>
      <c r="AU13" s="27">
        <v>26029.61</v>
      </c>
      <c r="AV13" s="27">
        <v>25263.78</v>
      </c>
      <c r="AW13" s="27">
        <v>25017.81</v>
      </c>
      <c r="AX13" s="27">
        <v>24352.23</v>
      </c>
      <c r="AY13" s="27">
        <v>23350.77</v>
      </c>
    </row>
    <row r="14" spans="1:51" x14ac:dyDescent="0.2">
      <c r="A14" s="26">
        <v>12</v>
      </c>
      <c r="B14" s="27">
        <v>374868.4</v>
      </c>
      <c r="C14" s="27">
        <v>383220.3</v>
      </c>
      <c r="D14" s="27">
        <v>766092</v>
      </c>
      <c r="E14" s="27">
        <v>745648.9</v>
      </c>
      <c r="F14" s="27">
        <v>721183.6</v>
      </c>
      <c r="G14" s="27">
        <v>693484.8</v>
      </c>
      <c r="H14" s="27">
        <v>360344.6</v>
      </c>
      <c r="I14" s="27">
        <v>339304.3</v>
      </c>
      <c r="J14" s="27">
        <v>331789.5</v>
      </c>
      <c r="K14" s="27">
        <v>327449.7</v>
      </c>
      <c r="L14" s="27">
        <v>324373.8</v>
      </c>
      <c r="M14" s="27">
        <v>143270.70000000001</v>
      </c>
      <c r="N14" s="27">
        <v>135136</v>
      </c>
      <c r="O14" s="27">
        <v>131067.8</v>
      </c>
      <c r="P14" s="27">
        <v>126280.8</v>
      </c>
      <c r="Q14" s="27">
        <v>121357.3</v>
      </c>
      <c r="R14" s="27">
        <v>60042.01</v>
      </c>
      <c r="S14" s="27">
        <v>56728.160000000003</v>
      </c>
      <c r="T14" s="27">
        <v>55922.71</v>
      </c>
      <c r="U14" s="27">
        <v>55643.15</v>
      </c>
      <c r="V14" s="27">
        <v>55486.28</v>
      </c>
      <c r="W14" s="27">
        <v>47663.21</v>
      </c>
      <c r="X14" s="27">
        <v>46906.11</v>
      </c>
      <c r="Y14" s="27">
        <v>46024.9</v>
      </c>
      <c r="Z14" s="27">
        <v>44861.47</v>
      </c>
      <c r="AA14" s="27">
        <v>43614.23</v>
      </c>
      <c r="AB14" s="27">
        <v>40702.17</v>
      </c>
      <c r="AC14" s="27">
        <v>39356.449999999997</v>
      </c>
      <c r="AD14" s="27">
        <v>37977.57</v>
      </c>
      <c r="AE14" s="27">
        <v>36551.07</v>
      </c>
      <c r="AF14" s="27">
        <v>35093.550000000003</v>
      </c>
      <c r="AG14" s="27">
        <v>36401.42</v>
      </c>
      <c r="AH14" s="27">
        <v>34977.11</v>
      </c>
      <c r="AI14" s="27">
        <v>33554.589999999997</v>
      </c>
      <c r="AJ14" s="27">
        <v>32196.91</v>
      </c>
      <c r="AK14" s="27">
        <v>30899.73</v>
      </c>
      <c r="AL14" s="27">
        <v>34449.69</v>
      </c>
      <c r="AM14" s="27">
        <v>33024.980000000003</v>
      </c>
      <c r="AN14" s="27">
        <v>31353.71</v>
      </c>
      <c r="AO14" s="27">
        <v>29656.880000000001</v>
      </c>
      <c r="AP14" s="27">
        <v>27924.19</v>
      </c>
      <c r="AQ14" s="27">
        <v>27773.18</v>
      </c>
      <c r="AR14" s="27">
        <v>26618.99</v>
      </c>
      <c r="AS14" s="27">
        <v>26036.13</v>
      </c>
      <c r="AT14" s="27">
        <v>25912.89</v>
      </c>
      <c r="AU14" s="27">
        <v>26028.78</v>
      </c>
      <c r="AV14" s="27">
        <v>25265.34</v>
      </c>
      <c r="AW14" s="27">
        <v>25017.919999999998</v>
      </c>
      <c r="AX14" s="27">
        <v>24353.46</v>
      </c>
      <c r="AY14" s="27">
        <v>23352.89</v>
      </c>
    </row>
    <row r="15" spans="1:51" x14ac:dyDescent="0.2">
      <c r="A15" s="26">
        <v>13</v>
      </c>
      <c r="B15" s="27">
        <v>373151.3</v>
      </c>
      <c r="C15" s="27">
        <v>383138.3</v>
      </c>
      <c r="D15" s="27">
        <v>766007.6</v>
      </c>
      <c r="E15" s="27">
        <v>745674.9</v>
      </c>
      <c r="F15" s="27">
        <v>721240.8</v>
      </c>
      <c r="G15" s="27">
        <v>693556.5</v>
      </c>
      <c r="H15" s="27">
        <v>361254.9</v>
      </c>
      <c r="I15" s="27">
        <v>339360.8</v>
      </c>
      <c r="J15" s="27">
        <v>331809.09999999998</v>
      </c>
      <c r="K15" s="27">
        <v>327460.8</v>
      </c>
      <c r="L15" s="27">
        <v>324381.5</v>
      </c>
      <c r="M15" s="27">
        <v>143766.29999999999</v>
      </c>
      <c r="N15" s="27">
        <v>135157.9</v>
      </c>
      <c r="O15" s="27">
        <v>131078.6</v>
      </c>
      <c r="P15" s="27">
        <v>126293.6</v>
      </c>
      <c r="Q15" s="27">
        <v>121370.4</v>
      </c>
      <c r="R15" s="27">
        <v>60209.63</v>
      </c>
      <c r="S15" s="27">
        <v>56737</v>
      </c>
      <c r="T15" s="27">
        <v>55924.65</v>
      </c>
      <c r="U15" s="27">
        <v>55643.61</v>
      </c>
      <c r="V15" s="27">
        <v>55486.37</v>
      </c>
      <c r="W15" s="27">
        <v>47684.27</v>
      </c>
      <c r="X15" s="27">
        <v>46907.82</v>
      </c>
      <c r="Y15" s="27">
        <v>46026.93</v>
      </c>
      <c r="Z15" s="27">
        <v>44864.24</v>
      </c>
      <c r="AA15" s="27">
        <v>43617.22</v>
      </c>
      <c r="AB15" s="27">
        <v>40709.699999999997</v>
      </c>
      <c r="AC15" s="27">
        <v>39359.71</v>
      </c>
      <c r="AD15" s="27">
        <v>37980.910000000003</v>
      </c>
      <c r="AE15" s="27">
        <v>36554.550000000003</v>
      </c>
      <c r="AF15" s="27">
        <v>35097.129999999997</v>
      </c>
      <c r="AG15" s="27">
        <v>36397.440000000002</v>
      </c>
      <c r="AH15" s="27">
        <v>34980.589999999997</v>
      </c>
      <c r="AI15" s="27">
        <v>33558.07</v>
      </c>
      <c r="AJ15" s="27">
        <v>32200.23</v>
      </c>
      <c r="AK15" s="27">
        <v>30902.89</v>
      </c>
      <c r="AL15" s="27">
        <v>34439.57</v>
      </c>
      <c r="AM15" s="27">
        <v>33028.43</v>
      </c>
      <c r="AN15" s="27">
        <v>31357.84</v>
      </c>
      <c r="AO15" s="27">
        <v>29661.09</v>
      </c>
      <c r="AP15" s="27">
        <v>27928.49</v>
      </c>
      <c r="AQ15" s="27">
        <v>27773.16</v>
      </c>
      <c r="AR15" s="27">
        <v>26621.7</v>
      </c>
      <c r="AS15" s="27">
        <v>26037.27</v>
      </c>
      <c r="AT15" s="27">
        <v>25912.75</v>
      </c>
      <c r="AU15" s="27">
        <v>26027.96</v>
      </c>
      <c r="AV15" s="27">
        <v>25266.89</v>
      </c>
      <c r="AW15" s="27">
        <v>25018.04</v>
      </c>
      <c r="AX15" s="27">
        <v>24354.68</v>
      </c>
      <c r="AY15" s="27">
        <v>23355</v>
      </c>
    </row>
    <row r="16" spans="1:51" x14ac:dyDescent="0.2">
      <c r="A16" s="26">
        <v>14</v>
      </c>
      <c r="B16" s="27">
        <v>371450.2</v>
      </c>
      <c r="C16" s="27">
        <v>383047.7</v>
      </c>
      <c r="D16" s="27">
        <v>765923</v>
      </c>
      <c r="E16" s="27">
        <v>745700.7</v>
      </c>
      <c r="F16" s="27">
        <v>721297.9</v>
      </c>
      <c r="G16" s="27">
        <v>693628.1</v>
      </c>
      <c r="H16" s="27">
        <v>362162.9</v>
      </c>
      <c r="I16" s="27">
        <v>339419.7</v>
      </c>
      <c r="J16" s="27">
        <v>331828.8</v>
      </c>
      <c r="K16" s="27">
        <v>327471.90000000002</v>
      </c>
      <c r="L16" s="27">
        <v>324389.2</v>
      </c>
      <c r="M16" s="27">
        <v>144260.6</v>
      </c>
      <c r="N16" s="27">
        <v>135181</v>
      </c>
      <c r="O16" s="27">
        <v>131089.5</v>
      </c>
      <c r="P16" s="27">
        <v>126306.4</v>
      </c>
      <c r="Q16" s="27">
        <v>121383.6</v>
      </c>
      <c r="R16" s="27">
        <v>60376.83</v>
      </c>
      <c r="S16" s="27">
        <v>56746.27</v>
      </c>
      <c r="T16" s="27">
        <v>55926.61</v>
      </c>
      <c r="U16" s="27">
        <v>55644.08</v>
      </c>
      <c r="V16" s="27">
        <v>55486.45</v>
      </c>
      <c r="W16" s="27">
        <v>47705.27</v>
      </c>
      <c r="X16" s="27">
        <v>46909.59</v>
      </c>
      <c r="Y16" s="27">
        <v>46028.95</v>
      </c>
      <c r="Z16" s="27">
        <v>44867.01</v>
      </c>
      <c r="AA16" s="27">
        <v>43620.2</v>
      </c>
      <c r="AB16" s="27">
        <v>40717.22</v>
      </c>
      <c r="AC16" s="27">
        <v>39362.97</v>
      </c>
      <c r="AD16" s="27">
        <v>37984.26</v>
      </c>
      <c r="AE16" s="27">
        <v>36558.04</v>
      </c>
      <c r="AF16" s="27">
        <v>35100.71</v>
      </c>
      <c r="AG16" s="27">
        <v>36393.47</v>
      </c>
      <c r="AH16" s="27">
        <v>34984.050000000003</v>
      </c>
      <c r="AI16" s="27">
        <v>33561.56</v>
      </c>
      <c r="AJ16" s="27">
        <v>32203.55</v>
      </c>
      <c r="AK16" s="27">
        <v>30906.05</v>
      </c>
      <c r="AL16" s="27">
        <v>34429.480000000003</v>
      </c>
      <c r="AM16" s="27">
        <v>33031.85</v>
      </c>
      <c r="AN16" s="27">
        <v>31361.97</v>
      </c>
      <c r="AO16" s="27">
        <v>29665.3</v>
      </c>
      <c r="AP16" s="27">
        <v>27932.799999999999</v>
      </c>
      <c r="AQ16" s="27">
        <v>27773.15</v>
      </c>
      <c r="AR16" s="27">
        <v>26624.400000000001</v>
      </c>
      <c r="AS16" s="27">
        <v>26038.41</v>
      </c>
      <c r="AT16" s="27">
        <v>25912.62</v>
      </c>
      <c r="AU16" s="27">
        <v>26027.14</v>
      </c>
      <c r="AV16" s="27">
        <v>25268.43</v>
      </c>
      <c r="AW16" s="27">
        <v>25018.16</v>
      </c>
      <c r="AX16" s="27">
        <v>24355.9</v>
      </c>
      <c r="AY16" s="27">
        <v>23357.11</v>
      </c>
    </row>
    <row r="17" spans="1:51" x14ac:dyDescent="0.2">
      <c r="A17" s="26">
        <v>15</v>
      </c>
      <c r="B17" s="27">
        <v>369765.1</v>
      </c>
      <c r="C17" s="27">
        <v>382948.8</v>
      </c>
      <c r="D17" s="27">
        <v>765838.2</v>
      </c>
      <c r="E17" s="27">
        <v>745726.1</v>
      </c>
      <c r="F17" s="27">
        <v>721355</v>
      </c>
      <c r="G17" s="27">
        <v>693699.7</v>
      </c>
      <c r="H17" s="27">
        <v>363068.6</v>
      </c>
      <c r="I17" s="27">
        <v>339480.8</v>
      </c>
      <c r="J17" s="27">
        <v>331848.7</v>
      </c>
      <c r="K17" s="27">
        <v>327483</v>
      </c>
      <c r="L17" s="27">
        <v>324396.79999999999</v>
      </c>
      <c r="M17" s="27">
        <v>144753.5</v>
      </c>
      <c r="N17" s="27">
        <v>135205.5</v>
      </c>
      <c r="O17" s="27">
        <v>131100.4</v>
      </c>
      <c r="P17" s="27">
        <v>126319.1</v>
      </c>
      <c r="Q17" s="27">
        <v>121396.7</v>
      </c>
      <c r="R17" s="27">
        <v>60543.61</v>
      </c>
      <c r="S17" s="27">
        <v>56755.98</v>
      </c>
      <c r="T17" s="27">
        <v>55928.59</v>
      </c>
      <c r="U17" s="27">
        <v>55644.55</v>
      </c>
      <c r="V17" s="27">
        <v>55486.54</v>
      </c>
      <c r="W17" s="27">
        <v>47726.22</v>
      </c>
      <c r="X17" s="27">
        <v>46911.41</v>
      </c>
      <c r="Y17" s="27">
        <v>46030.97</v>
      </c>
      <c r="Z17" s="27">
        <v>44869.78</v>
      </c>
      <c r="AA17" s="27">
        <v>43623.19</v>
      </c>
      <c r="AB17" s="27">
        <v>40724.730000000003</v>
      </c>
      <c r="AC17" s="27">
        <v>39366.25</v>
      </c>
      <c r="AD17" s="27">
        <v>37987.61</v>
      </c>
      <c r="AE17" s="27">
        <v>36561.53</v>
      </c>
      <c r="AF17" s="27">
        <v>35104.300000000003</v>
      </c>
      <c r="AG17" s="27">
        <v>36389.53</v>
      </c>
      <c r="AH17" s="27">
        <v>34987.49</v>
      </c>
      <c r="AI17" s="27">
        <v>33565.040000000001</v>
      </c>
      <c r="AJ17" s="27">
        <v>32206.86</v>
      </c>
      <c r="AK17" s="27">
        <v>30909.21</v>
      </c>
      <c r="AL17" s="27">
        <v>34419.440000000002</v>
      </c>
      <c r="AM17" s="27">
        <v>33035.230000000003</v>
      </c>
      <c r="AN17" s="27">
        <v>31366.1</v>
      </c>
      <c r="AO17" s="27">
        <v>29669.5</v>
      </c>
      <c r="AP17" s="27">
        <v>27937.11</v>
      </c>
      <c r="AQ17" s="27">
        <v>27773.16</v>
      </c>
      <c r="AR17" s="27">
        <v>26627.1</v>
      </c>
      <c r="AS17" s="27">
        <v>26039.56</v>
      </c>
      <c r="AT17" s="27">
        <v>25912.48</v>
      </c>
      <c r="AU17" s="27">
        <v>26026.32</v>
      </c>
      <c r="AV17" s="27">
        <v>25269.97</v>
      </c>
      <c r="AW17" s="27">
        <v>25018.28</v>
      </c>
      <c r="AX17" s="27">
        <v>24357.119999999999</v>
      </c>
      <c r="AY17" s="27">
        <v>23359.22</v>
      </c>
    </row>
    <row r="18" spans="1:51" x14ac:dyDescent="0.2">
      <c r="A18" s="26">
        <v>16</v>
      </c>
      <c r="B18" s="27">
        <v>368095.8</v>
      </c>
      <c r="C18" s="27">
        <v>382841.7</v>
      </c>
      <c r="D18" s="27">
        <v>765753.1</v>
      </c>
      <c r="E18" s="27">
        <v>745751.3</v>
      </c>
      <c r="F18" s="27">
        <v>721412</v>
      </c>
      <c r="G18" s="27">
        <v>693771.3</v>
      </c>
      <c r="H18" s="27">
        <v>363972</v>
      </c>
      <c r="I18" s="27">
        <v>339544.4</v>
      </c>
      <c r="J18" s="27">
        <v>331868.59999999998</v>
      </c>
      <c r="K18" s="27">
        <v>327494.09999999998</v>
      </c>
      <c r="L18" s="27">
        <v>324404.5</v>
      </c>
      <c r="M18" s="27">
        <v>145245.1</v>
      </c>
      <c r="N18" s="27">
        <v>135231.29999999999</v>
      </c>
      <c r="O18" s="27">
        <v>131111.29999999999</v>
      </c>
      <c r="P18" s="27">
        <v>126331.9</v>
      </c>
      <c r="Q18" s="27">
        <v>121409.8</v>
      </c>
      <c r="R18" s="27">
        <v>60709.97</v>
      </c>
      <c r="S18" s="27">
        <v>56766.12</v>
      </c>
      <c r="T18" s="27">
        <v>55930.59</v>
      </c>
      <c r="U18" s="27">
        <v>55645.03</v>
      </c>
      <c r="V18" s="27">
        <v>55486.63</v>
      </c>
      <c r="W18" s="27">
        <v>47747.11</v>
      </c>
      <c r="X18" s="27">
        <v>46913.279999999999</v>
      </c>
      <c r="Y18" s="27">
        <v>46033</v>
      </c>
      <c r="Z18" s="27">
        <v>44872.55</v>
      </c>
      <c r="AA18" s="27">
        <v>43626.18</v>
      </c>
      <c r="AB18" s="27">
        <v>40732.239999999998</v>
      </c>
      <c r="AC18" s="27">
        <v>39369.550000000003</v>
      </c>
      <c r="AD18" s="27">
        <v>37990.97</v>
      </c>
      <c r="AE18" s="27">
        <v>36565.019999999997</v>
      </c>
      <c r="AF18" s="27">
        <v>35107.879999999997</v>
      </c>
      <c r="AG18" s="27">
        <v>36385.61</v>
      </c>
      <c r="AH18" s="27">
        <v>34990.910000000003</v>
      </c>
      <c r="AI18" s="27">
        <v>33568.53</v>
      </c>
      <c r="AJ18" s="27">
        <v>32210.18</v>
      </c>
      <c r="AK18" s="27">
        <v>30912.37</v>
      </c>
      <c r="AL18" s="27">
        <v>34409.43</v>
      </c>
      <c r="AM18" s="27">
        <v>33038.57</v>
      </c>
      <c r="AN18" s="27">
        <v>31370.23</v>
      </c>
      <c r="AO18" s="27">
        <v>29673.71</v>
      </c>
      <c r="AP18" s="27">
        <v>27941.43</v>
      </c>
      <c r="AQ18" s="27">
        <v>27773.18</v>
      </c>
      <c r="AR18" s="27">
        <v>26629.79</v>
      </c>
      <c r="AS18" s="27">
        <v>26040.71</v>
      </c>
      <c r="AT18" s="27">
        <v>25912.36</v>
      </c>
      <c r="AU18" s="27">
        <v>26025.5</v>
      </c>
      <c r="AV18" s="27">
        <v>25271.51</v>
      </c>
      <c r="AW18" s="27">
        <v>25018.41</v>
      </c>
      <c r="AX18" s="27">
        <v>24358.33</v>
      </c>
      <c r="AY18" s="27">
        <v>23361.33</v>
      </c>
    </row>
    <row r="19" spans="1:51" x14ac:dyDescent="0.2">
      <c r="A19" s="26">
        <v>17</v>
      </c>
      <c r="B19" s="27">
        <v>366442</v>
      </c>
      <c r="C19" s="27">
        <v>382726.6</v>
      </c>
      <c r="D19" s="27">
        <v>765667.6</v>
      </c>
      <c r="E19" s="27">
        <v>745776.2</v>
      </c>
      <c r="F19" s="27">
        <v>721468.9</v>
      </c>
      <c r="G19" s="27">
        <v>693842.9</v>
      </c>
      <c r="H19" s="27">
        <v>364873.2</v>
      </c>
      <c r="I19" s="27">
        <v>339610.2</v>
      </c>
      <c r="J19" s="27">
        <v>331888.7</v>
      </c>
      <c r="K19" s="27">
        <v>327505.3</v>
      </c>
      <c r="L19" s="27">
        <v>324412.3</v>
      </c>
      <c r="M19" s="27">
        <v>145735.29999999999</v>
      </c>
      <c r="N19" s="27">
        <v>135258.29999999999</v>
      </c>
      <c r="O19" s="27">
        <v>131122.29999999999</v>
      </c>
      <c r="P19" s="27">
        <v>126344.7</v>
      </c>
      <c r="Q19" s="27">
        <v>121422.9</v>
      </c>
      <c r="R19" s="27">
        <v>60875.91</v>
      </c>
      <c r="S19" s="27">
        <v>56776.69</v>
      </c>
      <c r="T19" s="27">
        <v>55932.62</v>
      </c>
      <c r="U19" s="27">
        <v>55645.52</v>
      </c>
      <c r="V19" s="27">
        <v>55486.73</v>
      </c>
      <c r="W19" s="27">
        <v>47767.95</v>
      </c>
      <c r="X19" s="27">
        <v>46915.21</v>
      </c>
      <c r="Y19" s="27">
        <v>46035.02</v>
      </c>
      <c r="Z19" s="27">
        <v>44875.32</v>
      </c>
      <c r="AA19" s="27">
        <v>43629.16</v>
      </c>
      <c r="AB19" s="27">
        <v>40739.72</v>
      </c>
      <c r="AC19" s="27">
        <v>39372.85</v>
      </c>
      <c r="AD19" s="27">
        <v>37994.32</v>
      </c>
      <c r="AE19" s="27">
        <v>36568.51</v>
      </c>
      <c r="AF19" s="27">
        <v>35111.47</v>
      </c>
      <c r="AG19" s="27">
        <v>36381.71</v>
      </c>
      <c r="AH19" s="27">
        <v>34994.31</v>
      </c>
      <c r="AI19" s="27">
        <v>33572.019999999997</v>
      </c>
      <c r="AJ19" s="27">
        <v>32213.5</v>
      </c>
      <c r="AK19" s="27">
        <v>30915.53</v>
      </c>
      <c r="AL19" s="27">
        <v>34399.449999999997</v>
      </c>
      <c r="AM19" s="27">
        <v>33041.879999999997</v>
      </c>
      <c r="AN19" s="27">
        <v>31374.35</v>
      </c>
      <c r="AO19" s="27">
        <v>29677.919999999998</v>
      </c>
      <c r="AP19" s="27">
        <v>27945.74</v>
      </c>
      <c r="AQ19" s="27">
        <v>27773.21</v>
      </c>
      <c r="AR19" s="27">
        <v>26632.47</v>
      </c>
      <c r="AS19" s="27">
        <v>26041.87</v>
      </c>
      <c r="AT19" s="27">
        <v>25912.23</v>
      </c>
      <c r="AU19" s="27">
        <v>26024.69</v>
      </c>
      <c r="AV19" s="27">
        <v>25273.03</v>
      </c>
      <c r="AW19" s="27">
        <v>25018.55</v>
      </c>
      <c r="AX19" s="27">
        <v>24359.54</v>
      </c>
      <c r="AY19" s="27">
        <v>23363.439999999999</v>
      </c>
    </row>
    <row r="20" spans="1:51" x14ac:dyDescent="0.2">
      <c r="A20" s="26">
        <v>18</v>
      </c>
      <c r="B20" s="27">
        <v>364803.8</v>
      </c>
      <c r="C20" s="27">
        <v>382603.7</v>
      </c>
      <c r="D20" s="27">
        <v>765581.9</v>
      </c>
      <c r="E20" s="27">
        <v>745800.8</v>
      </c>
      <c r="F20" s="27">
        <v>721525.7</v>
      </c>
      <c r="G20" s="27">
        <v>693914.4</v>
      </c>
      <c r="H20" s="27">
        <v>365772</v>
      </c>
      <c r="I20" s="27">
        <v>339678.3</v>
      </c>
      <c r="J20" s="27">
        <v>331908.90000000002</v>
      </c>
      <c r="K20" s="27">
        <v>327516.5</v>
      </c>
      <c r="L20" s="27">
        <v>324420</v>
      </c>
      <c r="M20" s="27">
        <v>146224.29999999999</v>
      </c>
      <c r="N20" s="27">
        <v>135286.6</v>
      </c>
      <c r="O20" s="27">
        <v>131133.4</v>
      </c>
      <c r="P20" s="27">
        <v>126357.5</v>
      </c>
      <c r="Q20" s="27">
        <v>121436.1</v>
      </c>
      <c r="R20" s="27">
        <v>61041.43</v>
      </c>
      <c r="S20" s="27">
        <v>56787.69</v>
      </c>
      <c r="T20" s="27">
        <v>55934.68</v>
      </c>
      <c r="U20" s="27">
        <v>55646.01</v>
      </c>
      <c r="V20" s="27">
        <v>55486.83</v>
      </c>
      <c r="W20" s="27">
        <v>47788.73</v>
      </c>
      <c r="X20" s="27">
        <v>46917.19</v>
      </c>
      <c r="Y20" s="27">
        <v>46037.05</v>
      </c>
      <c r="Z20" s="27">
        <v>44878.09</v>
      </c>
      <c r="AA20" s="27">
        <v>43632.15</v>
      </c>
      <c r="AB20" s="27">
        <v>40747.199999999997</v>
      </c>
      <c r="AC20" s="27">
        <v>39376.17</v>
      </c>
      <c r="AD20" s="27">
        <v>37997.67</v>
      </c>
      <c r="AE20" s="27">
        <v>36572</v>
      </c>
      <c r="AF20" s="27">
        <v>35115.050000000003</v>
      </c>
      <c r="AG20" s="27">
        <v>36377.83</v>
      </c>
      <c r="AH20" s="27">
        <v>34997.69</v>
      </c>
      <c r="AI20" s="27">
        <v>33575.5</v>
      </c>
      <c r="AJ20" s="27">
        <v>32216.83</v>
      </c>
      <c r="AK20" s="27">
        <v>30918.69</v>
      </c>
      <c r="AL20" s="27">
        <v>34389.519999999997</v>
      </c>
      <c r="AM20" s="27">
        <v>33045.160000000003</v>
      </c>
      <c r="AN20" s="27">
        <v>31378.48</v>
      </c>
      <c r="AO20" s="27">
        <v>29682.13</v>
      </c>
      <c r="AP20" s="27">
        <v>27950.05</v>
      </c>
      <c r="AQ20" s="27">
        <v>27773.25</v>
      </c>
      <c r="AR20" s="27">
        <v>26635.15</v>
      </c>
      <c r="AS20" s="27">
        <v>26043.03</v>
      </c>
      <c r="AT20" s="27">
        <v>25912.12</v>
      </c>
      <c r="AU20" s="27">
        <v>26023.88</v>
      </c>
      <c r="AV20" s="27">
        <v>25274.560000000001</v>
      </c>
      <c r="AW20" s="27">
        <v>25018.68</v>
      </c>
      <c r="AX20" s="27">
        <v>24360.76</v>
      </c>
      <c r="AY20" s="27">
        <v>23365.55</v>
      </c>
    </row>
    <row r="21" spans="1:51" x14ac:dyDescent="0.2">
      <c r="A21" s="26">
        <v>19</v>
      </c>
      <c r="B21" s="27">
        <v>363180.9</v>
      </c>
      <c r="C21" s="27">
        <v>382473.1</v>
      </c>
      <c r="D21" s="27">
        <v>765495.7</v>
      </c>
      <c r="E21" s="27">
        <v>745825.1</v>
      </c>
      <c r="F21" s="27">
        <v>721582.5</v>
      </c>
      <c r="G21" s="27">
        <v>693985.9</v>
      </c>
      <c r="H21" s="27">
        <v>366668.6</v>
      </c>
      <c r="I21" s="27">
        <v>339748.7</v>
      </c>
      <c r="J21" s="27">
        <v>331929.3</v>
      </c>
      <c r="K21" s="27">
        <v>327527.7</v>
      </c>
      <c r="L21" s="27">
        <v>324427.8</v>
      </c>
      <c r="M21" s="27">
        <v>146711.9</v>
      </c>
      <c r="N21" s="27">
        <v>135316.20000000001</v>
      </c>
      <c r="O21" s="27">
        <v>131144.5</v>
      </c>
      <c r="P21" s="27">
        <v>126370.3</v>
      </c>
      <c r="Q21" s="27">
        <v>121449.2</v>
      </c>
      <c r="R21" s="27">
        <v>61206.54</v>
      </c>
      <c r="S21" s="27">
        <v>56799.11</v>
      </c>
      <c r="T21" s="27">
        <v>55936.76</v>
      </c>
      <c r="U21" s="27">
        <v>55646.51</v>
      </c>
      <c r="V21" s="27">
        <v>55486.93</v>
      </c>
      <c r="W21" s="27">
        <v>47809.45</v>
      </c>
      <c r="X21" s="27">
        <v>46919.22</v>
      </c>
      <c r="Y21" s="27">
        <v>46039.08</v>
      </c>
      <c r="Z21" s="27">
        <v>44880.85</v>
      </c>
      <c r="AA21" s="27">
        <v>43635.14</v>
      </c>
      <c r="AB21" s="27">
        <v>40754.67</v>
      </c>
      <c r="AC21" s="27">
        <v>39379.5</v>
      </c>
      <c r="AD21" s="27">
        <v>38001.03</v>
      </c>
      <c r="AE21" s="27">
        <v>36575.49</v>
      </c>
      <c r="AF21" s="27">
        <v>35118.639999999999</v>
      </c>
      <c r="AG21" s="27">
        <v>36373.97</v>
      </c>
      <c r="AH21" s="27">
        <v>35001.06</v>
      </c>
      <c r="AI21" s="27">
        <v>33578.99</v>
      </c>
      <c r="AJ21" s="27">
        <v>32220.15</v>
      </c>
      <c r="AK21" s="27">
        <v>30921.86</v>
      </c>
      <c r="AL21" s="27">
        <v>34379.620000000003</v>
      </c>
      <c r="AM21" s="27">
        <v>33048.400000000001</v>
      </c>
      <c r="AN21" s="27">
        <v>31382.6</v>
      </c>
      <c r="AO21" s="27">
        <v>29686.34</v>
      </c>
      <c r="AP21" s="27">
        <v>27954.36</v>
      </c>
      <c r="AQ21" s="27">
        <v>27773.31</v>
      </c>
      <c r="AR21" s="27">
        <v>26637.82</v>
      </c>
      <c r="AS21" s="27">
        <v>26044.2</v>
      </c>
      <c r="AT21" s="27">
        <v>25912</v>
      </c>
      <c r="AU21" s="27">
        <v>26023.07</v>
      </c>
      <c r="AV21" s="27">
        <v>25276.07</v>
      </c>
      <c r="AW21" s="27">
        <v>25018.83</v>
      </c>
      <c r="AX21" s="27">
        <v>24361.96</v>
      </c>
      <c r="AY21" s="27">
        <v>23367.65</v>
      </c>
    </row>
    <row r="22" spans="1:51" x14ac:dyDescent="0.2">
      <c r="A22" s="26">
        <v>20</v>
      </c>
      <c r="B22" s="27">
        <v>361573.3</v>
      </c>
      <c r="C22" s="27">
        <v>382334.9</v>
      </c>
      <c r="D22" s="27">
        <v>765409.1</v>
      </c>
      <c r="E22" s="27">
        <v>745849.2</v>
      </c>
      <c r="F22" s="27">
        <v>721639.1</v>
      </c>
      <c r="G22" s="27">
        <v>694057.4</v>
      </c>
      <c r="H22" s="27">
        <v>367563</v>
      </c>
      <c r="I22" s="27">
        <v>339821.3</v>
      </c>
      <c r="J22" s="27">
        <v>331949.8</v>
      </c>
      <c r="K22" s="27">
        <v>327539</v>
      </c>
      <c r="L22" s="27">
        <v>324435.5</v>
      </c>
      <c r="M22" s="27">
        <v>147198.29999999999</v>
      </c>
      <c r="N22" s="27">
        <v>135347</v>
      </c>
      <c r="O22" s="27">
        <v>131155.6</v>
      </c>
      <c r="P22" s="27">
        <v>126383</v>
      </c>
      <c r="Q22" s="27">
        <v>121462.3</v>
      </c>
      <c r="R22" s="27">
        <v>61371.23</v>
      </c>
      <c r="S22" s="27">
        <v>56810.96</v>
      </c>
      <c r="T22" s="27">
        <v>55938.87</v>
      </c>
      <c r="U22" s="27">
        <v>55647.01</v>
      </c>
      <c r="V22" s="27">
        <v>55487.03</v>
      </c>
      <c r="W22" s="27">
        <v>47830.12</v>
      </c>
      <c r="X22" s="27">
        <v>46921.31</v>
      </c>
      <c r="Y22" s="27">
        <v>46041.11</v>
      </c>
      <c r="Z22" s="27">
        <v>44883.62</v>
      </c>
      <c r="AA22" s="27">
        <v>43638.13</v>
      </c>
      <c r="AB22" s="27">
        <v>40762.129999999997</v>
      </c>
      <c r="AC22" s="27">
        <v>39382.85</v>
      </c>
      <c r="AD22" s="27">
        <v>38004.379999999997</v>
      </c>
      <c r="AE22" s="27">
        <v>36578.980000000003</v>
      </c>
      <c r="AF22" s="27">
        <v>35122.22</v>
      </c>
      <c r="AG22" s="27">
        <v>36370.129999999997</v>
      </c>
      <c r="AH22" s="27">
        <v>35004.400000000001</v>
      </c>
      <c r="AI22" s="27">
        <v>33582.480000000003</v>
      </c>
      <c r="AJ22" s="27">
        <v>32223.47</v>
      </c>
      <c r="AK22" s="27">
        <v>30925.02</v>
      </c>
      <c r="AL22" s="27">
        <v>34369.75</v>
      </c>
      <c r="AM22" s="27">
        <v>33051.599999999999</v>
      </c>
      <c r="AN22" s="27">
        <v>31386.720000000001</v>
      </c>
      <c r="AO22" s="27">
        <v>29690.55</v>
      </c>
      <c r="AP22" s="27">
        <v>27958.68</v>
      </c>
      <c r="AQ22" s="27">
        <v>27773.38</v>
      </c>
      <c r="AR22" s="27">
        <v>26640.48</v>
      </c>
      <c r="AS22" s="27">
        <v>26045.37</v>
      </c>
      <c r="AT22" s="27">
        <v>25911.89</v>
      </c>
      <c r="AU22" s="27">
        <v>26022.26</v>
      </c>
      <c r="AV22" s="27">
        <v>25277.58</v>
      </c>
      <c r="AW22" s="27">
        <v>25018.97</v>
      </c>
      <c r="AX22" s="27">
        <v>24363.17</v>
      </c>
      <c r="AY22" s="27">
        <v>23369.75</v>
      </c>
    </row>
    <row r="23" spans="1:51" x14ac:dyDescent="0.2">
      <c r="A23" s="26">
        <v>21</v>
      </c>
      <c r="B23" s="27">
        <v>359980.7</v>
      </c>
      <c r="C23" s="27">
        <v>382189.3</v>
      </c>
      <c r="D23" s="27">
        <v>765322</v>
      </c>
      <c r="E23" s="27">
        <v>745872.9</v>
      </c>
      <c r="F23" s="27">
        <v>721695.7</v>
      </c>
      <c r="G23" s="27">
        <v>694128.9</v>
      </c>
      <c r="H23" s="27">
        <v>368455.1</v>
      </c>
      <c r="I23" s="27">
        <v>339896.2</v>
      </c>
      <c r="J23" s="27">
        <v>331970.40000000002</v>
      </c>
      <c r="K23" s="27">
        <v>327550.3</v>
      </c>
      <c r="L23" s="27">
        <v>324443.3</v>
      </c>
      <c r="M23" s="27">
        <v>147683.29999999999</v>
      </c>
      <c r="N23" s="27">
        <v>135379.1</v>
      </c>
      <c r="O23" s="27">
        <v>131166.79999999999</v>
      </c>
      <c r="P23" s="27">
        <v>126395.8</v>
      </c>
      <c r="Q23" s="27">
        <v>121475.5</v>
      </c>
      <c r="R23" s="27">
        <v>61535.51</v>
      </c>
      <c r="S23" s="27">
        <v>56823.22</v>
      </c>
      <c r="T23" s="27">
        <v>55941</v>
      </c>
      <c r="U23" s="27">
        <v>55647.519999999997</v>
      </c>
      <c r="V23" s="27">
        <v>55487.13</v>
      </c>
      <c r="W23" s="27">
        <v>47850.74</v>
      </c>
      <c r="X23" s="27">
        <v>46923.44</v>
      </c>
      <c r="Y23" s="27">
        <v>46043.14</v>
      </c>
      <c r="Z23" s="27">
        <v>44886.38</v>
      </c>
      <c r="AA23" s="27">
        <v>43641.120000000003</v>
      </c>
      <c r="AB23" s="27">
        <v>40769.57</v>
      </c>
      <c r="AC23" s="27">
        <v>39386.199999999997</v>
      </c>
      <c r="AD23" s="27">
        <v>38007.74</v>
      </c>
      <c r="AE23" s="27">
        <v>36582.47</v>
      </c>
      <c r="AF23" s="27">
        <v>35125.81</v>
      </c>
      <c r="AG23" s="27">
        <v>36366.32</v>
      </c>
      <c r="AH23" s="27">
        <v>35007.730000000003</v>
      </c>
      <c r="AI23" s="27">
        <v>33585.97</v>
      </c>
      <c r="AJ23" s="27">
        <v>32226.799999999999</v>
      </c>
      <c r="AK23" s="27">
        <v>30928.19</v>
      </c>
      <c r="AL23" s="27">
        <v>34359.93</v>
      </c>
      <c r="AM23" s="27">
        <v>33054.769999999997</v>
      </c>
      <c r="AN23" s="27">
        <v>31390.84</v>
      </c>
      <c r="AO23" s="27">
        <v>29694.76</v>
      </c>
      <c r="AP23" s="27">
        <v>27962.99</v>
      </c>
      <c r="AQ23" s="27">
        <v>27773.46</v>
      </c>
      <c r="AR23" s="27">
        <v>26643.14</v>
      </c>
      <c r="AS23" s="27">
        <v>26046.54</v>
      </c>
      <c r="AT23" s="27">
        <v>25911.78</v>
      </c>
      <c r="AU23" s="27">
        <v>26021.46</v>
      </c>
      <c r="AV23" s="27">
        <v>25279.09</v>
      </c>
      <c r="AW23" s="27">
        <v>25019.13</v>
      </c>
      <c r="AX23" s="27">
        <v>24364.37</v>
      </c>
      <c r="AY23" s="27">
        <v>23371.85</v>
      </c>
    </row>
    <row r="24" spans="1:51" x14ac:dyDescent="0.2">
      <c r="A24" s="26">
        <v>22</v>
      </c>
      <c r="B24" s="27">
        <v>358403.1</v>
      </c>
      <c r="C24" s="27">
        <v>382036.5</v>
      </c>
      <c r="D24" s="27">
        <v>765234.4</v>
      </c>
      <c r="E24" s="27">
        <v>745896.4</v>
      </c>
      <c r="F24" s="27">
        <v>721752.3</v>
      </c>
      <c r="G24" s="27">
        <v>694200.3</v>
      </c>
      <c r="H24" s="27">
        <v>369345</v>
      </c>
      <c r="I24" s="27">
        <v>339973.4</v>
      </c>
      <c r="J24" s="27">
        <v>331991.2</v>
      </c>
      <c r="K24" s="27">
        <v>327561.59999999998</v>
      </c>
      <c r="L24" s="27">
        <v>324451.09999999998</v>
      </c>
      <c r="M24" s="27">
        <v>148167</v>
      </c>
      <c r="N24" s="27">
        <v>135412.5</v>
      </c>
      <c r="O24" s="27">
        <v>131178.1</v>
      </c>
      <c r="P24" s="27">
        <v>126408.6</v>
      </c>
      <c r="Q24" s="27">
        <v>121488.6</v>
      </c>
      <c r="R24" s="27">
        <v>61699.38</v>
      </c>
      <c r="S24" s="27">
        <v>56835.9</v>
      </c>
      <c r="T24" s="27">
        <v>55943.17</v>
      </c>
      <c r="U24" s="27">
        <v>55648.03</v>
      </c>
      <c r="V24" s="27">
        <v>55487.24</v>
      </c>
      <c r="W24" s="27">
        <v>47871.3</v>
      </c>
      <c r="X24" s="27">
        <v>46925.63</v>
      </c>
      <c r="Y24" s="27">
        <v>46045.17</v>
      </c>
      <c r="Z24" s="27">
        <v>44889.15</v>
      </c>
      <c r="AA24" s="27">
        <v>43644.11</v>
      </c>
      <c r="AB24" s="27">
        <v>40777</v>
      </c>
      <c r="AC24" s="27">
        <v>39389.57</v>
      </c>
      <c r="AD24" s="27">
        <v>38011.089999999997</v>
      </c>
      <c r="AE24" s="27">
        <v>36585.96</v>
      </c>
      <c r="AF24" s="27">
        <v>35129.4</v>
      </c>
      <c r="AG24" s="27">
        <v>36362.53</v>
      </c>
      <c r="AH24" s="27">
        <v>35011.040000000001</v>
      </c>
      <c r="AI24" s="27">
        <v>33589.46</v>
      </c>
      <c r="AJ24" s="27">
        <v>32230.13</v>
      </c>
      <c r="AK24" s="27">
        <v>30931.360000000001</v>
      </c>
      <c r="AL24" s="27">
        <v>34350.14</v>
      </c>
      <c r="AM24" s="27">
        <v>33057.9</v>
      </c>
      <c r="AN24" s="27">
        <v>31394.959999999999</v>
      </c>
      <c r="AO24" s="27">
        <v>29698.97</v>
      </c>
      <c r="AP24" s="27">
        <v>27967.3</v>
      </c>
      <c r="AQ24" s="27">
        <v>27773.55</v>
      </c>
      <c r="AR24" s="27">
        <v>26645.79</v>
      </c>
      <c r="AS24" s="27">
        <v>26047.73</v>
      </c>
      <c r="AT24" s="27">
        <v>25911.68</v>
      </c>
      <c r="AU24" s="27">
        <v>26020.66</v>
      </c>
      <c r="AV24" s="27">
        <v>25280.59</v>
      </c>
      <c r="AW24" s="27">
        <v>25019.279999999999</v>
      </c>
      <c r="AX24" s="27">
        <v>24365.58</v>
      </c>
      <c r="AY24" s="27">
        <v>23373.95</v>
      </c>
    </row>
    <row r="25" spans="1:51" x14ac:dyDescent="0.2">
      <c r="A25" s="26">
        <v>23</v>
      </c>
      <c r="B25" s="27">
        <v>356840.3</v>
      </c>
      <c r="C25" s="27">
        <v>381876.6</v>
      </c>
      <c r="D25" s="27">
        <v>765146.3</v>
      </c>
      <c r="E25" s="27">
        <v>745919.6</v>
      </c>
      <c r="F25" s="27">
        <v>721808.7</v>
      </c>
      <c r="G25" s="27">
        <v>694271.7</v>
      </c>
      <c r="H25" s="27">
        <v>370232.6</v>
      </c>
      <c r="I25" s="27">
        <v>340052.7</v>
      </c>
      <c r="J25" s="27">
        <v>332012.2</v>
      </c>
      <c r="K25" s="27">
        <v>327572.90000000002</v>
      </c>
      <c r="L25" s="27">
        <v>324458.90000000002</v>
      </c>
      <c r="M25" s="27">
        <v>148649.4</v>
      </c>
      <c r="N25" s="27">
        <v>135447</v>
      </c>
      <c r="O25" s="27">
        <v>131189.4</v>
      </c>
      <c r="P25" s="27">
        <v>126421.3</v>
      </c>
      <c r="Q25" s="27">
        <v>121501.8</v>
      </c>
      <c r="R25" s="27">
        <v>61862.83</v>
      </c>
      <c r="S25" s="27">
        <v>56849</v>
      </c>
      <c r="T25" s="27">
        <v>55945.37</v>
      </c>
      <c r="U25" s="27">
        <v>55648.55</v>
      </c>
      <c r="V25" s="27">
        <v>55487.35</v>
      </c>
      <c r="W25" s="27">
        <v>47891.8</v>
      </c>
      <c r="X25" s="27">
        <v>46927.87</v>
      </c>
      <c r="Y25" s="27">
        <v>46047.199999999997</v>
      </c>
      <c r="Z25" s="27">
        <v>44891.91</v>
      </c>
      <c r="AA25" s="27">
        <v>43647.1</v>
      </c>
      <c r="AB25" s="27">
        <v>40784.42</v>
      </c>
      <c r="AC25" s="27">
        <v>39392.949999999997</v>
      </c>
      <c r="AD25" s="27">
        <v>38014.449999999997</v>
      </c>
      <c r="AE25" s="27">
        <v>36589.449999999997</v>
      </c>
      <c r="AF25" s="27">
        <v>35132.99</v>
      </c>
      <c r="AG25" s="27">
        <v>36358.75</v>
      </c>
      <c r="AH25" s="27">
        <v>35014.33</v>
      </c>
      <c r="AI25" s="27">
        <v>33592.949999999997</v>
      </c>
      <c r="AJ25" s="27">
        <v>32233.46</v>
      </c>
      <c r="AK25" s="27">
        <v>30934.53</v>
      </c>
      <c r="AL25" s="27">
        <v>34340.39</v>
      </c>
      <c r="AM25" s="27">
        <v>33061</v>
      </c>
      <c r="AN25" s="27">
        <v>31399.08</v>
      </c>
      <c r="AO25" s="27">
        <v>29703.18</v>
      </c>
      <c r="AP25" s="27">
        <v>27971.62</v>
      </c>
      <c r="AQ25" s="27">
        <v>27773.66</v>
      </c>
      <c r="AR25" s="27">
        <v>26648.43</v>
      </c>
      <c r="AS25" s="27">
        <v>26048.91</v>
      </c>
      <c r="AT25" s="27">
        <v>25911.59</v>
      </c>
      <c r="AU25" s="27">
        <v>26019.86</v>
      </c>
      <c r="AV25" s="27">
        <v>25282.080000000002</v>
      </c>
      <c r="AW25" s="27">
        <v>25019.439999999999</v>
      </c>
      <c r="AX25" s="27">
        <v>24366.78</v>
      </c>
      <c r="AY25" s="27">
        <v>23376.05</v>
      </c>
    </row>
    <row r="26" spans="1:51" x14ac:dyDescent="0.2">
      <c r="A26" s="26">
        <v>24</v>
      </c>
      <c r="B26" s="27">
        <v>355292.2</v>
      </c>
      <c r="C26" s="27">
        <v>381709.8</v>
      </c>
      <c r="D26" s="27">
        <v>765057.5</v>
      </c>
      <c r="E26" s="27">
        <v>745942.4</v>
      </c>
      <c r="F26" s="27">
        <v>721865.1</v>
      </c>
      <c r="G26" s="27">
        <v>694343</v>
      </c>
      <c r="H26" s="27">
        <v>371118</v>
      </c>
      <c r="I26" s="27">
        <v>340134.3</v>
      </c>
      <c r="J26" s="27">
        <v>332033.3</v>
      </c>
      <c r="K26" s="27">
        <v>327584.3</v>
      </c>
      <c r="L26" s="27">
        <v>324466.7</v>
      </c>
      <c r="M26" s="27">
        <v>149130.5</v>
      </c>
      <c r="N26" s="27">
        <v>135482.79999999999</v>
      </c>
      <c r="O26" s="27">
        <v>131200.79999999999</v>
      </c>
      <c r="P26" s="27">
        <v>126434.1</v>
      </c>
      <c r="Q26" s="27">
        <v>121514.9</v>
      </c>
      <c r="R26" s="27">
        <v>62025.88</v>
      </c>
      <c r="S26" s="27">
        <v>56862.51</v>
      </c>
      <c r="T26" s="27">
        <v>55947.59</v>
      </c>
      <c r="U26" s="27">
        <v>55649.08</v>
      </c>
      <c r="V26" s="27">
        <v>55487.46</v>
      </c>
      <c r="W26" s="27">
        <v>47912.25</v>
      </c>
      <c r="X26" s="27">
        <v>46930.16</v>
      </c>
      <c r="Y26" s="27">
        <v>46049.23</v>
      </c>
      <c r="Z26" s="27">
        <v>44894.67</v>
      </c>
      <c r="AA26" s="27">
        <v>43650.09</v>
      </c>
      <c r="AB26" s="27">
        <v>40791.839999999997</v>
      </c>
      <c r="AC26" s="27">
        <v>39396.339999999997</v>
      </c>
      <c r="AD26" s="27">
        <v>38017.81</v>
      </c>
      <c r="AE26" s="27">
        <v>36592.949999999997</v>
      </c>
      <c r="AF26" s="27">
        <v>35136.58</v>
      </c>
      <c r="AG26" s="27">
        <v>36355</v>
      </c>
      <c r="AH26" s="27">
        <v>35017.599999999999</v>
      </c>
      <c r="AI26" s="27">
        <v>33596.44</v>
      </c>
      <c r="AJ26" s="27">
        <v>32236.78</v>
      </c>
      <c r="AK26" s="27">
        <v>30937.7</v>
      </c>
      <c r="AL26" s="27">
        <v>34330.67</v>
      </c>
      <c r="AM26" s="27">
        <v>33064.07</v>
      </c>
      <c r="AN26" s="27">
        <v>31403.19</v>
      </c>
      <c r="AO26" s="27">
        <v>29707.39</v>
      </c>
      <c r="AP26" s="27">
        <v>27975.93</v>
      </c>
      <c r="AQ26" s="27">
        <v>27773.77</v>
      </c>
      <c r="AR26" s="27">
        <v>26651.07</v>
      </c>
      <c r="AS26" s="27">
        <v>26050.1</v>
      </c>
      <c r="AT26" s="27">
        <v>25911.49</v>
      </c>
      <c r="AU26" s="27">
        <v>26019.07</v>
      </c>
      <c r="AV26" s="27">
        <v>25283.57</v>
      </c>
      <c r="AW26" s="27">
        <v>25019.599999999999</v>
      </c>
      <c r="AX26" s="27">
        <v>24367.97</v>
      </c>
      <c r="AY26" s="27">
        <v>23378.14</v>
      </c>
    </row>
    <row r="27" spans="1:51" x14ac:dyDescent="0.2">
      <c r="A27" s="26">
        <v>25</v>
      </c>
      <c r="B27" s="27">
        <v>353758.6</v>
      </c>
      <c r="C27" s="27">
        <v>381536.2</v>
      </c>
      <c r="D27" s="27">
        <v>764968.1</v>
      </c>
      <c r="E27" s="27">
        <v>745965</v>
      </c>
      <c r="F27" s="27">
        <v>721921.3</v>
      </c>
      <c r="G27" s="27">
        <v>694414.4</v>
      </c>
      <c r="H27" s="27">
        <v>372001.2</v>
      </c>
      <c r="I27" s="27">
        <v>340218.1</v>
      </c>
      <c r="J27" s="27">
        <v>332054.59999999998</v>
      </c>
      <c r="K27" s="27">
        <v>327595.7</v>
      </c>
      <c r="L27" s="27">
        <v>324474.59999999998</v>
      </c>
      <c r="M27" s="27">
        <v>149610.29999999999</v>
      </c>
      <c r="N27" s="27">
        <v>135519.79999999999</v>
      </c>
      <c r="O27" s="27">
        <v>131212.29999999999</v>
      </c>
      <c r="P27" s="27">
        <v>126446.9</v>
      </c>
      <c r="Q27" s="27">
        <v>121528.1</v>
      </c>
      <c r="R27" s="27">
        <v>62188.51</v>
      </c>
      <c r="S27" s="27">
        <v>56876.43</v>
      </c>
      <c r="T27" s="27">
        <v>55949.85</v>
      </c>
      <c r="U27" s="27">
        <v>55649.61</v>
      </c>
      <c r="V27" s="27">
        <v>55487.58</v>
      </c>
      <c r="W27" s="27">
        <v>47932.639999999999</v>
      </c>
      <c r="X27" s="27">
        <v>46932.5</v>
      </c>
      <c r="Y27" s="27">
        <v>46051.27</v>
      </c>
      <c r="Z27" s="27">
        <v>44897.43</v>
      </c>
      <c r="AA27" s="27">
        <v>43653.08</v>
      </c>
      <c r="AB27" s="27">
        <v>40799.230000000003</v>
      </c>
      <c r="AC27" s="27">
        <v>39399.74</v>
      </c>
      <c r="AD27" s="27">
        <v>38021.17</v>
      </c>
      <c r="AE27" s="27">
        <v>36596.44</v>
      </c>
      <c r="AF27" s="27">
        <v>35140.160000000003</v>
      </c>
      <c r="AG27" s="27">
        <v>36351.269999999997</v>
      </c>
      <c r="AH27" s="27">
        <v>35020.85</v>
      </c>
      <c r="AI27" s="27">
        <v>33599.93</v>
      </c>
      <c r="AJ27" s="27">
        <v>32240.11</v>
      </c>
      <c r="AK27" s="27">
        <v>30940.87</v>
      </c>
      <c r="AL27" s="27">
        <v>34320.99</v>
      </c>
      <c r="AM27" s="27">
        <v>33067.1</v>
      </c>
      <c r="AN27" s="27">
        <v>31407.3</v>
      </c>
      <c r="AO27" s="27">
        <v>29711.61</v>
      </c>
      <c r="AP27" s="27">
        <v>27980.25</v>
      </c>
      <c r="AQ27" s="27">
        <v>27773.9</v>
      </c>
      <c r="AR27" s="27">
        <v>26653.7</v>
      </c>
      <c r="AS27" s="27">
        <v>26051.3</v>
      </c>
      <c r="AT27" s="27">
        <v>25911.4</v>
      </c>
      <c r="AU27" s="27">
        <v>26018.28</v>
      </c>
      <c r="AV27" s="27">
        <v>25285.05</v>
      </c>
      <c r="AW27" s="27">
        <v>25019.77</v>
      </c>
      <c r="AX27" s="27">
        <v>24369.17</v>
      </c>
      <c r="AY27" s="27">
        <v>23380.23</v>
      </c>
    </row>
    <row r="28" spans="1:51" x14ac:dyDescent="0.2">
      <c r="A28" s="26">
        <v>26</v>
      </c>
      <c r="B28" s="27">
        <v>352239.4</v>
      </c>
      <c r="C28" s="27">
        <v>381355.9</v>
      </c>
      <c r="D28" s="27">
        <v>764878.1</v>
      </c>
      <c r="E28" s="27">
        <v>745987.3</v>
      </c>
      <c r="F28" s="27">
        <v>721977.5</v>
      </c>
      <c r="G28" s="27">
        <v>694485.6</v>
      </c>
      <c r="H28" s="27">
        <v>372882.2</v>
      </c>
      <c r="I28" s="27">
        <v>340304.1</v>
      </c>
      <c r="J28" s="27">
        <v>332076.09999999998</v>
      </c>
      <c r="K28" s="27">
        <v>327607.2</v>
      </c>
      <c r="L28" s="27">
        <v>324482.40000000002</v>
      </c>
      <c r="M28" s="27">
        <v>150088.9</v>
      </c>
      <c r="N28" s="27">
        <v>135558</v>
      </c>
      <c r="O28" s="27">
        <v>131223.79999999999</v>
      </c>
      <c r="P28" s="27">
        <v>126459.6</v>
      </c>
      <c r="Q28" s="27">
        <v>121541.2</v>
      </c>
      <c r="R28" s="27">
        <v>62350.74</v>
      </c>
      <c r="S28" s="27">
        <v>56890.76</v>
      </c>
      <c r="T28" s="27">
        <v>55952.14</v>
      </c>
      <c r="U28" s="27">
        <v>55650.15</v>
      </c>
      <c r="V28" s="27">
        <v>55487.7</v>
      </c>
      <c r="W28" s="27">
        <v>47952.98</v>
      </c>
      <c r="X28" s="27">
        <v>46934.89</v>
      </c>
      <c r="Y28" s="27">
        <v>46053.3</v>
      </c>
      <c r="Z28" s="27">
        <v>44900.19</v>
      </c>
      <c r="AA28" s="27">
        <v>43656.07</v>
      </c>
      <c r="AB28" s="27">
        <v>40806.620000000003</v>
      </c>
      <c r="AC28" s="27">
        <v>39403.160000000003</v>
      </c>
      <c r="AD28" s="27">
        <v>38024.53</v>
      </c>
      <c r="AE28" s="27">
        <v>36599.93</v>
      </c>
      <c r="AF28" s="27">
        <v>35143.75</v>
      </c>
      <c r="AG28" s="27">
        <v>36347.56</v>
      </c>
      <c r="AH28" s="27">
        <v>35024.080000000002</v>
      </c>
      <c r="AI28" s="27">
        <v>33603.42</v>
      </c>
      <c r="AJ28" s="27">
        <v>32243.45</v>
      </c>
      <c r="AK28" s="27">
        <v>30944.04</v>
      </c>
      <c r="AL28" s="27">
        <v>34311.339999999997</v>
      </c>
      <c r="AM28" s="27">
        <v>33070.089999999997</v>
      </c>
      <c r="AN28" s="27">
        <v>31411.41</v>
      </c>
      <c r="AO28" s="27">
        <v>29715.82</v>
      </c>
      <c r="AP28" s="27">
        <v>27984.560000000001</v>
      </c>
      <c r="AQ28" s="27">
        <v>27774.04</v>
      </c>
      <c r="AR28" s="27">
        <v>26656.33</v>
      </c>
      <c r="AS28" s="27">
        <v>26052.5</v>
      </c>
      <c r="AT28" s="27">
        <v>25911.32</v>
      </c>
      <c r="AU28" s="27">
        <v>26017.48</v>
      </c>
      <c r="AV28" s="27">
        <v>25286.53</v>
      </c>
      <c r="AW28" s="27">
        <v>25019.94</v>
      </c>
      <c r="AX28" s="27">
        <v>24370.36</v>
      </c>
      <c r="AY28" s="27">
        <v>23382.32</v>
      </c>
    </row>
    <row r="29" spans="1:51" x14ac:dyDescent="0.2">
      <c r="A29" s="26">
        <v>27</v>
      </c>
      <c r="B29" s="27">
        <v>350734.5</v>
      </c>
      <c r="C29" s="27">
        <v>381169.2</v>
      </c>
      <c r="D29" s="27">
        <v>764787.4</v>
      </c>
      <c r="E29" s="27">
        <v>746009.3</v>
      </c>
      <c r="F29" s="27">
        <v>722033.6</v>
      </c>
      <c r="G29" s="27">
        <v>694556.9</v>
      </c>
      <c r="H29" s="27">
        <v>373760.9</v>
      </c>
      <c r="I29" s="27">
        <v>340392.3</v>
      </c>
      <c r="J29" s="27">
        <v>332097.8</v>
      </c>
      <c r="K29" s="27">
        <v>327618.7</v>
      </c>
      <c r="L29" s="27">
        <v>324490.3</v>
      </c>
      <c r="M29" s="27">
        <v>150566.1</v>
      </c>
      <c r="N29" s="27">
        <v>135597.5</v>
      </c>
      <c r="O29" s="27">
        <v>131235.4</v>
      </c>
      <c r="P29" s="27">
        <v>126472.4</v>
      </c>
      <c r="Q29" s="27">
        <v>121554.3</v>
      </c>
      <c r="R29" s="27">
        <v>62512.56</v>
      </c>
      <c r="S29" s="27">
        <v>56905.49</v>
      </c>
      <c r="T29" s="27">
        <v>55954.47</v>
      </c>
      <c r="U29" s="27">
        <v>55650.69</v>
      </c>
      <c r="V29" s="27">
        <v>55487.82</v>
      </c>
      <c r="W29" s="27">
        <v>47973.27</v>
      </c>
      <c r="X29" s="27">
        <v>46937.33</v>
      </c>
      <c r="Y29" s="27">
        <v>46055.34</v>
      </c>
      <c r="Z29" s="27">
        <v>44902.94</v>
      </c>
      <c r="AA29" s="27">
        <v>43659.06</v>
      </c>
      <c r="AB29" s="27">
        <v>40814</v>
      </c>
      <c r="AC29" s="27">
        <v>39406.58</v>
      </c>
      <c r="AD29" s="27">
        <v>38027.89</v>
      </c>
      <c r="AE29" s="27">
        <v>36603.43</v>
      </c>
      <c r="AF29" s="27">
        <v>35147.339999999997</v>
      </c>
      <c r="AG29" s="27">
        <v>36343.870000000003</v>
      </c>
      <c r="AH29" s="27">
        <v>35027.300000000003</v>
      </c>
      <c r="AI29" s="27">
        <v>33606.910000000003</v>
      </c>
      <c r="AJ29" s="27">
        <v>32246.78</v>
      </c>
      <c r="AK29" s="27">
        <v>30947.21</v>
      </c>
      <c r="AL29" s="27">
        <v>34301.730000000003</v>
      </c>
      <c r="AM29" s="27">
        <v>33073.06</v>
      </c>
      <c r="AN29" s="27">
        <v>31415.52</v>
      </c>
      <c r="AO29" s="27">
        <v>29720.03</v>
      </c>
      <c r="AP29" s="27">
        <v>27988.87</v>
      </c>
      <c r="AQ29" s="27">
        <v>27774.2</v>
      </c>
      <c r="AR29" s="27">
        <v>26658.95</v>
      </c>
      <c r="AS29" s="27">
        <v>26053.7</v>
      </c>
      <c r="AT29" s="27">
        <v>25911.24</v>
      </c>
      <c r="AU29" s="27">
        <v>26016.7</v>
      </c>
      <c r="AV29" s="27">
        <v>25288</v>
      </c>
      <c r="AW29" s="27">
        <v>25020.12</v>
      </c>
      <c r="AX29" s="27">
        <v>24371.55</v>
      </c>
      <c r="AY29" s="27">
        <v>23384.41</v>
      </c>
    </row>
    <row r="30" spans="1:51" x14ac:dyDescent="0.2">
      <c r="A30" s="26">
        <v>28</v>
      </c>
      <c r="B30" s="27">
        <v>349243.8</v>
      </c>
      <c r="C30" s="27">
        <v>380976</v>
      </c>
      <c r="D30" s="27">
        <v>764696</v>
      </c>
      <c r="E30" s="27">
        <v>746031</v>
      </c>
      <c r="F30" s="27">
        <v>722089.7</v>
      </c>
      <c r="G30" s="27">
        <v>694628.1</v>
      </c>
      <c r="H30" s="27">
        <v>374637.4</v>
      </c>
      <c r="I30" s="27">
        <v>340482.6</v>
      </c>
      <c r="J30" s="27">
        <v>332119.59999999998</v>
      </c>
      <c r="K30" s="27">
        <v>327630.2</v>
      </c>
      <c r="L30" s="27">
        <v>324498.2</v>
      </c>
      <c r="M30" s="27">
        <v>151042.1</v>
      </c>
      <c r="N30" s="27">
        <v>135638.1</v>
      </c>
      <c r="O30" s="27">
        <v>131247.1</v>
      </c>
      <c r="P30" s="27">
        <v>126485.2</v>
      </c>
      <c r="Q30" s="27">
        <v>121567.5</v>
      </c>
      <c r="R30" s="27">
        <v>62673.97</v>
      </c>
      <c r="S30" s="27">
        <v>56920.63</v>
      </c>
      <c r="T30" s="27">
        <v>55956.83</v>
      </c>
      <c r="U30" s="27">
        <v>55651.24</v>
      </c>
      <c r="V30" s="27">
        <v>55487.94</v>
      </c>
      <c r="W30" s="27">
        <v>47993.49</v>
      </c>
      <c r="X30" s="27">
        <v>46939.82</v>
      </c>
      <c r="Y30" s="27">
        <v>46057.38</v>
      </c>
      <c r="Z30" s="27">
        <v>44905.7</v>
      </c>
      <c r="AA30" s="27">
        <v>43662.04</v>
      </c>
      <c r="AB30" s="27">
        <v>40821.360000000001</v>
      </c>
      <c r="AC30" s="27">
        <v>39410.019999999997</v>
      </c>
      <c r="AD30" s="27">
        <v>38031.25</v>
      </c>
      <c r="AE30" s="27">
        <v>36606.92</v>
      </c>
      <c r="AF30" s="27">
        <v>35150.93</v>
      </c>
      <c r="AG30" s="27">
        <v>36340.199999999997</v>
      </c>
      <c r="AH30" s="27">
        <v>35030.49</v>
      </c>
      <c r="AI30" s="27">
        <v>33610.400000000001</v>
      </c>
      <c r="AJ30" s="27">
        <v>32250.11</v>
      </c>
      <c r="AK30" s="27">
        <v>30950.39</v>
      </c>
      <c r="AL30" s="27">
        <v>34292.160000000003</v>
      </c>
      <c r="AM30" s="27">
        <v>33075.99</v>
      </c>
      <c r="AN30" s="27">
        <v>31419.62</v>
      </c>
      <c r="AO30" s="27">
        <v>29724.240000000002</v>
      </c>
      <c r="AP30" s="27">
        <v>27993.19</v>
      </c>
      <c r="AQ30" s="27">
        <v>27774.36</v>
      </c>
      <c r="AR30" s="27">
        <v>26661.56</v>
      </c>
      <c r="AS30" s="27">
        <v>26054.91</v>
      </c>
      <c r="AT30" s="27">
        <v>25911.16</v>
      </c>
      <c r="AU30" s="27">
        <v>26015.91</v>
      </c>
      <c r="AV30" s="27">
        <v>25289.47</v>
      </c>
      <c r="AW30" s="27">
        <v>25020.3</v>
      </c>
      <c r="AX30" s="27">
        <v>24372.74</v>
      </c>
      <c r="AY30" s="27">
        <v>23386.5</v>
      </c>
    </row>
    <row r="31" spans="1:51" x14ac:dyDescent="0.2">
      <c r="A31" s="26">
        <v>29</v>
      </c>
      <c r="B31" s="27">
        <v>347767.1</v>
      </c>
      <c r="C31" s="27">
        <v>380776.6</v>
      </c>
      <c r="D31" s="27">
        <v>764603.8</v>
      </c>
      <c r="E31" s="27">
        <v>746052.4</v>
      </c>
      <c r="F31" s="27">
        <v>722145.6</v>
      </c>
      <c r="G31" s="27">
        <v>694699.3</v>
      </c>
      <c r="H31" s="27">
        <v>375511.8</v>
      </c>
      <c r="I31" s="27">
        <v>340575.1</v>
      </c>
      <c r="J31" s="27">
        <v>332141.59999999998</v>
      </c>
      <c r="K31" s="27">
        <v>327641.7</v>
      </c>
      <c r="L31" s="27">
        <v>324506.09999999998</v>
      </c>
      <c r="M31" s="27">
        <v>151516.70000000001</v>
      </c>
      <c r="N31" s="27">
        <v>135679.9</v>
      </c>
      <c r="O31" s="27">
        <v>131258.9</v>
      </c>
      <c r="P31" s="27">
        <v>126497.9</v>
      </c>
      <c r="Q31" s="27">
        <v>121580.6</v>
      </c>
      <c r="R31" s="27">
        <v>62834.98</v>
      </c>
      <c r="S31" s="27">
        <v>56936.17</v>
      </c>
      <c r="T31" s="27">
        <v>55959.22</v>
      </c>
      <c r="U31" s="27">
        <v>55651.79</v>
      </c>
      <c r="V31" s="27">
        <v>55488.06</v>
      </c>
      <c r="W31" s="27">
        <v>48013.67</v>
      </c>
      <c r="X31" s="27">
        <v>46942.36</v>
      </c>
      <c r="Y31" s="27">
        <v>46059.42</v>
      </c>
      <c r="Z31" s="27">
        <v>44908.45</v>
      </c>
      <c r="AA31" s="27">
        <v>43665.03</v>
      </c>
      <c r="AB31" s="27">
        <v>40828.720000000001</v>
      </c>
      <c r="AC31" s="27">
        <v>39413.47</v>
      </c>
      <c r="AD31" s="27">
        <v>38034.61</v>
      </c>
      <c r="AE31" s="27">
        <v>36610.42</v>
      </c>
      <c r="AF31" s="27">
        <v>35154.519999999997</v>
      </c>
      <c r="AG31" s="27">
        <v>36336.550000000003</v>
      </c>
      <c r="AH31" s="27">
        <v>35033.67</v>
      </c>
      <c r="AI31" s="27">
        <v>33613.89</v>
      </c>
      <c r="AJ31" s="27">
        <v>32253.439999999999</v>
      </c>
      <c r="AK31" s="27">
        <v>30953.56</v>
      </c>
      <c r="AL31" s="27">
        <v>34282.620000000003</v>
      </c>
      <c r="AM31" s="27">
        <v>33078.879999999997</v>
      </c>
      <c r="AN31" s="27">
        <v>31423.73</v>
      </c>
      <c r="AO31" s="27">
        <v>29728.46</v>
      </c>
      <c r="AP31" s="27">
        <v>27997.5</v>
      </c>
      <c r="AQ31" s="27">
        <v>27774.54</v>
      </c>
      <c r="AR31" s="27">
        <v>26664.17</v>
      </c>
      <c r="AS31" s="27">
        <v>26056.12</v>
      </c>
      <c r="AT31" s="27">
        <v>25911.08</v>
      </c>
      <c r="AU31" s="27">
        <v>26015.13</v>
      </c>
      <c r="AV31" s="27">
        <v>25290.92</v>
      </c>
      <c r="AW31" s="27">
        <v>25020.48</v>
      </c>
      <c r="AX31" s="27">
        <v>24373.919999999998</v>
      </c>
      <c r="AY31" s="27">
        <v>23388.58</v>
      </c>
    </row>
    <row r="32" spans="1:51" x14ac:dyDescent="0.2">
      <c r="A32" s="26">
        <v>30</v>
      </c>
      <c r="B32" s="27">
        <v>346304.4</v>
      </c>
      <c r="C32" s="27">
        <v>380571.2</v>
      </c>
      <c r="D32" s="27">
        <v>764510.8</v>
      </c>
      <c r="E32" s="27">
        <v>746073.5</v>
      </c>
      <c r="F32" s="27">
        <v>722201.4</v>
      </c>
      <c r="G32" s="27">
        <v>694770.5</v>
      </c>
      <c r="H32" s="27">
        <v>376383.9</v>
      </c>
      <c r="I32" s="27">
        <v>340669.8</v>
      </c>
      <c r="J32" s="27">
        <v>332163.90000000002</v>
      </c>
      <c r="K32" s="27">
        <v>327653.3</v>
      </c>
      <c r="L32" s="27">
        <v>324514</v>
      </c>
      <c r="M32" s="27">
        <v>151990.1</v>
      </c>
      <c r="N32" s="27">
        <v>135723</v>
      </c>
      <c r="O32" s="27">
        <v>131270.70000000001</v>
      </c>
      <c r="P32" s="27">
        <v>126510.7</v>
      </c>
      <c r="Q32" s="27">
        <v>121593.8</v>
      </c>
      <c r="R32" s="27">
        <v>62995.58</v>
      </c>
      <c r="S32" s="27">
        <v>56952.1</v>
      </c>
      <c r="T32" s="27">
        <v>55961.66</v>
      </c>
      <c r="U32" s="27">
        <v>55652.35</v>
      </c>
      <c r="V32" s="27">
        <v>55488.19</v>
      </c>
      <c r="W32" s="27">
        <v>48033.79</v>
      </c>
      <c r="X32" s="27">
        <v>46944.94</v>
      </c>
      <c r="Y32" s="27">
        <v>46061.46</v>
      </c>
      <c r="Z32" s="27">
        <v>44911.21</v>
      </c>
      <c r="AA32" s="27">
        <v>43668.02</v>
      </c>
      <c r="AB32" s="27">
        <v>40836.06</v>
      </c>
      <c r="AC32" s="27">
        <v>39416.93</v>
      </c>
      <c r="AD32" s="27">
        <v>38037.980000000003</v>
      </c>
      <c r="AE32" s="27">
        <v>36613.910000000003</v>
      </c>
      <c r="AF32" s="27">
        <v>35158.11</v>
      </c>
      <c r="AG32" s="27">
        <v>36332.92</v>
      </c>
      <c r="AH32" s="27">
        <v>35036.83</v>
      </c>
      <c r="AI32" s="27">
        <v>33617.379999999997</v>
      </c>
      <c r="AJ32" s="27">
        <v>32256.78</v>
      </c>
      <c r="AK32" s="27">
        <v>30956.74</v>
      </c>
      <c r="AL32" s="27">
        <v>34273.120000000003</v>
      </c>
      <c r="AM32" s="27">
        <v>33081.74</v>
      </c>
      <c r="AN32" s="27">
        <v>31427.82</v>
      </c>
      <c r="AO32" s="27">
        <v>29732.67</v>
      </c>
      <c r="AP32" s="27">
        <v>28001.82</v>
      </c>
      <c r="AQ32" s="27">
        <v>27774.73</v>
      </c>
      <c r="AR32" s="27">
        <v>26666.77</v>
      </c>
      <c r="AS32" s="27">
        <v>26057.34</v>
      </c>
      <c r="AT32" s="27">
        <v>25911.01</v>
      </c>
      <c r="AU32" s="27">
        <v>26014.35</v>
      </c>
      <c r="AV32" s="27">
        <v>25292.38</v>
      </c>
      <c r="AW32" s="27">
        <v>25020.67</v>
      </c>
      <c r="AX32" s="27">
        <v>24375.1</v>
      </c>
      <c r="AY32" s="27">
        <v>23390.66</v>
      </c>
    </row>
    <row r="33" spans="1:51" x14ac:dyDescent="0.2">
      <c r="A33" s="26">
        <v>31</v>
      </c>
      <c r="B33" s="27">
        <v>344855.4</v>
      </c>
      <c r="C33" s="27">
        <v>380359.7</v>
      </c>
      <c r="D33" s="27">
        <v>764417</v>
      </c>
      <c r="E33" s="27">
        <v>746094.3</v>
      </c>
      <c r="F33" s="27">
        <v>722257.2</v>
      </c>
      <c r="G33" s="27">
        <v>694841.6</v>
      </c>
      <c r="H33" s="27">
        <v>377253.9</v>
      </c>
      <c r="I33" s="27">
        <v>340766.5</v>
      </c>
      <c r="J33" s="27">
        <v>332186.3</v>
      </c>
      <c r="K33" s="27">
        <v>327664.90000000002</v>
      </c>
      <c r="L33" s="27">
        <v>324521.90000000002</v>
      </c>
      <c r="M33" s="27">
        <v>152462.29999999999</v>
      </c>
      <c r="N33" s="27">
        <v>135767.20000000001</v>
      </c>
      <c r="O33" s="27">
        <v>131282.6</v>
      </c>
      <c r="P33" s="27">
        <v>126523.5</v>
      </c>
      <c r="Q33" s="27">
        <v>121606.9</v>
      </c>
      <c r="R33" s="27">
        <v>63155.79</v>
      </c>
      <c r="S33" s="27">
        <v>56968.44</v>
      </c>
      <c r="T33" s="27">
        <v>55964.13</v>
      </c>
      <c r="U33" s="27">
        <v>55652.92</v>
      </c>
      <c r="V33" s="27">
        <v>55488.31</v>
      </c>
      <c r="W33" s="27">
        <v>48053.86</v>
      </c>
      <c r="X33" s="27">
        <v>46947.58</v>
      </c>
      <c r="Y33" s="27">
        <v>46063.51</v>
      </c>
      <c r="Z33" s="27">
        <v>44913.96</v>
      </c>
      <c r="AA33" s="27">
        <v>43671.01</v>
      </c>
      <c r="AB33" s="27">
        <v>40843.39</v>
      </c>
      <c r="AC33" s="27">
        <v>39420.400000000001</v>
      </c>
      <c r="AD33" s="27">
        <v>38041.339999999997</v>
      </c>
      <c r="AE33" s="27">
        <v>36617.4</v>
      </c>
      <c r="AF33" s="27">
        <v>35161.699999999997</v>
      </c>
      <c r="AG33" s="27">
        <v>36329.31</v>
      </c>
      <c r="AH33" s="27">
        <v>35039.97</v>
      </c>
      <c r="AI33" s="27">
        <v>33620.86</v>
      </c>
      <c r="AJ33" s="27">
        <v>32260.11</v>
      </c>
      <c r="AK33" s="27">
        <v>30959.919999999998</v>
      </c>
      <c r="AL33" s="27">
        <v>34263.65</v>
      </c>
      <c r="AM33" s="27">
        <v>33084.57</v>
      </c>
      <c r="AN33" s="27">
        <v>31431.919999999998</v>
      </c>
      <c r="AO33" s="27">
        <v>29736.880000000001</v>
      </c>
      <c r="AP33" s="27">
        <v>28006.14</v>
      </c>
      <c r="AQ33" s="27">
        <v>27774.93</v>
      </c>
      <c r="AR33" s="27">
        <v>26669.360000000001</v>
      </c>
      <c r="AS33" s="27">
        <v>26058.560000000001</v>
      </c>
      <c r="AT33" s="27">
        <v>25910.95</v>
      </c>
      <c r="AU33" s="27">
        <v>26013.57</v>
      </c>
      <c r="AV33" s="27">
        <v>25293.83</v>
      </c>
      <c r="AW33" s="27">
        <v>25020.86</v>
      </c>
      <c r="AX33" s="27">
        <v>24376.28</v>
      </c>
      <c r="AY33" s="27">
        <v>23392.74</v>
      </c>
    </row>
    <row r="34" spans="1:51" x14ac:dyDescent="0.2">
      <c r="A34" s="26">
        <v>32</v>
      </c>
      <c r="B34" s="27">
        <v>343420</v>
      </c>
      <c r="C34" s="27">
        <v>380142.5</v>
      </c>
      <c r="D34" s="27">
        <v>764322.3</v>
      </c>
      <c r="E34" s="27">
        <v>746114.8</v>
      </c>
      <c r="F34" s="27">
        <v>722312.9</v>
      </c>
      <c r="G34" s="27">
        <v>694912.7</v>
      </c>
      <c r="H34" s="27">
        <v>378121.6</v>
      </c>
      <c r="I34" s="27">
        <v>340865.4</v>
      </c>
      <c r="J34" s="27">
        <v>332208.90000000002</v>
      </c>
      <c r="K34" s="27">
        <v>327676.5</v>
      </c>
      <c r="L34" s="27">
        <v>324529.8</v>
      </c>
      <c r="M34" s="27">
        <v>152933.1</v>
      </c>
      <c r="N34" s="27">
        <v>135812.5</v>
      </c>
      <c r="O34" s="27">
        <v>131294.70000000001</v>
      </c>
      <c r="P34" s="27">
        <v>126536.2</v>
      </c>
      <c r="Q34" s="27">
        <v>121620.1</v>
      </c>
      <c r="R34" s="27">
        <v>63315.58</v>
      </c>
      <c r="S34" s="27">
        <v>56985.16</v>
      </c>
      <c r="T34" s="27">
        <v>55966.64</v>
      </c>
      <c r="U34" s="27">
        <v>55653.49</v>
      </c>
      <c r="V34" s="27">
        <v>55488.44</v>
      </c>
      <c r="W34" s="27">
        <v>48073.87</v>
      </c>
      <c r="X34" s="27">
        <v>46950.26</v>
      </c>
      <c r="Y34" s="27">
        <v>46065.56</v>
      </c>
      <c r="Z34" s="27">
        <v>44916.71</v>
      </c>
      <c r="AA34" s="27">
        <v>43674</v>
      </c>
      <c r="AB34" s="27">
        <v>40850.71</v>
      </c>
      <c r="AC34" s="27">
        <v>39423.879999999997</v>
      </c>
      <c r="AD34" s="27">
        <v>38044.699999999997</v>
      </c>
      <c r="AE34" s="27">
        <v>36620.9</v>
      </c>
      <c r="AF34" s="27">
        <v>35165.29</v>
      </c>
      <c r="AG34" s="27">
        <v>36325.730000000003</v>
      </c>
      <c r="AH34" s="27">
        <v>35043.1</v>
      </c>
      <c r="AI34" s="27">
        <v>33624.35</v>
      </c>
      <c r="AJ34" s="27">
        <v>32263.45</v>
      </c>
      <c r="AK34" s="27">
        <v>30963.09</v>
      </c>
      <c r="AL34" s="27">
        <v>34254.22</v>
      </c>
      <c r="AM34" s="27">
        <v>33087.370000000003</v>
      </c>
      <c r="AN34" s="27">
        <v>31436.01</v>
      </c>
      <c r="AO34" s="27">
        <v>29741.1</v>
      </c>
      <c r="AP34" s="27">
        <v>28010.45</v>
      </c>
      <c r="AQ34" s="27">
        <v>27775.14</v>
      </c>
      <c r="AR34" s="27">
        <v>26671.95</v>
      </c>
      <c r="AS34" s="27">
        <v>26059.78</v>
      </c>
      <c r="AT34" s="27">
        <v>25910.89</v>
      </c>
      <c r="AU34" s="27">
        <v>26012.79</v>
      </c>
      <c r="AV34" s="27">
        <v>25295.27</v>
      </c>
      <c r="AW34" s="27">
        <v>25021.06</v>
      </c>
      <c r="AX34" s="27">
        <v>24377.46</v>
      </c>
      <c r="AY34" s="27">
        <v>23394.82</v>
      </c>
    </row>
    <row r="35" spans="1:51" x14ac:dyDescent="0.2">
      <c r="A35" s="26">
        <v>33</v>
      </c>
      <c r="B35" s="27">
        <v>341998.3</v>
      </c>
      <c r="C35" s="27">
        <v>379919.5</v>
      </c>
      <c r="D35" s="27">
        <v>764226.8</v>
      </c>
      <c r="E35" s="27">
        <v>746135</v>
      </c>
      <c r="F35" s="27">
        <v>722368.4</v>
      </c>
      <c r="G35" s="27">
        <v>694983.7</v>
      </c>
      <c r="H35" s="27">
        <v>378987.2</v>
      </c>
      <c r="I35" s="27">
        <v>340966.40000000002</v>
      </c>
      <c r="J35" s="27">
        <v>332231.8</v>
      </c>
      <c r="K35" s="27">
        <v>327688.2</v>
      </c>
      <c r="L35" s="27">
        <v>324537.8</v>
      </c>
      <c r="M35" s="27">
        <v>153402.70000000001</v>
      </c>
      <c r="N35" s="27">
        <v>135859.1</v>
      </c>
      <c r="O35" s="27">
        <v>131306.79999999999</v>
      </c>
      <c r="P35" s="27">
        <v>126549</v>
      </c>
      <c r="Q35" s="27">
        <v>121633.2</v>
      </c>
      <c r="R35" s="27">
        <v>63474.98</v>
      </c>
      <c r="S35" s="27">
        <v>57002.29</v>
      </c>
      <c r="T35" s="27">
        <v>55969.19</v>
      </c>
      <c r="U35" s="27">
        <v>55654.07</v>
      </c>
      <c r="V35" s="27">
        <v>55488.58</v>
      </c>
      <c r="W35" s="27">
        <v>48093.83</v>
      </c>
      <c r="X35" s="27">
        <v>46952.99</v>
      </c>
      <c r="Y35" s="27">
        <v>46067.6</v>
      </c>
      <c r="Z35" s="27">
        <v>44919.46</v>
      </c>
      <c r="AA35" s="27">
        <v>43676.99</v>
      </c>
      <c r="AB35" s="27">
        <v>40858.019999999997</v>
      </c>
      <c r="AC35" s="27">
        <v>39427.370000000003</v>
      </c>
      <c r="AD35" s="27">
        <v>38048.07</v>
      </c>
      <c r="AE35" s="27">
        <v>36624.39</v>
      </c>
      <c r="AF35" s="27">
        <v>35168.879999999997</v>
      </c>
      <c r="AG35" s="27">
        <v>36322.160000000003</v>
      </c>
      <c r="AH35" s="27">
        <v>35046.199999999997</v>
      </c>
      <c r="AI35" s="27">
        <v>33627.839999999997</v>
      </c>
      <c r="AJ35" s="27">
        <v>32266.79</v>
      </c>
      <c r="AK35" s="27">
        <v>30966.27</v>
      </c>
      <c r="AL35" s="27">
        <v>34244.82</v>
      </c>
      <c r="AM35" s="27">
        <v>33090.129999999997</v>
      </c>
      <c r="AN35" s="27">
        <v>31440.1</v>
      </c>
      <c r="AO35" s="27">
        <v>29745.31</v>
      </c>
      <c r="AP35" s="27">
        <v>28014.77</v>
      </c>
      <c r="AQ35" s="27">
        <v>27775.360000000001</v>
      </c>
      <c r="AR35" s="27">
        <v>26674.53</v>
      </c>
      <c r="AS35" s="27">
        <v>26061.01</v>
      </c>
      <c r="AT35" s="27">
        <v>25910.83</v>
      </c>
      <c r="AU35" s="27">
        <v>26012.02</v>
      </c>
      <c r="AV35" s="27">
        <v>25296.7</v>
      </c>
      <c r="AW35" s="27">
        <v>25021.26</v>
      </c>
      <c r="AX35" s="27">
        <v>24378.639999999999</v>
      </c>
      <c r="AY35" s="27">
        <v>23396.89</v>
      </c>
    </row>
    <row r="36" spans="1:51" x14ac:dyDescent="0.2">
      <c r="A36" s="26">
        <v>34</v>
      </c>
      <c r="B36" s="27">
        <v>340589.9</v>
      </c>
      <c r="C36" s="27">
        <v>379691</v>
      </c>
      <c r="D36" s="27">
        <v>764130.3</v>
      </c>
      <c r="E36" s="27">
        <v>746154.9</v>
      </c>
      <c r="F36" s="27">
        <v>722423.9</v>
      </c>
      <c r="G36" s="27">
        <v>695054.7</v>
      </c>
      <c r="H36" s="27">
        <v>379850.6</v>
      </c>
      <c r="I36" s="27">
        <v>341069.5</v>
      </c>
      <c r="J36" s="27">
        <v>332254.8</v>
      </c>
      <c r="K36" s="27">
        <v>327699.90000000002</v>
      </c>
      <c r="L36" s="27">
        <v>324545.7</v>
      </c>
      <c r="M36" s="27">
        <v>153871</v>
      </c>
      <c r="N36" s="27">
        <v>135906.79999999999</v>
      </c>
      <c r="O36" s="27">
        <v>131319</v>
      </c>
      <c r="P36" s="27">
        <v>126561.7</v>
      </c>
      <c r="Q36" s="27">
        <v>121646.39999999999</v>
      </c>
      <c r="R36" s="27">
        <v>63633.98</v>
      </c>
      <c r="S36" s="27">
        <v>57019.8</v>
      </c>
      <c r="T36" s="27">
        <v>55971.78</v>
      </c>
      <c r="U36" s="27">
        <v>55654.66</v>
      </c>
      <c r="V36" s="27">
        <v>55488.71</v>
      </c>
      <c r="W36" s="27">
        <v>48113.73</v>
      </c>
      <c r="X36" s="27">
        <v>46955.77</v>
      </c>
      <c r="Y36" s="27">
        <v>46069.66</v>
      </c>
      <c r="Z36" s="27">
        <v>44922.2</v>
      </c>
      <c r="AA36" s="27">
        <v>43679.98</v>
      </c>
      <c r="AB36" s="27">
        <v>40865.31</v>
      </c>
      <c r="AC36" s="27">
        <v>39430.879999999997</v>
      </c>
      <c r="AD36" s="27">
        <v>38051.43</v>
      </c>
      <c r="AE36" s="27">
        <v>36627.89</v>
      </c>
      <c r="AF36" s="27">
        <v>35172.47</v>
      </c>
      <c r="AG36" s="27">
        <v>36318.61</v>
      </c>
      <c r="AH36" s="27">
        <v>35049.29</v>
      </c>
      <c r="AI36" s="27">
        <v>33631.32</v>
      </c>
      <c r="AJ36" s="27">
        <v>32270.13</v>
      </c>
      <c r="AK36" s="27">
        <v>30969.45</v>
      </c>
      <c r="AL36" s="27">
        <v>34235.449999999997</v>
      </c>
      <c r="AM36" s="27">
        <v>33092.86</v>
      </c>
      <c r="AN36" s="27">
        <v>31444.19</v>
      </c>
      <c r="AO36" s="27">
        <v>29749.52</v>
      </c>
      <c r="AP36" s="27">
        <v>28019.08</v>
      </c>
      <c r="AQ36" s="27">
        <v>27775.59</v>
      </c>
      <c r="AR36" s="27">
        <v>26677.1</v>
      </c>
      <c r="AS36" s="27">
        <v>26062.240000000002</v>
      </c>
      <c r="AT36" s="27">
        <v>25910.77</v>
      </c>
      <c r="AU36" s="27">
        <v>26011.25</v>
      </c>
      <c r="AV36" s="27">
        <v>25298.13</v>
      </c>
      <c r="AW36" s="27">
        <v>25021.46</v>
      </c>
      <c r="AX36" s="27">
        <v>24379.81</v>
      </c>
      <c r="AY36" s="27">
        <v>23398.959999999999</v>
      </c>
    </row>
    <row r="37" spans="1:51" x14ac:dyDescent="0.2">
      <c r="A37" s="26">
        <v>35</v>
      </c>
      <c r="B37" s="27">
        <v>339194.8</v>
      </c>
      <c r="C37" s="27">
        <v>379457</v>
      </c>
      <c r="D37" s="27">
        <v>764033</v>
      </c>
      <c r="E37" s="27">
        <v>746174.5</v>
      </c>
      <c r="F37" s="27">
        <v>722479.3</v>
      </c>
      <c r="G37" s="27">
        <v>695125.7</v>
      </c>
      <c r="H37" s="27">
        <v>380711.8</v>
      </c>
      <c r="I37" s="27">
        <v>341174.7</v>
      </c>
      <c r="J37" s="27">
        <v>332278.09999999998</v>
      </c>
      <c r="K37" s="27">
        <v>327711.7</v>
      </c>
      <c r="L37" s="27">
        <v>324553.7</v>
      </c>
      <c r="M37" s="27">
        <v>154338.1</v>
      </c>
      <c r="N37" s="27">
        <v>135955.6</v>
      </c>
      <c r="O37" s="27">
        <v>131331.29999999999</v>
      </c>
      <c r="P37" s="27">
        <v>126574.5</v>
      </c>
      <c r="Q37" s="27">
        <v>121659.5</v>
      </c>
      <c r="R37" s="27">
        <v>63792.58</v>
      </c>
      <c r="S37" s="27">
        <v>57037.69</v>
      </c>
      <c r="T37" s="27">
        <v>55974.41</v>
      </c>
      <c r="U37" s="27">
        <v>55655.25</v>
      </c>
      <c r="V37" s="27">
        <v>55488.85</v>
      </c>
      <c r="W37" s="27">
        <v>48133.58</v>
      </c>
      <c r="X37" s="27">
        <v>46958.6</v>
      </c>
      <c r="Y37" s="27">
        <v>46071.71</v>
      </c>
      <c r="Z37" s="27">
        <v>44924.95</v>
      </c>
      <c r="AA37" s="27">
        <v>43682.97</v>
      </c>
      <c r="AB37" s="27">
        <v>40872.6</v>
      </c>
      <c r="AC37" s="27">
        <v>39434.39</v>
      </c>
      <c r="AD37" s="27">
        <v>38054.800000000003</v>
      </c>
      <c r="AE37" s="27">
        <v>36631.379999999997</v>
      </c>
      <c r="AF37" s="27">
        <v>35176.06</v>
      </c>
      <c r="AG37" s="27">
        <v>36315.08</v>
      </c>
      <c r="AH37" s="27">
        <v>35052.36</v>
      </c>
      <c r="AI37" s="27">
        <v>33634.81</v>
      </c>
      <c r="AJ37" s="27">
        <v>32273.46</v>
      </c>
      <c r="AK37" s="27">
        <v>30972.63</v>
      </c>
      <c r="AL37" s="27">
        <v>34226.129999999997</v>
      </c>
      <c r="AM37" s="27">
        <v>33095.56</v>
      </c>
      <c r="AN37" s="27">
        <v>31448.27</v>
      </c>
      <c r="AO37" s="27">
        <v>29753.74</v>
      </c>
      <c r="AP37" s="27">
        <v>28023.4</v>
      </c>
      <c r="AQ37" s="27">
        <v>27775.84</v>
      </c>
      <c r="AR37" s="27">
        <v>26679.67</v>
      </c>
      <c r="AS37" s="27">
        <v>26063.48</v>
      </c>
      <c r="AT37" s="27">
        <v>25910.720000000001</v>
      </c>
      <c r="AU37" s="27">
        <v>26010.48</v>
      </c>
      <c r="AV37" s="27">
        <v>25299.56</v>
      </c>
      <c r="AW37" s="27">
        <v>25021.66</v>
      </c>
      <c r="AX37" s="27">
        <v>24380.98</v>
      </c>
      <c r="AY37" s="27">
        <v>23401.03</v>
      </c>
    </row>
    <row r="38" spans="1:51" x14ac:dyDescent="0.2">
      <c r="A38" s="26">
        <v>36</v>
      </c>
      <c r="B38" s="27">
        <v>337812.9</v>
      </c>
      <c r="C38" s="27">
        <v>379217.7</v>
      </c>
      <c r="D38" s="27">
        <v>763934.7</v>
      </c>
      <c r="E38" s="27">
        <v>746193.7</v>
      </c>
      <c r="F38" s="27">
        <v>722534.6</v>
      </c>
      <c r="G38" s="27">
        <v>695196.6</v>
      </c>
      <c r="H38" s="27">
        <v>381570.9</v>
      </c>
      <c r="I38" s="27">
        <v>341282</v>
      </c>
      <c r="J38" s="27">
        <v>332301.59999999998</v>
      </c>
      <c r="K38" s="27">
        <v>327723.40000000002</v>
      </c>
      <c r="L38" s="27">
        <v>324561.7</v>
      </c>
      <c r="M38" s="27">
        <v>154803.9</v>
      </c>
      <c r="N38" s="27">
        <v>136005.6</v>
      </c>
      <c r="O38" s="27">
        <v>131343.79999999999</v>
      </c>
      <c r="P38" s="27">
        <v>126587.3</v>
      </c>
      <c r="Q38" s="27">
        <v>121672.7</v>
      </c>
      <c r="R38" s="27">
        <v>63950.78</v>
      </c>
      <c r="S38" s="27">
        <v>57055.98</v>
      </c>
      <c r="T38" s="27">
        <v>55977.08</v>
      </c>
      <c r="U38" s="27">
        <v>55655.85</v>
      </c>
      <c r="V38" s="27">
        <v>55488.98</v>
      </c>
      <c r="W38" s="27">
        <v>48153.38</v>
      </c>
      <c r="X38" s="27">
        <v>46961.47</v>
      </c>
      <c r="Y38" s="27">
        <v>46073.77</v>
      </c>
      <c r="Z38" s="27">
        <v>44927.69</v>
      </c>
      <c r="AA38" s="27">
        <v>43685.95</v>
      </c>
      <c r="AB38" s="27">
        <v>40879.870000000003</v>
      </c>
      <c r="AC38" s="27">
        <v>39437.919999999998</v>
      </c>
      <c r="AD38" s="27">
        <v>38058.17</v>
      </c>
      <c r="AE38" s="27">
        <v>36634.879999999997</v>
      </c>
      <c r="AF38" s="27">
        <v>35179.660000000003</v>
      </c>
      <c r="AG38" s="27">
        <v>36311.57</v>
      </c>
      <c r="AH38" s="27">
        <v>35055.42</v>
      </c>
      <c r="AI38" s="27">
        <v>33638.29</v>
      </c>
      <c r="AJ38" s="27">
        <v>32276.799999999999</v>
      </c>
      <c r="AK38" s="27">
        <v>30975.81</v>
      </c>
      <c r="AL38" s="27">
        <v>34216.83</v>
      </c>
      <c r="AM38" s="27">
        <v>33098.22</v>
      </c>
      <c r="AN38" s="27">
        <v>31452.35</v>
      </c>
      <c r="AO38" s="27">
        <v>29757.95</v>
      </c>
      <c r="AP38" s="27">
        <v>28027.71</v>
      </c>
      <c r="AQ38" s="27">
        <v>27776.1</v>
      </c>
      <c r="AR38" s="27">
        <v>26682.240000000002</v>
      </c>
      <c r="AS38" s="27">
        <v>26064.720000000001</v>
      </c>
      <c r="AT38" s="27">
        <v>25910.68</v>
      </c>
      <c r="AU38" s="27">
        <v>26009.71</v>
      </c>
      <c r="AV38" s="27">
        <v>25300.98</v>
      </c>
      <c r="AW38" s="27">
        <v>25021.87</v>
      </c>
      <c r="AX38" s="27">
        <v>24382.15</v>
      </c>
      <c r="AY38" s="27">
        <v>23403.1</v>
      </c>
    </row>
    <row r="39" spans="1:51" x14ac:dyDescent="0.2">
      <c r="A39" s="26">
        <v>37</v>
      </c>
      <c r="B39" s="27">
        <v>336444</v>
      </c>
      <c r="C39" s="27">
        <v>378973.2</v>
      </c>
      <c r="D39" s="27">
        <v>763835.4</v>
      </c>
      <c r="E39" s="27">
        <v>746212.7</v>
      </c>
      <c r="F39" s="27">
        <v>722589.8</v>
      </c>
      <c r="G39" s="27">
        <v>695267.5</v>
      </c>
      <c r="H39" s="27">
        <v>382427.9</v>
      </c>
      <c r="I39" s="27">
        <v>341391.3</v>
      </c>
      <c r="J39" s="27">
        <v>332325.40000000002</v>
      </c>
      <c r="K39" s="27">
        <v>327735.3</v>
      </c>
      <c r="L39" s="27">
        <v>324569.7</v>
      </c>
      <c r="M39" s="27">
        <v>155268.5</v>
      </c>
      <c r="N39" s="27">
        <v>136056.70000000001</v>
      </c>
      <c r="O39" s="27">
        <v>131356.29999999999</v>
      </c>
      <c r="P39" s="27">
        <v>126600</v>
      </c>
      <c r="Q39" s="27">
        <v>121685.9</v>
      </c>
      <c r="R39" s="27">
        <v>64108.58</v>
      </c>
      <c r="S39" s="27">
        <v>57074.64</v>
      </c>
      <c r="T39" s="27">
        <v>55979.8</v>
      </c>
      <c r="U39" s="27">
        <v>55656.45</v>
      </c>
      <c r="V39" s="27">
        <v>55489.120000000003</v>
      </c>
      <c r="W39" s="27">
        <v>48173.120000000003</v>
      </c>
      <c r="X39" s="27">
        <v>46964.39</v>
      </c>
      <c r="Y39" s="27">
        <v>46075.83</v>
      </c>
      <c r="Z39" s="27">
        <v>44930.44</v>
      </c>
      <c r="AA39" s="27">
        <v>43688.94</v>
      </c>
      <c r="AB39" s="27">
        <v>40887.129999999997</v>
      </c>
      <c r="AC39" s="27">
        <v>39441.449999999997</v>
      </c>
      <c r="AD39" s="27">
        <v>38061.54</v>
      </c>
      <c r="AE39" s="27">
        <v>36638.370000000003</v>
      </c>
      <c r="AF39" s="27">
        <v>35183.25</v>
      </c>
      <c r="AG39" s="27">
        <v>36308.080000000002</v>
      </c>
      <c r="AH39" s="27">
        <v>35058.449999999997</v>
      </c>
      <c r="AI39" s="27">
        <v>33641.78</v>
      </c>
      <c r="AJ39" s="27">
        <v>32280.14</v>
      </c>
      <c r="AK39" s="27">
        <v>30978.99</v>
      </c>
      <c r="AL39" s="27">
        <v>34207.57</v>
      </c>
      <c r="AM39" s="27">
        <v>33100.86</v>
      </c>
      <c r="AN39" s="27">
        <v>31456.43</v>
      </c>
      <c r="AO39" s="27">
        <v>29762.16</v>
      </c>
      <c r="AP39" s="27">
        <v>28032.03</v>
      </c>
      <c r="AQ39" s="27">
        <v>27776.37</v>
      </c>
      <c r="AR39" s="27">
        <v>26684.79</v>
      </c>
      <c r="AS39" s="27">
        <v>26065.96</v>
      </c>
      <c r="AT39" s="27">
        <v>25910.63</v>
      </c>
      <c r="AU39" s="27">
        <v>26008.95</v>
      </c>
      <c r="AV39" s="27">
        <v>25302.39</v>
      </c>
      <c r="AW39" s="27">
        <v>25022.09</v>
      </c>
      <c r="AX39" s="27">
        <v>24383.31</v>
      </c>
      <c r="AY39" s="27">
        <v>23405.17</v>
      </c>
    </row>
    <row r="40" spans="1:51" x14ac:dyDescent="0.2">
      <c r="A40" s="26">
        <v>38</v>
      </c>
      <c r="B40" s="27">
        <v>335088.09999999998</v>
      </c>
      <c r="C40" s="27">
        <v>378723.7</v>
      </c>
      <c r="D40" s="27">
        <v>763735</v>
      </c>
      <c r="E40" s="27">
        <v>746231.3</v>
      </c>
      <c r="F40" s="27">
        <v>722645</v>
      </c>
      <c r="G40" s="27">
        <v>695338.4</v>
      </c>
      <c r="H40" s="27">
        <v>383282.6</v>
      </c>
      <c r="I40" s="27">
        <v>341502.6</v>
      </c>
      <c r="J40" s="27">
        <v>332349.40000000002</v>
      </c>
      <c r="K40" s="27">
        <v>327747.09999999998</v>
      </c>
      <c r="L40" s="27">
        <v>324577.7</v>
      </c>
      <c r="M40" s="27">
        <v>155731.79999999999</v>
      </c>
      <c r="N40" s="27">
        <v>136109</v>
      </c>
      <c r="O40" s="27">
        <v>131368.9</v>
      </c>
      <c r="P40" s="27">
        <v>126612.8</v>
      </c>
      <c r="Q40" s="27">
        <v>121699</v>
      </c>
      <c r="R40" s="27">
        <v>64265.99</v>
      </c>
      <c r="S40" s="27">
        <v>57093.69</v>
      </c>
      <c r="T40" s="27">
        <v>55982.559999999998</v>
      </c>
      <c r="U40" s="27">
        <v>55657.06</v>
      </c>
      <c r="V40" s="27">
        <v>55489.26</v>
      </c>
      <c r="W40" s="27">
        <v>48192.81</v>
      </c>
      <c r="X40" s="27">
        <v>46967.360000000001</v>
      </c>
      <c r="Y40" s="27">
        <v>46077.89</v>
      </c>
      <c r="Z40" s="27">
        <v>44933.18</v>
      </c>
      <c r="AA40" s="27">
        <v>43691.93</v>
      </c>
      <c r="AB40" s="27">
        <v>40894.379999999997</v>
      </c>
      <c r="AC40" s="27">
        <v>39445</v>
      </c>
      <c r="AD40" s="27">
        <v>38064.910000000003</v>
      </c>
      <c r="AE40" s="27">
        <v>36641.86</v>
      </c>
      <c r="AF40" s="27">
        <v>35186.839999999997</v>
      </c>
      <c r="AG40" s="27">
        <v>36304.620000000003</v>
      </c>
      <c r="AH40" s="27">
        <v>35061.47</v>
      </c>
      <c r="AI40" s="27">
        <v>33645.26</v>
      </c>
      <c r="AJ40" s="27">
        <v>32283.48</v>
      </c>
      <c r="AK40" s="27">
        <v>30982.17</v>
      </c>
      <c r="AL40" s="27">
        <v>34198.35</v>
      </c>
      <c r="AM40" s="27">
        <v>33103.46</v>
      </c>
      <c r="AN40" s="27">
        <v>31460.5</v>
      </c>
      <c r="AO40" s="27">
        <v>29766.37</v>
      </c>
      <c r="AP40" s="27">
        <v>28036.34</v>
      </c>
      <c r="AQ40" s="27">
        <v>27776.65</v>
      </c>
      <c r="AR40" s="27">
        <v>26687.35</v>
      </c>
      <c r="AS40" s="27">
        <v>26067.21</v>
      </c>
      <c r="AT40" s="27">
        <v>25910.59</v>
      </c>
      <c r="AU40" s="27">
        <v>26008.18</v>
      </c>
      <c r="AV40" s="27">
        <v>25303.8</v>
      </c>
      <c r="AW40" s="27">
        <v>25022.3</v>
      </c>
      <c r="AX40" s="27">
        <v>24384.48</v>
      </c>
      <c r="AY40" s="27">
        <v>23407.23</v>
      </c>
    </row>
    <row r="41" spans="1:51" x14ac:dyDescent="0.2">
      <c r="A41" s="26">
        <v>39</v>
      </c>
      <c r="B41" s="27">
        <v>333745</v>
      </c>
      <c r="C41" s="27">
        <v>378469.1</v>
      </c>
      <c r="D41" s="27">
        <v>763633.7</v>
      </c>
      <c r="E41" s="27">
        <v>746249.6</v>
      </c>
      <c r="F41" s="27">
        <v>722700</v>
      </c>
      <c r="G41" s="27">
        <v>695409.2</v>
      </c>
      <c r="H41" s="27">
        <v>384135.3</v>
      </c>
      <c r="I41" s="27">
        <v>341616</v>
      </c>
      <c r="J41" s="27">
        <v>332373.59999999998</v>
      </c>
      <c r="K41" s="27">
        <v>327759</v>
      </c>
      <c r="L41" s="27">
        <v>324585.8</v>
      </c>
      <c r="M41" s="27">
        <v>156193.9</v>
      </c>
      <c r="N41" s="27">
        <v>136162.4</v>
      </c>
      <c r="O41" s="27">
        <v>131381.70000000001</v>
      </c>
      <c r="P41" s="27">
        <v>126625.5</v>
      </c>
      <c r="Q41" s="27">
        <v>121712.2</v>
      </c>
      <c r="R41" s="27">
        <v>64423.01</v>
      </c>
      <c r="S41" s="27">
        <v>57113.120000000003</v>
      </c>
      <c r="T41" s="27">
        <v>55985.37</v>
      </c>
      <c r="U41" s="27">
        <v>55657.68</v>
      </c>
      <c r="V41" s="27">
        <v>55489.41</v>
      </c>
      <c r="W41" s="27">
        <v>48212.45</v>
      </c>
      <c r="X41" s="27">
        <v>46970.37</v>
      </c>
      <c r="Y41" s="27">
        <v>46079.95</v>
      </c>
      <c r="Z41" s="27">
        <v>44935.92</v>
      </c>
      <c r="AA41" s="27">
        <v>43694.92</v>
      </c>
      <c r="AB41" s="27">
        <v>40901.620000000003</v>
      </c>
      <c r="AC41" s="27">
        <v>39448.550000000003</v>
      </c>
      <c r="AD41" s="27">
        <v>38068.28</v>
      </c>
      <c r="AE41" s="27">
        <v>36645.360000000001</v>
      </c>
      <c r="AF41" s="27">
        <v>35190.43</v>
      </c>
      <c r="AG41" s="27">
        <v>36301.17</v>
      </c>
      <c r="AH41" s="27">
        <v>35064.47</v>
      </c>
      <c r="AI41" s="27">
        <v>33648.74</v>
      </c>
      <c r="AJ41" s="27">
        <v>32286.83</v>
      </c>
      <c r="AK41" s="27">
        <v>30985.35</v>
      </c>
      <c r="AL41" s="27">
        <v>34189.160000000003</v>
      </c>
      <c r="AM41" s="27">
        <v>33106.03</v>
      </c>
      <c r="AN41" s="27">
        <v>31464.57</v>
      </c>
      <c r="AO41" s="27">
        <v>29770.59</v>
      </c>
      <c r="AP41" s="27">
        <v>28040.66</v>
      </c>
      <c r="AQ41" s="27">
        <v>27776.94</v>
      </c>
      <c r="AR41" s="27">
        <v>26689.89</v>
      </c>
      <c r="AS41" s="27">
        <v>26068.46</v>
      </c>
      <c r="AT41" s="27">
        <v>25910.560000000001</v>
      </c>
      <c r="AU41" s="27">
        <v>26007.42</v>
      </c>
      <c r="AV41" s="27">
        <v>25305.200000000001</v>
      </c>
      <c r="AW41" s="27">
        <v>25022.52</v>
      </c>
      <c r="AX41" s="27">
        <v>24385.64</v>
      </c>
      <c r="AY41" s="27">
        <v>23409.29</v>
      </c>
    </row>
    <row r="42" spans="1:51" x14ac:dyDescent="0.2">
      <c r="A42" s="26">
        <v>40</v>
      </c>
      <c r="B42" s="27">
        <v>332414.7</v>
      </c>
      <c r="C42" s="27">
        <v>378209.8</v>
      </c>
      <c r="D42" s="27">
        <v>763531.3</v>
      </c>
      <c r="E42" s="27">
        <v>746267.6</v>
      </c>
      <c r="F42" s="27">
        <v>722754.9</v>
      </c>
      <c r="G42" s="27">
        <v>695480</v>
      </c>
      <c r="H42" s="27">
        <v>384985.7</v>
      </c>
      <c r="I42" s="27">
        <v>341731.5</v>
      </c>
      <c r="J42" s="27">
        <v>332398.09999999998</v>
      </c>
      <c r="K42" s="27">
        <v>327770.90000000002</v>
      </c>
      <c r="L42" s="27">
        <v>324593.8</v>
      </c>
      <c r="M42" s="27">
        <v>156654.70000000001</v>
      </c>
      <c r="N42" s="27">
        <v>136216.9</v>
      </c>
      <c r="O42" s="27">
        <v>131394.5</v>
      </c>
      <c r="P42" s="27">
        <v>126638.3</v>
      </c>
      <c r="Q42" s="27">
        <v>121725.3</v>
      </c>
      <c r="R42" s="27">
        <v>64579.63</v>
      </c>
      <c r="S42" s="27">
        <v>57132.93</v>
      </c>
      <c r="T42" s="27">
        <v>55988.22</v>
      </c>
      <c r="U42" s="27">
        <v>55658.3</v>
      </c>
      <c r="V42" s="27">
        <v>55489.55</v>
      </c>
      <c r="W42" s="27">
        <v>48232.03</v>
      </c>
      <c r="X42" s="27">
        <v>46973.43</v>
      </c>
      <c r="Y42" s="27">
        <v>46082.02</v>
      </c>
      <c r="Z42" s="27">
        <v>44938.65</v>
      </c>
      <c r="AA42" s="27">
        <v>43697.9</v>
      </c>
      <c r="AB42" s="27">
        <v>40908.85</v>
      </c>
      <c r="AC42" s="27">
        <v>39452.120000000003</v>
      </c>
      <c r="AD42" s="27">
        <v>38071.65</v>
      </c>
      <c r="AE42" s="27">
        <v>36648.85</v>
      </c>
      <c r="AF42" s="27">
        <v>35194.019999999997</v>
      </c>
      <c r="AG42" s="27">
        <v>36297.74</v>
      </c>
      <c r="AH42" s="27">
        <v>35067.449999999997</v>
      </c>
      <c r="AI42" s="27">
        <v>33652.22</v>
      </c>
      <c r="AJ42" s="27">
        <v>32290.17</v>
      </c>
      <c r="AK42" s="27">
        <v>30988.54</v>
      </c>
      <c r="AL42" s="27">
        <v>34180</v>
      </c>
      <c r="AM42" s="27">
        <v>33108.559999999998</v>
      </c>
      <c r="AN42" s="27">
        <v>31468.63</v>
      </c>
      <c r="AO42" s="27">
        <v>29774.799999999999</v>
      </c>
      <c r="AP42" s="27">
        <v>28044.97</v>
      </c>
      <c r="AQ42" s="27">
        <v>27777.24</v>
      </c>
      <c r="AR42" s="27">
        <v>26692.43</v>
      </c>
      <c r="AS42" s="27">
        <v>26069.72</v>
      </c>
      <c r="AT42" s="27">
        <v>25910.53</v>
      </c>
      <c r="AU42" s="27">
        <v>26006.67</v>
      </c>
      <c r="AV42" s="27">
        <v>25306.59</v>
      </c>
      <c r="AW42" s="27">
        <v>25022.74</v>
      </c>
      <c r="AX42" s="27">
        <v>24386.799999999999</v>
      </c>
      <c r="AY42" s="27">
        <v>23411.35</v>
      </c>
    </row>
    <row r="43" spans="1:51" x14ac:dyDescent="0.2">
      <c r="A43" s="26">
        <v>41</v>
      </c>
      <c r="B43" s="27">
        <v>331096.90000000002</v>
      </c>
      <c r="C43" s="27">
        <v>377945.7</v>
      </c>
      <c r="D43" s="27">
        <v>763427.8</v>
      </c>
      <c r="E43" s="27">
        <v>746285.3</v>
      </c>
      <c r="F43" s="27">
        <v>722809.7</v>
      </c>
      <c r="G43" s="27">
        <v>695550.7</v>
      </c>
      <c r="H43" s="27">
        <v>385834.1</v>
      </c>
      <c r="I43" s="27">
        <v>341848.9</v>
      </c>
      <c r="J43" s="27">
        <v>332422.8</v>
      </c>
      <c r="K43" s="27">
        <v>327782.90000000002</v>
      </c>
      <c r="L43" s="27">
        <v>324601.90000000002</v>
      </c>
      <c r="M43" s="27">
        <v>157114.29999999999</v>
      </c>
      <c r="N43" s="27">
        <v>136272.5</v>
      </c>
      <c r="O43" s="27">
        <v>131407.5</v>
      </c>
      <c r="P43" s="27">
        <v>126651.1</v>
      </c>
      <c r="Q43" s="27">
        <v>121738.5</v>
      </c>
      <c r="R43" s="27">
        <v>64735.85</v>
      </c>
      <c r="S43" s="27">
        <v>57153.11</v>
      </c>
      <c r="T43" s="27">
        <v>55991.12</v>
      </c>
      <c r="U43" s="27">
        <v>55658.93</v>
      </c>
      <c r="V43" s="27">
        <v>55489.7</v>
      </c>
      <c r="W43" s="27">
        <v>48251.57</v>
      </c>
      <c r="X43" s="27">
        <v>46976.53</v>
      </c>
      <c r="Y43" s="27">
        <v>46084.09</v>
      </c>
      <c r="Z43" s="27">
        <v>44941.39</v>
      </c>
      <c r="AA43" s="27">
        <v>43700.89</v>
      </c>
      <c r="AB43" s="27">
        <v>40916.07</v>
      </c>
      <c r="AC43" s="27">
        <v>39455.699999999997</v>
      </c>
      <c r="AD43" s="27">
        <v>38075.019999999997</v>
      </c>
      <c r="AE43" s="27">
        <v>36652.35</v>
      </c>
      <c r="AF43" s="27">
        <v>35197.61</v>
      </c>
      <c r="AG43" s="27">
        <v>36294.33</v>
      </c>
      <c r="AH43" s="27">
        <v>35070.42</v>
      </c>
      <c r="AI43" s="27">
        <v>33655.699999999997</v>
      </c>
      <c r="AJ43" s="27">
        <v>32293.51</v>
      </c>
      <c r="AK43" s="27">
        <v>30991.72</v>
      </c>
      <c r="AL43" s="27">
        <v>34170.879999999997</v>
      </c>
      <c r="AM43" s="27">
        <v>33111.07</v>
      </c>
      <c r="AN43" s="27">
        <v>31472.69</v>
      </c>
      <c r="AO43" s="27">
        <v>29779.01</v>
      </c>
      <c r="AP43" s="27">
        <v>28049.29</v>
      </c>
      <c r="AQ43" s="27">
        <v>27777.55</v>
      </c>
      <c r="AR43" s="27">
        <v>26694.959999999999</v>
      </c>
      <c r="AS43" s="27">
        <v>26070.98</v>
      </c>
      <c r="AT43" s="27">
        <v>25910.5</v>
      </c>
      <c r="AU43" s="27">
        <v>26005.91</v>
      </c>
      <c r="AV43" s="27">
        <v>25307.98</v>
      </c>
      <c r="AW43" s="27">
        <v>25022.97</v>
      </c>
      <c r="AX43" s="27">
        <v>24387.95</v>
      </c>
      <c r="AY43" s="27">
        <v>23413.41</v>
      </c>
    </row>
    <row r="44" spans="1:51" x14ac:dyDescent="0.2">
      <c r="A44" s="26">
        <v>42</v>
      </c>
      <c r="B44" s="27">
        <v>329791.59999999998</v>
      </c>
      <c r="C44" s="27">
        <v>377677</v>
      </c>
      <c r="D44" s="27">
        <v>763323.3</v>
      </c>
      <c r="E44" s="27">
        <v>746302.7</v>
      </c>
      <c r="F44" s="27">
        <v>722864.5</v>
      </c>
      <c r="G44" s="27">
        <v>695621.4</v>
      </c>
      <c r="H44" s="27">
        <v>386680.3</v>
      </c>
      <c r="I44" s="27">
        <v>341968.3</v>
      </c>
      <c r="J44" s="27">
        <v>332447.8</v>
      </c>
      <c r="K44" s="27">
        <v>327794.90000000002</v>
      </c>
      <c r="L44" s="27">
        <v>324609.90000000002</v>
      </c>
      <c r="M44" s="27">
        <v>157572.6</v>
      </c>
      <c r="N44" s="27">
        <v>136329.29999999999</v>
      </c>
      <c r="O44" s="27">
        <v>131420.6</v>
      </c>
      <c r="P44" s="27">
        <v>126663.8</v>
      </c>
      <c r="Q44" s="27">
        <v>121751.6</v>
      </c>
      <c r="R44" s="27">
        <v>64891.69</v>
      </c>
      <c r="S44" s="27">
        <v>57173.66</v>
      </c>
      <c r="T44" s="27">
        <v>55994.07</v>
      </c>
      <c r="U44" s="27">
        <v>55659.57</v>
      </c>
      <c r="V44" s="27">
        <v>55489.85</v>
      </c>
      <c r="W44" s="27">
        <v>48271.040000000001</v>
      </c>
      <c r="X44" s="27">
        <v>46979.68</v>
      </c>
      <c r="Y44" s="27">
        <v>46086.16</v>
      </c>
      <c r="Z44" s="27">
        <v>44944.12</v>
      </c>
      <c r="AA44" s="27">
        <v>43703.87</v>
      </c>
      <c r="AB44" s="27">
        <v>40923.269999999997</v>
      </c>
      <c r="AC44" s="27">
        <v>39459.279999999999</v>
      </c>
      <c r="AD44" s="27">
        <v>38078.39</v>
      </c>
      <c r="AE44" s="27">
        <v>36655.839999999997</v>
      </c>
      <c r="AF44" s="27">
        <v>35201.199999999997</v>
      </c>
      <c r="AG44" s="27">
        <v>36290.94</v>
      </c>
      <c r="AH44" s="27">
        <v>35073.370000000003</v>
      </c>
      <c r="AI44" s="27">
        <v>33659.18</v>
      </c>
      <c r="AJ44" s="27">
        <v>32296.85</v>
      </c>
      <c r="AK44" s="27">
        <v>30994.91</v>
      </c>
      <c r="AL44" s="27">
        <v>34161.79</v>
      </c>
      <c r="AM44" s="27">
        <v>33113.54</v>
      </c>
      <c r="AN44" s="27">
        <v>31476.75</v>
      </c>
      <c r="AO44" s="27">
        <v>29783.22</v>
      </c>
      <c r="AP44" s="27">
        <v>28053.599999999999</v>
      </c>
      <c r="AQ44" s="27">
        <v>27777.88</v>
      </c>
      <c r="AR44" s="27">
        <v>26697.49</v>
      </c>
      <c r="AS44" s="27">
        <v>26072.240000000002</v>
      </c>
      <c r="AT44" s="27">
        <v>25910.47</v>
      </c>
      <c r="AU44" s="27">
        <v>26005.16</v>
      </c>
      <c r="AV44" s="27">
        <v>25309.37</v>
      </c>
      <c r="AW44" s="27">
        <v>25023.200000000001</v>
      </c>
      <c r="AX44" s="27">
        <v>24389.11</v>
      </c>
      <c r="AY44" s="27">
        <v>23415.46</v>
      </c>
    </row>
    <row r="45" spans="1:51" x14ac:dyDescent="0.2">
      <c r="A45" s="26">
        <v>43</v>
      </c>
      <c r="B45" s="27">
        <v>328498.7</v>
      </c>
      <c r="C45" s="27">
        <v>377403.8</v>
      </c>
      <c r="D45" s="27">
        <v>763217.6</v>
      </c>
      <c r="E45" s="27">
        <v>746319.7</v>
      </c>
      <c r="F45" s="27">
        <v>722919.1</v>
      </c>
      <c r="G45" s="27">
        <v>695692.1</v>
      </c>
      <c r="H45" s="27">
        <v>387524.4</v>
      </c>
      <c r="I45" s="27">
        <v>342089.8</v>
      </c>
      <c r="J45" s="27">
        <v>332473.09999999998</v>
      </c>
      <c r="K45" s="27">
        <v>327806.90000000002</v>
      </c>
      <c r="L45" s="27">
        <v>324618</v>
      </c>
      <c r="M45" s="27">
        <v>158029.70000000001</v>
      </c>
      <c r="N45" s="27">
        <v>136387.1</v>
      </c>
      <c r="O45" s="27">
        <v>131433.79999999999</v>
      </c>
      <c r="P45" s="27">
        <v>126676.6</v>
      </c>
      <c r="Q45" s="27">
        <v>121764.8</v>
      </c>
      <c r="R45" s="27">
        <v>65047.14</v>
      </c>
      <c r="S45" s="27">
        <v>57194.58</v>
      </c>
      <c r="T45" s="27">
        <v>55997.06</v>
      </c>
      <c r="U45" s="27">
        <v>55660.21</v>
      </c>
      <c r="V45" s="27">
        <v>55490</v>
      </c>
      <c r="W45" s="27">
        <v>48290.47</v>
      </c>
      <c r="X45" s="27">
        <v>46982.87</v>
      </c>
      <c r="Y45" s="27">
        <v>46088.24</v>
      </c>
      <c r="Z45" s="27">
        <v>44946.86</v>
      </c>
      <c r="AA45" s="27">
        <v>43706.86</v>
      </c>
      <c r="AB45" s="27">
        <v>40930.47</v>
      </c>
      <c r="AC45" s="27">
        <v>39462.879999999997</v>
      </c>
      <c r="AD45" s="27">
        <v>38081.760000000002</v>
      </c>
      <c r="AE45" s="27">
        <v>36659.33</v>
      </c>
      <c r="AF45" s="27">
        <v>35204.79</v>
      </c>
      <c r="AG45" s="27">
        <v>36287.56</v>
      </c>
      <c r="AH45" s="27">
        <v>35076.300000000003</v>
      </c>
      <c r="AI45" s="27">
        <v>33662.660000000003</v>
      </c>
      <c r="AJ45" s="27">
        <v>32300.2</v>
      </c>
      <c r="AK45" s="27">
        <v>30998.09</v>
      </c>
      <c r="AL45" s="27">
        <v>34152.74</v>
      </c>
      <c r="AM45" s="27">
        <v>33115.980000000003</v>
      </c>
      <c r="AN45" s="27">
        <v>31480.799999999999</v>
      </c>
      <c r="AO45" s="27">
        <v>29787.439999999999</v>
      </c>
      <c r="AP45" s="27">
        <v>28057.919999999998</v>
      </c>
      <c r="AQ45" s="27">
        <v>27778.21</v>
      </c>
      <c r="AR45" s="27">
        <v>26700.01</v>
      </c>
      <c r="AS45" s="27">
        <v>26073.51</v>
      </c>
      <c r="AT45" s="27">
        <v>25910.45</v>
      </c>
      <c r="AU45" s="27">
        <v>26004.400000000001</v>
      </c>
      <c r="AV45" s="27">
        <v>25310.75</v>
      </c>
      <c r="AW45" s="27">
        <v>25023.43</v>
      </c>
      <c r="AX45" s="27">
        <v>24390.26</v>
      </c>
      <c r="AY45" s="27">
        <v>23417.51</v>
      </c>
    </row>
    <row r="46" spans="1:51" x14ac:dyDescent="0.2">
      <c r="A46" s="26">
        <v>44</v>
      </c>
      <c r="B46" s="27">
        <v>327218</v>
      </c>
      <c r="C46" s="27">
        <v>377126.2</v>
      </c>
      <c r="D46" s="27">
        <v>763110.7</v>
      </c>
      <c r="E46" s="27">
        <v>746336.4</v>
      </c>
      <c r="F46" s="27">
        <v>722973.7</v>
      </c>
      <c r="G46" s="27">
        <v>695762.7</v>
      </c>
      <c r="H46" s="27">
        <v>388366.4</v>
      </c>
      <c r="I46" s="27">
        <v>342213.2</v>
      </c>
      <c r="J46" s="27">
        <v>332498.59999999998</v>
      </c>
      <c r="K46" s="27">
        <v>327819</v>
      </c>
      <c r="L46" s="27">
        <v>324626.09999999998</v>
      </c>
      <c r="M46" s="27">
        <v>158485.6</v>
      </c>
      <c r="N46" s="27">
        <v>136446</v>
      </c>
      <c r="O46" s="27">
        <v>131447.1</v>
      </c>
      <c r="P46" s="27">
        <v>126689.4</v>
      </c>
      <c r="Q46" s="27">
        <v>121777.9</v>
      </c>
      <c r="R46" s="27">
        <v>65202.19</v>
      </c>
      <c r="S46" s="27">
        <v>57215.87</v>
      </c>
      <c r="T46" s="27">
        <v>56000.11</v>
      </c>
      <c r="U46" s="27">
        <v>55660.86</v>
      </c>
      <c r="V46" s="27">
        <v>55490.15</v>
      </c>
      <c r="W46" s="27">
        <v>48309.84</v>
      </c>
      <c r="X46" s="27">
        <v>46986.11</v>
      </c>
      <c r="Y46" s="27">
        <v>46090.32</v>
      </c>
      <c r="Z46" s="27">
        <v>44949.59</v>
      </c>
      <c r="AA46" s="27">
        <v>43709.84</v>
      </c>
      <c r="AB46" s="27">
        <v>40937.65</v>
      </c>
      <c r="AC46" s="27">
        <v>39466.49</v>
      </c>
      <c r="AD46" s="27">
        <v>38085.14</v>
      </c>
      <c r="AE46" s="27">
        <v>36662.83</v>
      </c>
      <c r="AF46" s="27">
        <v>35208.379999999997</v>
      </c>
      <c r="AG46" s="27">
        <v>36284.21</v>
      </c>
      <c r="AH46" s="27">
        <v>35079.21</v>
      </c>
      <c r="AI46" s="27">
        <v>33666.129999999997</v>
      </c>
      <c r="AJ46" s="27">
        <v>32303.54</v>
      </c>
      <c r="AK46" s="27">
        <v>31001.279999999999</v>
      </c>
      <c r="AL46" s="27">
        <v>34143.71</v>
      </c>
      <c r="AM46" s="27">
        <v>33118.39</v>
      </c>
      <c r="AN46" s="27">
        <v>31484.85</v>
      </c>
      <c r="AO46" s="27">
        <v>29791.65</v>
      </c>
      <c r="AP46" s="27">
        <v>28062.23</v>
      </c>
      <c r="AQ46" s="27">
        <v>27778.560000000001</v>
      </c>
      <c r="AR46" s="27">
        <v>26702.53</v>
      </c>
      <c r="AS46" s="27">
        <v>26074.78</v>
      </c>
      <c r="AT46" s="27">
        <v>25910.44</v>
      </c>
      <c r="AU46" s="27">
        <v>26003.65</v>
      </c>
      <c r="AV46" s="27">
        <v>25312.12</v>
      </c>
      <c r="AW46" s="27">
        <v>25023.67</v>
      </c>
      <c r="AX46" s="27">
        <v>24391.41</v>
      </c>
      <c r="AY46" s="27">
        <v>23419.56</v>
      </c>
    </row>
    <row r="47" spans="1:51" x14ac:dyDescent="0.2">
      <c r="A47" s="26">
        <v>45</v>
      </c>
      <c r="B47" s="27">
        <v>325949.5</v>
      </c>
      <c r="C47" s="27">
        <v>376844.4</v>
      </c>
      <c r="D47" s="27">
        <v>763002.7</v>
      </c>
      <c r="E47" s="27">
        <v>746352.8</v>
      </c>
      <c r="F47" s="27">
        <v>723028.1</v>
      </c>
      <c r="G47" s="27">
        <v>695833.3</v>
      </c>
      <c r="H47" s="27">
        <v>389206.3</v>
      </c>
      <c r="I47" s="27">
        <v>342338.6</v>
      </c>
      <c r="J47" s="27">
        <v>332524.40000000002</v>
      </c>
      <c r="K47" s="27">
        <v>327831.09999999998</v>
      </c>
      <c r="L47" s="27">
        <v>324634.2</v>
      </c>
      <c r="M47" s="27">
        <v>158940.29999999999</v>
      </c>
      <c r="N47" s="27">
        <v>136506.1</v>
      </c>
      <c r="O47" s="27">
        <v>131460.6</v>
      </c>
      <c r="P47" s="27">
        <v>126702.2</v>
      </c>
      <c r="Q47" s="27">
        <v>121791.1</v>
      </c>
      <c r="R47" s="27">
        <v>65356.86</v>
      </c>
      <c r="S47" s="27">
        <v>57237.53</v>
      </c>
      <c r="T47" s="27">
        <v>56003.199999999997</v>
      </c>
      <c r="U47" s="27">
        <v>55661.52</v>
      </c>
      <c r="V47" s="27">
        <v>55490.3</v>
      </c>
      <c r="W47" s="27">
        <v>48329.16</v>
      </c>
      <c r="X47" s="27">
        <v>46989.39</v>
      </c>
      <c r="Y47" s="27">
        <v>46092.41</v>
      </c>
      <c r="Z47" s="27">
        <v>44952.32</v>
      </c>
      <c r="AA47" s="27">
        <v>43712.83</v>
      </c>
      <c r="AB47" s="27">
        <v>40944.82</v>
      </c>
      <c r="AC47" s="27">
        <v>39470.11</v>
      </c>
      <c r="AD47" s="27">
        <v>38088.51</v>
      </c>
      <c r="AE47" s="27">
        <v>36666.32</v>
      </c>
      <c r="AF47" s="27">
        <v>35211.97</v>
      </c>
      <c r="AG47" s="27">
        <v>36280.879999999997</v>
      </c>
      <c r="AH47" s="27">
        <v>35082.11</v>
      </c>
      <c r="AI47" s="27">
        <v>33669.61</v>
      </c>
      <c r="AJ47" s="27">
        <v>32306.880000000001</v>
      </c>
      <c r="AK47" s="27">
        <v>31004.46</v>
      </c>
      <c r="AL47" s="27">
        <v>34134.730000000003</v>
      </c>
      <c r="AM47" s="27">
        <v>33120.769999999997</v>
      </c>
      <c r="AN47" s="27">
        <v>31488.89</v>
      </c>
      <c r="AO47" s="27">
        <v>29795.86</v>
      </c>
      <c r="AP47" s="27">
        <v>28066.55</v>
      </c>
      <c r="AQ47" s="27">
        <v>27778.92</v>
      </c>
      <c r="AR47" s="27">
        <v>26705.040000000001</v>
      </c>
      <c r="AS47" s="27">
        <v>26076.05</v>
      </c>
      <c r="AT47" s="27">
        <v>25910.42</v>
      </c>
      <c r="AU47" s="27">
        <v>26002.91</v>
      </c>
      <c r="AV47" s="27">
        <v>25313.49</v>
      </c>
      <c r="AW47" s="27">
        <v>25023.91</v>
      </c>
      <c r="AX47" s="27">
        <v>24392.55</v>
      </c>
      <c r="AY47" s="27">
        <v>23421.61</v>
      </c>
    </row>
    <row r="48" spans="1:51" x14ac:dyDescent="0.2">
      <c r="A48" s="26">
        <v>46</v>
      </c>
      <c r="B48" s="27">
        <v>324693</v>
      </c>
      <c r="C48" s="27">
        <v>376558.3</v>
      </c>
      <c r="D48" s="27">
        <v>762893.5</v>
      </c>
      <c r="E48" s="27">
        <v>746368.8</v>
      </c>
      <c r="F48" s="27">
        <v>723082.4</v>
      </c>
      <c r="G48" s="27">
        <v>695903.8</v>
      </c>
      <c r="H48" s="27">
        <v>390044.1</v>
      </c>
      <c r="I48" s="27">
        <v>342465.9</v>
      </c>
      <c r="J48" s="27">
        <v>332550.40000000002</v>
      </c>
      <c r="K48" s="27">
        <v>327843.3</v>
      </c>
      <c r="L48" s="27">
        <v>324642.40000000002</v>
      </c>
      <c r="M48" s="27">
        <v>159393.70000000001</v>
      </c>
      <c r="N48" s="27">
        <v>136567.20000000001</v>
      </c>
      <c r="O48" s="27">
        <v>131474.20000000001</v>
      </c>
      <c r="P48" s="27">
        <v>126714.9</v>
      </c>
      <c r="Q48" s="27">
        <v>121804.2</v>
      </c>
      <c r="R48" s="27">
        <v>65511.14</v>
      </c>
      <c r="S48" s="27">
        <v>57259.55</v>
      </c>
      <c r="T48" s="27">
        <v>56006.35</v>
      </c>
      <c r="U48" s="27">
        <v>55662.18</v>
      </c>
      <c r="V48" s="27">
        <v>55490.46</v>
      </c>
      <c r="W48" s="27">
        <v>48348.43</v>
      </c>
      <c r="X48" s="27">
        <v>46992.72</v>
      </c>
      <c r="Y48" s="27">
        <v>46094.49</v>
      </c>
      <c r="Z48" s="27">
        <v>44955.05</v>
      </c>
      <c r="AA48" s="27">
        <v>43715.81</v>
      </c>
      <c r="AB48" s="27">
        <v>40951.980000000003</v>
      </c>
      <c r="AC48" s="27">
        <v>39473.730000000003</v>
      </c>
      <c r="AD48" s="27">
        <v>38091.89</v>
      </c>
      <c r="AE48" s="27">
        <v>36669.81</v>
      </c>
      <c r="AF48" s="27">
        <v>35215.56</v>
      </c>
      <c r="AG48" s="27">
        <v>36277.56</v>
      </c>
      <c r="AH48" s="27">
        <v>35084.99</v>
      </c>
      <c r="AI48" s="27">
        <v>33673.08</v>
      </c>
      <c r="AJ48" s="27">
        <v>32310.23</v>
      </c>
      <c r="AK48" s="27">
        <v>31007.65</v>
      </c>
      <c r="AL48" s="27">
        <v>34125.769999999997</v>
      </c>
      <c r="AM48" s="27">
        <v>33123.120000000003</v>
      </c>
      <c r="AN48" s="27">
        <v>31492.93</v>
      </c>
      <c r="AO48" s="27">
        <v>29800.07</v>
      </c>
      <c r="AP48" s="27">
        <v>28070.86</v>
      </c>
      <c r="AQ48" s="27">
        <v>27779.29</v>
      </c>
      <c r="AR48" s="27">
        <v>26707.54</v>
      </c>
      <c r="AS48" s="27">
        <v>26077.33</v>
      </c>
      <c r="AT48" s="27">
        <v>25910.41</v>
      </c>
      <c r="AU48" s="27">
        <v>26002.16</v>
      </c>
      <c r="AV48" s="27">
        <v>25314.85</v>
      </c>
      <c r="AW48" s="27">
        <v>25024.15</v>
      </c>
      <c r="AX48" s="27">
        <v>24393.7</v>
      </c>
      <c r="AY48" s="27">
        <v>23423.65</v>
      </c>
    </row>
    <row r="49" spans="1:51" x14ac:dyDescent="0.2">
      <c r="A49" s="26">
        <v>47</v>
      </c>
      <c r="B49" s="27">
        <v>323448.5</v>
      </c>
      <c r="C49" s="27">
        <v>376268.2</v>
      </c>
      <c r="D49" s="27">
        <v>762783.2</v>
      </c>
      <c r="E49" s="27">
        <v>746384.6</v>
      </c>
      <c r="F49" s="27">
        <v>723136.7</v>
      </c>
      <c r="G49" s="27">
        <v>695974.3</v>
      </c>
      <c r="H49" s="27">
        <v>390879.8</v>
      </c>
      <c r="I49" s="27">
        <v>342595.2</v>
      </c>
      <c r="J49" s="27">
        <v>332576.8</v>
      </c>
      <c r="K49" s="27">
        <v>327855.5</v>
      </c>
      <c r="L49" s="27">
        <v>324650.5</v>
      </c>
      <c r="M49" s="27">
        <v>159845.9</v>
      </c>
      <c r="N49" s="27">
        <v>136629.29999999999</v>
      </c>
      <c r="O49" s="27">
        <v>131487.9</v>
      </c>
      <c r="P49" s="27">
        <v>126727.7</v>
      </c>
      <c r="Q49" s="27">
        <v>121817.4</v>
      </c>
      <c r="R49" s="27">
        <v>65665.039999999994</v>
      </c>
      <c r="S49" s="27">
        <v>57281.94</v>
      </c>
      <c r="T49" s="27">
        <v>56009.55</v>
      </c>
      <c r="U49" s="27">
        <v>55662.86</v>
      </c>
      <c r="V49" s="27">
        <v>55490.62</v>
      </c>
      <c r="W49" s="27">
        <v>48367.65</v>
      </c>
      <c r="X49" s="27">
        <v>46996.09</v>
      </c>
      <c r="Y49" s="27">
        <v>46096.58</v>
      </c>
      <c r="Z49" s="27">
        <v>44957.77</v>
      </c>
      <c r="AA49" s="27">
        <v>43718.8</v>
      </c>
      <c r="AB49" s="27">
        <v>40959.129999999997</v>
      </c>
      <c r="AC49" s="27">
        <v>39477.370000000003</v>
      </c>
      <c r="AD49" s="27">
        <v>38095.26</v>
      </c>
      <c r="AE49" s="27">
        <v>36673.31</v>
      </c>
      <c r="AF49" s="27">
        <v>35219.15</v>
      </c>
      <c r="AG49" s="27">
        <v>36274.269999999997</v>
      </c>
      <c r="AH49" s="27">
        <v>35087.85</v>
      </c>
      <c r="AI49" s="27">
        <v>33676.550000000003</v>
      </c>
      <c r="AJ49" s="27">
        <v>32313.58</v>
      </c>
      <c r="AK49" s="27">
        <v>31010.84</v>
      </c>
      <c r="AL49" s="27">
        <v>34116.85</v>
      </c>
      <c r="AM49" s="27">
        <v>33125.440000000002</v>
      </c>
      <c r="AN49" s="27">
        <v>31496.97</v>
      </c>
      <c r="AO49" s="27">
        <v>29804.28</v>
      </c>
      <c r="AP49" s="27">
        <v>28075.17</v>
      </c>
      <c r="AQ49" s="27">
        <v>27779.67</v>
      </c>
      <c r="AR49" s="27">
        <v>26710.04</v>
      </c>
      <c r="AS49" s="27">
        <v>26078.61</v>
      </c>
      <c r="AT49" s="27">
        <v>25910.41</v>
      </c>
      <c r="AU49" s="27">
        <v>26001.42</v>
      </c>
      <c r="AV49" s="27">
        <v>25316.21</v>
      </c>
      <c r="AW49" s="27">
        <v>25024.400000000001</v>
      </c>
      <c r="AX49" s="27">
        <v>24394.84</v>
      </c>
      <c r="AY49" s="27">
        <v>23425.69</v>
      </c>
    </row>
    <row r="50" spans="1:51" x14ac:dyDescent="0.2">
      <c r="A50" s="26">
        <v>48</v>
      </c>
      <c r="B50" s="27">
        <v>322215.7</v>
      </c>
      <c r="C50" s="27">
        <v>375974.2</v>
      </c>
      <c r="D50" s="27">
        <v>762671.5</v>
      </c>
      <c r="E50" s="27">
        <v>746399.9</v>
      </c>
      <c r="F50" s="27">
        <v>723190.8</v>
      </c>
      <c r="G50" s="27">
        <v>696044.8</v>
      </c>
      <c r="H50" s="27">
        <v>391713.3</v>
      </c>
      <c r="I50" s="27">
        <v>342726.5</v>
      </c>
      <c r="J50" s="27">
        <v>332603.40000000002</v>
      </c>
      <c r="K50" s="27">
        <v>327867.7</v>
      </c>
      <c r="L50" s="27">
        <v>324658.7</v>
      </c>
      <c r="M50" s="27">
        <v>160296.9</v>
      </c>
      <c r="N50" s="27">
        <v>136692.6</v>
      </c>
      <c r="O50" s="27">
        <v>131501.70000000001</v>
      </c>
      <c r="P50" s="27">
        <v>126740.5</v>
      </c>
      <c r="Q50" s="27">
        <v>121830.5</v>
      </c>
      <c r="R50" s="27">
        <v>65818.55</v>
      </c>
      <c r="S50" s="27">
        <v>57304.68</v>
      </c>
      <c r="T50" s="27">
        <v>56012.800000000003</v>
      </c>
      <c r="U50" s="27">
        <v>55663.54</v>
      </c>
      <c r="V50" s="27">
        <v>55490.78</v>
      </c>
      <c r="W50" s="27">
        <v>48386.81</v>
      </c>
      <c r="X50" s="27">
        <v>46999.5</v>
      </c>
      <c r="Y50" s="27">
        <v>46098.68</v>
      </c>
      <c r="Z50" s="27">
        <v>44960.5</v>
      </c>
      <c r="AA50" s="27">
        <v>43721.78</v>
      </c>
      <c r="AB50" s="27">
        <v>40966.269999999997</v>
      </c>
      <c r="AC50" s="27">
        <v>39481.019999999997</v>
      </c>
      <c r="AD50" s="27">
        <v>38098.639999999999</v>
      </c>
      <c r="AE50" s="27">
        <v>36676.800000000003</v>
      </c>
      <c r="AF50" s="27">
        <v>35222.74</v>
      </c>
      <c r="AG50" s="27">
        <v>36270.99</v>
      </c>
      <c r="AH50" s="27">
        <v>35090.699999999997</v>
      </c>
      <c r="AI50" s="27">
        <v>33680.019999999997</v>
      </c>
      <c r="AJ50" s="27">
        <v>32316.92</v>
      </c>
      <c r="AK50" s="27">
        <v>31014.02</v>
      </c>
      <c r="AL50" s="27">
        <v>34107.97</v>
      </c>
      <c r="AM50" s="27">
        <v>33127.730000000003</v>
      </c>
      <c r="AN50" s="27">
        <v>31501</v>
      </c>
      <c r="AO50" s="27">
        <v>29808.49</v>
      </c>
      <c r="AP50" s="27">
        <v>28079.49</v>
      </c>
      <c r="AQ50" s="27">
        <v>27780.06</v>
      </c>
      <c r="AR50" s="27">
        <v>26712.53</v>
      </c>
      <c r="AS50" s="27">
        <v>26079.89</v>
      </c>
      <c r="AT50" s="27">
        <v>25910.400000000001</v>
      </c>
      <c r="AU50" s="27">
        <v>26000.68</v>
      </c>
      <c r="AV50" s="27">
        <v>25317.56</v>
      </c>
      <c r="AW50" s="27">
        <v>25024.65</v>
      </c>
      <c r="AX50" s="27">
        <v>24395.98</v>
      </c>
      <c r="AY50" s="27">
        <v>23427.73</v>
      </c>
    </row>
    <row r="51" spans="1:51" x14ac:dyDescent="0.2">
      <c r="A51" s="26">
        <v>49</v>
      </c>
      <c r="B51" s="27">
        <v>320994.7</v>
      </c>
      <c r="C51" s="27">
        <v>375676.3</v>
      </c>
      <c r="D51" s="27">
        <v>762558.7</v>
      </c>
      <c r="E51" s="27">
        <v>746415</v>
      </c>
      <c r="F51" s="27">
        <v>723244.8</v>
      </c>
      <c r="G51" s="27">
        <v>696115.19999999995</v>
      </c>
      <c r="H51" s="27">
        <v>392544.8</v>
      </c>
      <c r="I51" s="27">
        <v>342859.6</v>
      </c>
      <c r="J51" s="27">
        <v>332630.3</v>
      </c>
      <c r="K51" s="27">
        <v>327880</v>
      </c>
      <c r="L51" s="27">
        <v>324666.8</v>
      </c>
      <c r="M51" s="27">
        <v>160746.70000000001</v>
      </c>
      <c r="N51" s="27">
        <v>136756.9</v>
      </c>
      <c r="O51" s="27">
        <v>131515.70000000001</v>
      </c>
      <c r="P51" s="27">
        <v>126753.3</v>
      </c>
      <c r="Q51" s="27">
        <v>121843.7</v>
      </c>
      <c r="R51" s="27">
        <v>65971.67</v>
      </c>
      <c r="S51" s="27">
        <v>57327.79</v>
      </c>
      <c r="T51" s="27">
        <v>56016.11</v>
      </c>
      <c r="U51" s="27">
        <v>55664.22</v>
      </c>
      <c r="V51" s="27">
        <v>55490.94</v>
      </c>
      <c r="W51" s="27">
        <v>48405.919999999998</v>
      </c>
      <c r="X51" s="27">
        <v>47002.96</v>
      </c>
      <c r="Y51" s="27">
        <v>46100.78</v>
      </c>
      <c r="Z51" s="27">
        <v>44963.22</v>
      </c>
      <c r="AA51" s="27">
        <v>43724.76</v>
      </c>
      <c r="AB51" s="27">
        <v>40973.4</v>
      </c>
      <c r="AC51" s="27">
        <v>39484.67</v>
      </c>
      <c r="AD51" s="27">
        <v>38102.019999999997</v>
      </c>
      <c r="AE51" s="27">
        <v>36680.29</v>
      </c>
      <c r="AF51" s="27">
        <v>35226.33</v>
      </c>
      <c r="AG51" s="27">
        <v>36267.74</v>
      </c>
      <c r="AH51" s="27">
        <v>35093.53</v>
      </c>
      <c r="AI51" s="27">
        <v>33683.49</v>
      </c>
      <c r="AJ51" s="27">
        <v>32320.27</v>
      </c>
      <c r="AK51" s="27">
        <v>31017.21</v>
      </c>
      <c r="AL51" s="27">
        <v>34099.11</v>
      </c>
      <c r="AM51" s="27">
        <v>33129.99</v>
      </c>
      <c r="AN51" s="27">
        <v>31505.02</v>
      </c>
      <c r="AO51" s="27">
        <v>29812.7</v>
      </c>
      <c r="AP51" s="27">
        <v>28083.8</v>
      </c>
      <c r="AQ51" s="27">
        <v>27780.46</v>
      </c>
      <c r="AR51" s="27">
        <v>26715.02</v>
      </c>
      <c r="AS51" s="27">
        <v>26081.18</v>
      </c>
      <c r="AT51" s="27">
        <v>25910.41</v>
      </c>
      <c r="AU51" s="27">
        <v>25999.94</v>
      </c>
      <c r="AV51" s="27">
        <v>25318.9</v>
      </c>
      <c r="AW51" s="27">
        <v>25024.9</v>
      </c>
      <c r="AX51" s="27">
        <v>24397.119999999999</v>
      </c>
      <c r="AY51" s="27">
        <v>23429.77</v>
      </c>
    </row>
    <row r="52" spans="1:51" x14ac:dyDescent="0.2">
      <c r="A52" s="26">
        <v>50</v>
      </c>
      <c r="B52" s="27">
        <v>319785.3</v>
      </c>
      <c r="C52" s="27">
        <v>375374.6</v>
      </c>
      <c r="D52" s="27">
        <v>762444.6</v>
      </c>
      <c r="E52" s="27">
        <v>746429.6</v>
      </c>
      <c r="F52" s="27">
        <v>723298.8</v>
      </c>
      <c r="G52" s="27">
        <v>696185.6</v>
      </c>
      <c r="H52" s="27">
        <v>393374.2</v>
      </c>
      <c r="I52" s="27">
        <v>342994.7</v>
      </c>
      <c r="J52" s="27">
        <v>332657.5</v>
      </c>
      <c r="K52" s="27">
        <v>327892.3</v>
      </c>
      <c r="L52" s="27">
        <v>324675</v>
      </c>
      <c r="M52" s="27">
        <v>161195.29999999999</v>
      </c>
      <c r="N52" s="27">
        <v>136822.29999999999</v>
      </c>
      <c r="O52" s="27">
        <v>131529.79999999999</v>
      </c>
      <c r="P52" s="27">
        <v>126766.1</v>
      </c>
      <c r="Q52" s="27">
        <v>121856.9</v>
      </c>
      <c r="R52" s="27">
        <v>66124.41</v>
      </c>
      <c r="S52" s="27">
        <v>57351.25</v>
      </c>
      <c r="T52" s="27">
        <v>56019.47</v>
      </c>
      <c r="U52" s="27">
        <v>55664.92</v>
      </c>
      <c r="V52" s="27">
        <v>55491.1</v>
      </c>
      <c r="W52" s="27">
        <v>48424.99</v>
      </c>
      <c r="X52" s="27">
        <v>47006.46</v>
      </c>
      <c r="Y52" s="27">
        <v>46102.879999999997</v>
      </c>
      <c r="Z52" s="27">
        <v>44965.95</v>
      </c>
      <c r="AA52" s="27">
        <v>43727.74</v>
      </c>
      <c r="AB52" s="27">
        <v>40980.51</v>
      </c>
      <c r="AC52" s="27">
        <v>39488.339999999997</v>
      </c>
      <c r="AD52" s="27">
        <v>38105.4</v>
      </c>
      <c r="AE52" s="27">
        <v>36683.79</v>
      </c>
      <c r="AF52" s="27">
        <v>35229.919999999998</v>
      </c>
      <c r="AG52" s="27">
        <v>36264.5</v>
      </c>
      <c r="AH52" s="27">
        <v>35096.35</v>
      </c>
      <c r="AI52" s="27">
        <v>33686.959999999999</v>
      </c>
      <c r="AJ52" s="27">
        <v>32323.62</v>
      </c>
      <c r="AK52" s="27">
        <v>31020.400000000001</v>
      </c>
      <c r="AL52" s="27">
        <v>34090.29</v>
      </c>
      <c r="AM52" s="27">
        <v>33132.22</v>
      </c>
      <c r="AN52" s="27">
        <v>31509.05</v>
      </c>
      <c r="AO52" s="27">
        <v>29816.91</v>
      </c>
      <c r="AP52" s="27">
        <v>28088.12</v>
      </c>
      <c r="AQ52" s="27">
        <v>27780.87</v>
      </c>
      <c r="AR52" s="27">
        <v>26717.5</v>
      </c>
      <c r="AS52" s="27">
        <v>26082.47</v>
      </c>
      <c r="AT52" s="27">
        <v>25910.41</v>
      </c>
      <c r="AU52" s="27">
        <v>25999.200000000001</v>
      </c>
      <c r="AV52" s="27">
        <v>25320.240000000002</v>
      </c>
      <c r="AW52" s="27">
        <v>25025.15</v>
      </c>
      <c r="AX52" s="27">
        <v>24398.25</v>
      </c>
      <c r="AY52" s="27">
        <v>23431.81</v>
      </c>
    </row>
    <row r="53" spans="1:51" x14ac:dyDescent="0.2">
      <c r="A53" s="26">
        <v>51</v>
      </c>
      <c r="B53" s="27">
        <v>318587.40000000002</v>
      </c>
      <c r="C53" s="27">
        <v>375069.3</v>
      </c>
      <c r="D53" s="27">
        <v>762329.3</v>
      </c>
      <c r="E53" s="27">
        <v>746444</v>
      </c>
      <c r="F53" s="27">
        <v>723352.6</v>
      </c>
      <c r="G53" s="27">
        <v>696255.9</v>
      </c>
      <c r="H53" s="27">
        <v>394201.59999999998</v>
      </c>
      <c r="I53" s="27">
        <v>343131.6</v>
      </c>
      <c r="J53" s="27">
        <v>332685</v>
      </c>
      <c r="K53" s="27">
        <v>327904.7</v>
      </c>
      <c r="L53" s="27">
        <v>324683.2</v>
      </c>
      <c r="M53" s="27">
        <v>161642.70000000001</v>
      </c>
      <c r="N53" s="27">
        <v>136888.70000000001</v>
      </c>
      <c r="O53" s="27">
        <v>131544.1</v>
      </c>
      <c r="P53" s="27">
        <v>126778.9</v>
      </c>
      <c r="Q53" s="27">
        <v>121870</v>
      </c>
      <c r="R53" s="27">
        <v>66276.77</v>
      </c>
      <c r="S53" s="27">
        <v>57375.06</v>
      </c>
      <c r="T53" s="27">
        <v>56022.879999999997</v>
      </c>
      <c r="U53" s="27">
        <v>55665.62</v>
      </c>
      <c r="V53" s="27">
        <v>55491.27</v>
      </c>
      <c r="W53" s="27">
        <v>48444</v>
      </c>
      <c r="X53" s="27">
        <v>47010</v>
      </c>
      <c r="Y53" s="27">
        <v>46104.98</v>
      </c>
      <c r="Z53" s="27">
        <v>44968.67</v>
      </c>
      <c r="AA53" s="27">
        <v>43730.720000000001</v>
      </c>
      <c r="AB53" s="27">
        <v>40987.620000000003</v>
      </c>
      <c r="AC53" s="27">
        <v>39492.019999999997</v>
      </c>
      <c r="AD53" s="27">
        <v>38108.78</v>
      </c>
      <c r="AE53" s="27">
        <v>36687.279999999999</v>
      </c>
      <c r="AF53" s="27">
        <v>35233.51</v>
      </c>
      <c r="AG53" s="27">
        <v>36261.279999999999</v>
      </c>
      <c r="AH53" s="27">
        <v>35099.14</v>
      </c>
      <c r="AI53" s="27">
        <v>33690.42</v>
      </c>
      <c r="AJ53" s="27">
        <v>32326.959999999999</v>
      </c>
      <c r="AK53" s="27">
        <v>31023.59</v>
      </c>
      <c r="AL53" s="27">
        <v>34081.51</v>
      </c>
      <c r="AM53" s="27">
        <v>33134.410000000003</v>
      </c>
      <c r="AN53" s="27">
        <v>31513.06</v>
      </c>
      <c r="AO53" s="27">
        <v>29821.119999999999</v>
      </c>
      <c r="AP53" s="27">
        <v>28092.43</v>
      </c>
      <c r="AQ53" s="27">
        <v>27781.29</v>
      </c>
      <c r="AR53" s="27">
        <v>26719.98</v>
      </c>
      <c r="AS53" s="27">
        <v>26083.77</v>
      </c>
      <c r="AT53" s="27">
        <v>25910.42</v>
      </c>
      <c r="AU53" s="27">
        <v>25998.47</v>
      </c>
      <c r="AV53" s="27">
        <v>25321.57</v>
      </c>
      <c r="AW53" s="27">
        <v>25025.41</v>
      </c>
      <c r="AX53" s="27">
        <v>24399.38</v>
      </c>
      <c r="AY53" s="27">
        <v>23433.84</v>
      </c>
    </row>
    <row r="54" spans="1:51" x14ac:dyDescent="0.2">
      <c r="A54" s="26">
        <v>52</v>
      </c>
      <c r="B54" s="27">
        <v>317400.90000000002</v>
      </c>
      <c r="C54" s="27">
        <v>374760.5</v>
      </c>
      <c r="D54" s="27">
        <v>762212.6</v>
      </c>
      <c r="E54" s="27">
        <v>746458</v>
      </c>
      <c r="F54" s="27">
        <v>723406.3</v>
      </c>
      <c r="G54" s="27">
        <v>696326.2</v>
      </c>
      <c r="H54" s="27">
        <v>395026.8</v>
      </c>
      <c r="I54" s="27">
        <v>343270.5</v>
      </c>
      <c r="J54" s="27">
        <v>332712.8</v>
      </c>
      <c r="K54" s="27">
        <v>327917.09999999998</v>
      </c>
      <c r="L54" s="27">
        <v>324691.40000000002</v>
      </c>
      <c r="M54" s="27">
        <v>162088.9</v>
      </c>
      <c r="N54" s="27">
        <v>136956.1</v>
      </c>
      <c r="O54" s="27">
        <v>131558.5</v>
      </c>
      <c r="P54" s="27">
        <v>126791.7</v>
      </c>
      <c r="Q54" s="27">
        <v>121883.2</v>
      </c>
      <c r="R54" s="27">
        <v>66428.75</v>
      </c>
      <c r="S54" s="27">
        <v>57399.22</v>
      </c>
      <c r="T54" s="27">
        <v>56026.35</v>
      </c>
      <c r="U54" s="27">
        <v>55666.33</v>
      </c>
      <c r="V54" s="27">
        <v>55491.43</v>
      </c>
      <c r="W54" s="27">
        <v>48462.95</v>
      </c>
      <c r="X54" s="27">
        <v>47013.59</v>
      </c>
      <c r="Y54" s="27">
        <v>46107.09</v>
      </c>
      <c r="Z54" s="27">
        <v>44971.39</v>
      </c>
      <c r="AA54" s="27">
        <v>43733.7</v>
      </c>
      <c r="AB54" s="27">
        <v>40994.71</v>
      </c>
      <c r="AC54" s="27">
        <v>39495.699999999997</v>
      </c>
      <c r="AD54" s="27">
        <v>38112.160000000003</v>
      </c>
      <c r="AE54" s="27">
        <v>36690.769999999997</v>
      </c>
      <c r="AF54" s="27">
        <v>35237.1</v>
      </c>
      <c r="AG54" s="27">
        <v>36258.080000000002</v>
      </c>
      <c r="AH54" s="27">
        <v>35101.93</v>
      </c>
      <c r="AI54" s="27">
        <v>33693.89</v>
      </c>
      <c r="AJ54" s="27">
        <v>32330.31</v>
      </c>
      <c r="AK54" s="27">
        <v>31026.78</v>
      </c>
      <c r="AL54" s="27">
        <v>34072.75</v>
      </c>
      <c r="AM54" s="27">
        <v>33136.58</v>
      </c>
      <c r="AN54" s="27">
        <v>31517.07</v>
      </c>
      <c r="AO54" s="27">
        <v>29825.33</v>
      </c>
      <c r="AP54" s="27">
        <v>28096.74</v>
      </c>
      <c r="AQ54" s="27">
        <v>27781.73</v>
      </c>
      <c r="AR54" s="27">
        <v>26722.45</v>
      </c>
      <c r="AS54" s="27">
        <v>26085.06</v>
      </c>
      <c r="AT54" s="27">
        <v>25910.43</v>
      </c>
      <c r="AU54" s="27">
        <v>25997.74</v>
      </c>
      <c r="AV54" s="27">
        <v>25322.9</v>
      </c>
      <c r="AW54" s="27">
        <v>25025.67</v>
      </c>
      <c r="AX54" s="27">
        <v>24400.51</v>
      </c>
      <c r="AY54" s="27">
        <v>23435.87</v>
      </c>
    </row>
    <row r="55" spans="1:51" x14ac:dyDescent="0.2">
      <c r="A55" s="26">
        <v>53</v>
      </c>
      <c r="B55" s="27">
        <v>316225.8</v>
      </c>
      <c r="C55" s="27">
        <v>374448.2</v>
      </c>
      <c r="D55" s="27">
        <v>762094.7</v>
      </c>
      <c r="E55" s="27">
        <v>746471.6</v>
      </c>
      <c r="F55" s="27">
        <v>723459.9</v>
      </c>
      <c r="G55" s="27">
        <v>696396.5</v>
      </c>
      <c r="H55" s="27">
        <v>395850</v>
      </c>
      <c r="I55" s="27">
        <v>343411.20000000001</v>
      </c>
      <c r="J55" s="27">
        <v>332740.90000000002</v>
      </c>
      <c r="K55" s="27">
        <v>327929.5</v>
      </c>
      <c r="L55" s="27">
        <v>324699.59999999998</v>
      </c>
      <c r="M55" s="27">
        <v>162533.79999999999</v>
      </c>
      <c r="N55" s="27">
        <v>137024.6</v>
      </c>
      <c r="O55" s="27">
        <v>131573.1</v>
      </c>
      <c r="P55" s="27">
        <v>126804.5</v>
      </c>
      <c r="Q55" s="27">
        <v>121896.3</v>
      </c>
      <c r="R55" s="27">
        <v>66580.350000000006</v>
      </c>
      <c r="S55" s="27">
        <v>57423.74</v>
      </c>
      <c r="T55" s="27">
        <v>56029.88</v>
      </c>
      <c r="U55" s="27">
        <v>55667.040000000001</v>
      </c>
      <c r="V55" s="27">
        <v>55491.6</v>
      </c>
      <c r="W55" s="27">
        <v>48481.86</v>
      </c>
      <c r="X55" s="27">
        <v>47017.21</v>
      </c>
      <c r="Y55" s="27">
        <v>46109.21</v>
      </c>
      <c r="Z55" s="27">
        <v>44974.1</v>
      </c>
      <c r="AA55" s="27">
        <v>43736.68</v>
      </c>
      <c r="AB55" s="27">
        <v>41001.79</v>
      </c>
      <c r="AC55" s="27">
        <v>39499.4</v>
      </c>
      <c r="AD55" s="27">
        <v>38115.54</v>
      </c>
      <c r="AE55" s="27">
        <v>36694.26</v>
      </c>
      <c r="AF55" s="27">
        <v>35240.69</v>
      </c>
      <c r="AG55" s="27">
        <v>36254.9</v>
      </c>
      <c r="AH55" s="27">
        <v>35104.69</v>
      </c>
      <c r="AI55" s="27">
        <v>33697.35</v>
      </c>
      <c r="AJ55" s="27">
        <v>32333.66</v>
      </c>
      <c r="AK55" s="27">
        <v>31029.97</v>
      </c>
      <c r="AL55" s="27">
        <v>34064.03</v>
      </c>
      <c r="AM55" s="27">
        <v>33138.720000000001</v>
      </c>
      <c r="AN55" s="27">
        <v>31521.08</v>
      </c>
      <c r="AO55" s="27">
        <v>29829.53</v>
      </c>
      <c r="AP55" s="27">
        <v>28101.06</v>
      </c>
      <c r="AQ55" s="27">
        <v>27782.17</v>
      </c>
      <c r="AR55" s="27">
        <v>26724.92</v>
      </c>
      <c r="AS55" s="27">
        <v>26086.36</v>
      </c>
      <c r="AT55" s="27">
        <v>25910.45</v>
      </c>
      <c r="AU55" s="27">
        <v>25997.01</v>
      </c>
      <c r="AV55" s="27">
        <v>25324.23</v>
      </c>
      <c r="AW55" s="27">
        <v>25025.94</v>
      </c>
      <c r="AX55" s="27">
        <v>24401.64</v>
      </c>
      <c r="AY55" s="27">
        <v>23437.9</v>
      </c>
    </row>
    <row r="56" spans="1:51" x14ac:dyDescent="0.2">
      <c r="A56" s="26">
        <v>54</v>
      </c>
      <c r="B56" s="27">
        <v>315061.8</v>
      </c>
      <c r="C56" s="27">
        <v>374132.5</v>
      </c>
      <c r="D56" s="27">
        <v>761975.4</v>
      </c>
      <c r="E56" s="27">
        <v>746484.9</v>
      </c>
      <c r="F56" s="27">
        <v>723513.4</v>
      </c>
      <c r="G56" s="27">
        <v>696466.7</v>
      </c>
      <c r="H56" s="27">
        <v>396671.2</v>
      </c>
      <c r="I56" s="27">
        <v>343553.9</v>
      </c>
      <c r="J56" s="27">
        <v>332769.3</v>
      </c>
      <c r="K56" s="27">
        <v>327942</v>
      </c>
      <c r="L56" s="27">
        <v>324707.90000000002</v>
      </c>
      <c r="M56" s="27">
        <v>162977.60000000001</v>
      </c>
      <c r="N56" s="27">
        <v>137094.20000000001</v>
      </c>
      <c r="O56" s="27">
        <v>131587.79999999999</v>
      </c>
      <c r="P56" s="27">
        <v>126817.3</v>
      </c>
      <c r="Q56" s="27">
        <v>121909.5</v>
      </c>
      <c r="R56" s="27">
        <v>66731.570000000007</v>
      </c>
      <c r="S56" s="27">
        <v>57448.6</v>
      </c>
      <c r="T56" s="27">
        <v>56033.47</v>
      </c>
      <c r="U56" s="27">
        <v>55667.77</v>
      </c>
      <c r="V56" s="27">
        <v>55491.77</v>
      </c>
      <c r="W56" s="27">
        <v>48500.71</v>
      </c>
      <c r="X56" s="27">
        <v>47020.88</v>
      </c>
      <c r="Y56" s="27">
        <v>46111.33</v>
      </c>
      <c r="Z56" s="27">
        <v>44976.82</v>
      </c>
      <c r="AA56" s="27">
        <v>43739.66</v>
      </c>
      <c r="AB56" s="27">
        <v>41008.86</v>
      </c>
      <c r="AC56" s="27">
        <v>39503.1</v>
      </c>
      <c r="AD56" s="27">
        <v>38118.92</v>
      </c>
      <c r="AE56" s="27">
        <v>36697.760000000002</v>
      </c>
      <c r="AF56" s="27">
        <v>35244.28</v>
      </c>
      <c r="AG56" s="27">
        <v>36251.74</v>
      </c>
      <c r="AH56" s="27">
        <v>35107.440000000002</v>
      </c>
      <c r="AI56" s="27">
        <v>33700.81</v>
      </c>
      <c r="AJ56" s="27">
        <v>32337.01</v>
      </c>
      <c r="AK56" s="27">
        <v>31033.16</v>
      </c>
      <c r="AL56" s="27">
        <v>34055.339999999997</v>
      </c>
      <c r="AM56" s="27">
        <v>33140.83</v>
      </c>
      <c r="AN56" s="27">
        <v>31525.08</v>
      </c>
      <c r="AO56" s="27">
        <v>29833.74</v>
      </c>
      <c r="AP56" s="27">
        <v>28105.37</v>
      </c>
      <c r="AQ56" s="27">
        <v>27782.63</v>
      </c>
      <c r="AR56" s="27">
        <v>26727.38</v>
      </c>
      <c r="AS56" s="27">
        <v>26087.67</v>
      </c>
      <c r="AT56" s="27">
        <v>25910.47</v>
      </c>
      <c r="AU56" s="27">
        <v>25996.28</v>
      </c>
      <c r="AV56" s="27">
        <v>25325.54</v>
      </c>
      <c r="AW56" s="27">
        <v>25026.2</v>
      </c>
      <c r="AX56" s="27">
        <v>24402.77</v>
      </c>
      <c r="AY56" s="27">
        <v>23439.919999999998</v>
      </c>
    </row>
    <row r="57" spans="1:51" x14ac:dyDescent="0.2">
      <c r="A57" s="26">
        <v>55</v>
      </c>
      <c r="B57" s="27">
        <v>313908.90000000002</v>
      </c>
      <c r="C57" s="27">
        <v>373813.6</v>
      </c>
      <c r="D57" s="27">
        <v>761854.8</v>
      </c>
      <c r="E57" s="27">
        <v>746497.9</v>
      </c>
      <c r="F57" s="27">
        <v>723566.8</v>
      </c>
      <c r="G57" s="27">
        <v>696536.8</v>
      </c>
      <c r="H57" s="27">
        <v>397490.2</v>
      </c>
      <c r="I57" s="27">
        <v>343698.3</v>
      </c>
      <c r="J57" s="27">
        <v>332798.09999999998</v>
      </c>
      <c r="K57" s="27">
        <v>327954.5</v>
      </c>
      <c r="L57" s="27">
        <v>324716.09999999998</v>
      </c>
      <c r="M57" s="27">
        <v>163420.20000000001</v>
      </c>
      <c r="N57" s="27">
        <v>137164.70000000001</v>
      </c>
      <c r="O57" s="27">
        <v>131602.70000000001</v>
      </c>
      <c r="P57" s="27">
        <v>126830.1</v>
      </c>
      <c r="Q57" s="27">
        <v>121922.6</v>
      </c>
      <c r="R57" s="27">
        <v>66882.41</v>
      </c>
      <c r="S57" s="27">
        <v>57473.81</v>
      </c>
      <c r="T57" s="27">
        <v>56037.11</v>
      </c>
      <c r="U57" s="27">
        <v>55668.5</v>
      </c>
      <c r="V57" s="27">
        <v>55491.94</v>
      </c>
      <c r="W57" s="27">
        <v>48519.519999999997</v>
      </c>
      <c r="X57" s="27">
        <v>47024.59</v>
      </c>
      <c r="Y57" s="27">
        <v>46113.45</v>
      </c>
      <c r="Z57" s="27">
        <v>44979.53</v>
      </c>
      <c r="AA57" s="27">
        <v>43742.64</v>
      </c>
      <c r="AB57" s="27">
        <v>41015.919999999998</v>
      </c>
      <c r="AC57" s="27">
        <v>39506.81</v>
      </c>
      <c r="AD57" s="27">
        <v>38122.31</v>
      </c>
      <c r="AE57" s="27">
        <v>36701.25</v>
      </c>
      <c r="AF57" s="27">
        <v>35247.870000000003</v>
      </c>
      <c r="AG57" s="27">
        <v>36248.589999999997</v>
      </c>
      <c r="AH57" s="27">
        <v>35110.18</v>
      </c>
      <c r="AI57" s="27">
        <v>33704.269999999997</v>
      </c>
      <c r="AJ57" s="27">
        <v>32340.36</v>
      </c>
      <c r="AK57" s="27">
        <v>31036.35</v>
      </c>
      <c r="AL57" s="27">
        <v>34046.68</v>
      </c>
      <c r="AM57" s="27">
        <v>33142.910000000003</v>
      </c>
      <c r="AN57" s="27">
        <v>31529.08</v>
      </c>
      <c r="AO57" s="27">
        <v>29837.95</v>
      </c>
      <c r="AP57" s="27">
        <v>28109.68</v>
      </c>
      <c r="AQ57" s="27">
        <v>27783.09</v>
      </c>
      <c r="AR57" s="27">
        <v>26729.83</v>
      </c>
      <c r="AS57" s="27">
        <v>26088.98</v>
      </c>
      <c r="AT57" s="27">
        <v>25910.49</v>
      </c>
      <c r="AU57" s="27">
        <v>25995.55</v>
      </c>
      <c r="AV57" s="27">
        <v>25326.85</v>
      </c>
      <c r="AW57" s="27">
        <v>25026.47</v>
      </c>
      <c r="AX57" s="27">
        <v>24403.89</v>
      </c>
      <c r="AY57" s="27">
        <v>23441.94</v>
      </c>
    </row>
    <row r="58" spans="1:51" x14ac:dyDescent="0.2">
      <c r="A58" s="26">
        <v>56</v>
      </c>
      <c r="B58" s="27">
        <v>312767</v>
      </c>
      <c r="C58" s="27">
        <v>373491.4</v>
      </c>
      <c r="D58" s="27">
        <v>761732.9</v>
      </c>
      <c r="E58" s="27">
        <v>746510.5</v>
      </c>
      <c r="F58" s="27">
        <v>723620.1</v>
      </c>
      <c r="G58" s="27">
        <v>696607</v>
      </c>
      <c r="H58" s="27">
        <v>398307.3</v>
      </c>
      <c r="I58" s="27">
        <v>343844.6</v>
      </c>
      <c r="J58" s="27">
        <v>332827.09999999998</v>
      </c>
      <c r="K58" s="27">
        <v>327967.09999999998</v>
      </c>
      <c r="L58" s="27">
        <v>324724.40000000002</v>
      </c>
      <c r="M58" s="27">
        <v>163861.6</v>
      </c>
      <c r="N58" s="27">
        <v>137236.29999999999</v>
      </c>
      <c r="O58" s="27">
        <v>131617.70000000001</v>
      </c>
      <c r="P58" s="27">
        <v>126843</v>
      </c>
      <c r="Q58" s="27">
        <v>121935.8</v>
      </c>
      <c r="R58" s="27">
        <v>67032.88</v>
      </c>
      <c r="S58" s="27">
        <v>57499.360000000001</v>
      </c>
      <c r="T58" s="27">
        <v>56040.82</v>
      </c>
      <c r="U58" s="27">
        <v>55669.24</v>
      </c>
      <c r="V58" s="27">
        <v>55492.12</v>
      </c>
      <c r="W58" s="27">
        <v>48538.27</v>
      </c>
      <c r="X58" s="27">
        <v>47028.35</v>
      </c>
      <c r="Y58" s="27">
        <v>46115.58</v>
      </c>
      <c r="Z58" s="27">
        <v>44982.25</v>
      </c>
      <c r="AA58" s="27">
        <v>43745.62</v>
      </c>
      <c r="AB58" s="27">
        <v>41022.97</v>
      </c>
      <c r="AC58" s="27">
        <v>39510.54</v>
      </c>
      <c r="AD58" s="27">
        <v>38125.69</v>
      </c>
      <c r="AE58" s="27">
        <v>36704.74</v>
      </c>
      <c r="AF58" s="27">
        <v>35251.46</v>
      </c>
      <c r="AG58" s="27">
        <v>36245.47</v>
      </c>
      <c r="AH58" s="27">
        <v>35112.89</v>
      </c>
      <c r="AI58" s="27">
        <v>33707.72</v>
      </c>
      <c r="AJ58" s="27">
        <v>32343.71</v>
      </c>
      <c r="AK58" s="27">
        <v>31039.55</v>
      </c>
      <c r="AL58" s="27">
        <v>34038.06</v>
      </c>
      <c r="AM58" s="27">
        <v>33144.959999999999</v>
      </c>
      <c r="AN58" s="27">
        <v>31533.07</v>
      </c>
      <c r="AO58" s="27">
        <v>29842.16</v>
      </c>
      <c r="AP58" s="27">
        <v>28113.99</v>
      </c>
      <c r="AQ58" s="27">
        <v>27783.57</v>
      </c>
      <c r="AR58" s="27">
        <v>26732.28</v>
      </c>
      <c r="AS58" s="27">
        <v>26090.29</v>
      </c>
      <c r="AT58" s="27">
        <v>25910.52</v>
      </c>
      <c r="AU58" s="27">
        <v>25994.83</v>
      </c>
      <c r="AV58" s="27">
        <v>25328.16</v>
      </c>
      <c r="AW58" s="27">
        <v>25026.75</v>
      </c>
      <c r="AX58" s="27">
        <v>24405.01</v>
      </c>
      <c r="AY58" s="27">
        <v>23443.97</v>
      </c>
    </row>
    <row r="59" spans="1:51" x14ac:dyDescent="0.2">
      <c r="A59" s="26">
        <v>57</v>
      </c>
      <c r="B59" s="27">
        <v>311636</v>
      </c>
      <c r="C59" s="27">
        <v>373166.2</v>
      </c>
      <c r="D59" s="27">
        <v>761609.6</v>
      </c>
      <c r="E59" s="27">
        <v>746522.7</v>
      </c>
      <c r="F59" s="27">
        <v>723673.3</v>
      </c>
      <c r="G59" s="27">
        <v>696677</v>
      </c>
      <c r="H59" s="27">
        <v>399122.3</v>
      </c>
      <c r="I59" s="27">
        <v>343992.8</v>
      </c>
      <c r="J59" s="27">
        <v>332856.5</v>
      </c>
      <c r="K59" s="27">
        <v>327979.8</v>
      </c>
      <c r="L59" s="27">
        <v>324732.59999999998</v>
      </c>
      <c r="M59" s="27">
        <v>164301.79999999999</v>
      </c>
      <c r="N59" s="27">
        <v>137308.9</v>
      </c>
      <c r="O59" s="27">
        <v>131632.79999999999</v>
      </c>
      <c r="P59" s="27">
        <v>126855.8</v>
      </c>
      <c r="Q59" s="27">
        <v>121948.9</v>
      </c>
      <c r="R59" s="27">
        <v>67182.97</v>
      </c>
      <c r="S59" s="27">
        <v>57525.26</v>
      </c>
      <c r="T59" s="27">
        <v>56044.58</v>
      </c>
      <c r="U59" s="27">
        <v>55669.99</v>
      </c>
      <c r="V59" s="27">
        <v>55492.29</v>
      </c>
      <c r="W59" s="27">
        <v>48556.97</v>
      </c>
      <c r="X59" s="27">
        <v>47032.14</v>
      </c>
      <c r="Y59" s="27">
        <v>46117.71</v>
      </c>
      <c r="Z59" s="27">
        <v>44984.959999999999</v>
      </c>
      <c r="AA59" s="27">
        <v>43748.6</v>
      </c>
      <c r="AB59" s="27">
        <v>41030.01</v>
      </c>
      <c r="AC59" s="27">
        <v>39514.269999999997</v>
      </c>
      <c r="AD59" s="27">
        <v>38129.08</v>
      </c>
      <c r="AE59" s="27">
        <v>36708.230000000003</v>
      </c>
      <c r="AF59" s="27">
        <v>35255.050000000003</v>
      </c>
      <c r="AG59" s="27">
        <v>36242.36</v>
      </c>
      <c r="AH59" s="27">
        <v>35115.589999999997</v>
      </c>
      <c r="AI59" s="27">
        <v>33711.18</v>
      </c>
      <c r="AJ59" s="27">
        <v>32347.06</v>
      </c>
      <c r="AK59" s="27">
        <v>31042.74</v>
      </c>
      <c r="AL59" s="27">
        <v>34029.47</v>
      </c>
      <c r="AM59" s="27">
        <v>33146.980000000003</v>
      </c>
      <c r="AN59" s="27">
        <v>31537.06</v>
      </c>
      <c r="AO59" s="27">
        <v>29846.36</v>
      </c>
      <c r="AP59" s="27">
        <v>28118.3</v>
      </c>
      <c r="AQ59" s="27">
        <v>27784.06</v>
      </c>
      <c r="AR59" s="27">
        <v>26734.720000000001</v>
      </c>
      <c r="AS59" s="27">
        <v>26091.599999999999</v>
      </c>
      <c r="AT59" s="27">
        <v>25910.55</v>
      </c>
      <c r="AU59" s="27">
        <v>25994.11</v>
      </c>
      <c r="AV59" s="27">
        <v>25329.46</v>
      </c>
      <c r="AW59" s="27">
        <v>25027.02</v>
      </c>
      <c r="AX59" s="27">
        <v>24406.13</v>
      </c>
      <c r="AY59" s="27">
        <v>23445.98</v>
      </c>
    </row>
    <row r="60" spans="1:51" x14ac:dyDescent="0.2">
      <c r="A60" s="26">
        <v>58</v>
      </c>
      <c r="B60" s="27">
        <v>310515.8</v>
      </c>
      <c r="C60" s="27">
        <v>372838.1</v>
      </c>
      <c r="D60" s="27">
        <v>761484.9</v>
      </c>
      <c r="E60" s="27">
        <v>746534.5</v>
      </c>
      <c r="F60" s="27">
        <v>723726.3</v>
      </c>
      <c r="G60" s="27">
        <v>696747.1</v>
      </c>
      <c r="H60" s="27">
        <v>399935.2</v>
      </c>
      <c r="I60" s="27">
        <v>344142.8</v>
      </c>
      <c r="J60" s="27">
        <v>332886.2</v>
      </c>
      <c r="K60" s="27">
        <v>327992.5</v>
      </c>
      <c r="L60" s="27">
        <v>324740.90000000002</v>
      </c>
      <c r="M60" s="27">
        <v>164740.9</v>
      </c>
      <c r="N60" s="27">
        <v>137382.5</v>
      </c>
      <c r="O60" s="27">
        <v>131648.20000000001</v>
      </c>
      <c r="P60" s="27">
        <v>126868.6</v>
      </c>
      <c r="Q60" s="27">
        <v>121962.1</v>
      </c>
      <c r="R60" s="27">
        <v>67332.679999999993</v>
      </c>
      <c r="S60" s="27">
        <v>57551.49</v>
      </c>
      <c r="T60" s="27">
        <v>56048.4</v>
      </c>
      <c r="U60" s="27">
        <v>55670.75</v>
      </c>
      <c r="V60" s="27">
        <v>55492.47</v>
      </c>
      <c r="W60" s="27">
        <v>48575.63</v>
      </c>
      <c r="X60" s="27">
        <v>47035.97</v>
      </c>
      <c r="Y60" s="27">
        <v>46119.85</v>
      </c>
      <c r="Z60" s="27">
        <v>44987.67</v>
      </c>
      <c r="AA60" s="27">
        <v>43751.57</v>
      </c>
      <c r="AB60" s="27">
        <v>41037.040000000001</v>
      </c>
      <c r="AC60" s="27">
        <v>39518.01</v>
      </c>
      <c r="AD60" s="27">
        <v>38132.46</v>
      </c>
      <c r="AE60" s="27">
        <v>36711.72</v>
      </c>
      <c r="AF60" s="27">
        <v>35258.639999999999</v>
      </c>
      <c r="AG60" s="27">
        <v>36239.269999999997</v>
      </c>
      <c r="AH60" s="27">
        <v>35118.28</v>
      </c>
      <c r="AI60" s="27">
        <v>33714.629999999997</v>
      </c>
      <c r="AJ60" s="27">
        <v>32350.41</v>
      </c>
      <c r="AK60" s="27">
        <v>31045.93</v>
      </c>
      <c r="AL60" s="27">
        <v>34020.910000000003</v>
      </c>
      <c r="AM60" s="27">
        <v>33148.97</v>
      </c>
      <c r="AN60" s="27">
        <v>31541.040000000001</v>
      </c>
      <c r="AO60" s="27">
        <v>29850.57</v>
      </c>
      <c r="AP60" s="27">
        <v>28122.62</v>
      </c>
      <c r="AQ60" s="27">
        <v>27784.55</v>
      </c>
      <c r="AR60" s="27">
        <v>26737.16</v>
      </c>
      <c r="AS60" s="27">
        <v>26092.92</v>
      </c>
      <c r="AT60" s="27">
        <v>25910.58</v>
      </c>
      <c r="AU60" s="27">
        <v>25993.39</v>
      </c>
      <c r="AV60" s="27">
        <v>25330.76</v>
      </c>
      <c r="AW60" s="27">
        <v>25027.3</v>
      </c>
      <c r="AX60" s="27">
        <v>24407.25</v>
      </c>
      <c r="AY60" s="27">
        <v>23448</v>
      </c>
    </row>
    <row r="61" spans="1:51" x14ac:dyDescent="0.2">
      <c r="A61" s="26">
        <v>59</v>
      </c>
      <c r="B61" s="27">
        <v>309406.3</v>
      </c>
      <c r="C61" s="27">
        <v>372507</v>
      </c>
      <c r="D61" s="27">
        <v>761358.9</v>
      </c>
      <c r="E61" s="27">
        <v>746546</v>
      </c>
      <c r="F61" s="27">
        <v>723779.3</v>
      </c>
      <c r="G61" s="27">
        <v>696817.1</v>
      </c>
      <c r="H61" s="27">
        <v>400746.1</v>
      </c>
      <c r="I61" s="27">
        <v>344294.6</v>
      </c>
      <c r="J61" s="27">
        <v>332916.2</v>
      </c>
      <c r="K61" s="27">
        <v>328005.2</v>
      </c>
      <c r="L61" s="27">
        <v>324749.2</v>
      </c>
      <c r="M61" s="27">
        <v>165178.70000000001</v>
      </c>
      <c r="N61" s="27">
        <v>137457</v>
      </c>
      <c r="O61" s="27">
        <v>131663.6</v>
      </c>
      <c r="P61" s="27">
        <v>126881.5</v>
      </c>
      <c r="Q61" s="27">
        <v>121975.2</v>
      </c>
      <c r="R61" s="27">
        <v>67482.02</v>
      </c>
      <c r="S61" s="27">
        <v>57578.07</v>
      </c>
      <c r="T61" s="27">
        <v>56052.29</v>
      </c>
      <c r="U61" s="27">
        <v>55671.519999999997</v>
      </c>
      <c r="V61" s="27">
        <v>55492.65</v>
      </c>
      <c r="W61" s="27">
        <v>48594.23</v>
      </c>
      <c r="X61" s="27">
        <v>47039.85</v>
      </c>
      <c r="Y61" s="27">
        <v>46121.99</v>
      </c>
      <c r="Z61" s="27">
        <v>44990.38</v>
      </c>
      <c r="AA61" s="27">
        <v>43754.55</v>
      </c>
      <c r="AB61" s="27">
        <v>41044.050000000003</v>
      </c>
      <c r="AC61" s="27">
        <v>39521.760000000002</v>
      </c>
      <c r="AD61" s="27">
        <v>38135.85</v>
      </c>
      <c r="AE61" s="27">
        <v>36715.21</v>
      </c>
      <c r="AF61" s="27">
        <v>35262.230000000003</v>
      </c>
      <c r="AG61" s="27">
        <v>36236.199999999997</v>
      </c>
      <c r="AH61" s="27">
        <v>35120.949999999997</v>
      </c>
      <c r="AI61" s="27">
        <v>33718.080000000002</v>
      </c>
      <c r="AJ61" s="27">
        <v>32353.759999999998</v>
      </c>
      <c r="AK61" s="27">
        <v>31049.13</v>
      </c>
      <c r="AL61" s="27">
        <v>34012.379999999997</v>
      </c>
      <c r="AM61" s="27">
        <v>33150.94</v>
      </c>
      <c r="AN61" s="27">
        <v>31545.01</v>
      </c>
      <c r="AO61" s="27">
        <v>29854.77</v>
      </c>
      <c r="AP61" s="27">
        <v>28126.93</v>
      </c>
      <c r="AQ61" s="27">
        <v>27785.06</v>
      </c>
      <c r="AR61" s="27">
        <v>26739.59</v>
      </c>
      <c r="AS61" s="27">
        <v>26094.240000000002</v>
      </c>
      <c r="AT61" s="27">
        <v>25910.62</v>
      </c>
      <c r="AU61" s="27">
        <v>25992.67</v>
      </c>
      <c r="AV61" s="27">
        <v>25332.05</v>
      </c>
      <c r="AW61" s="27">
        <v>25027.58</v>
      </c>
      <c r="AX61" s="27">
        <v>24408.36</v>
      </c>
      <c r="AY61" s="27">
        <v>23450.01</v>
      </c>
    </row>
    <row r="62" spans="1:51" x14ac:dyDescent="0.2">
      <c r="A62" s="26">
        <v>60</v>
      </c>
      <c r="B62" s="27">
        <v>308307.40000000002</v>
      </c>
      <c r="C62" s="27">
        <v>372173.1</v>
      </c>
      <c r="D62" s="27">
        <v>761231.4</v>
      </c>
      <c r="E62" s="27">
        <v>746557.1</v>
      </c>
      <c r="F62" s="27">
        <v>723832.2</v>
      </c>
      <c r="G62" s="27">
        <v>696887</v>
      </c>
      <c r="H62" s="27">
        <v>401555</v>
      </c>
      <c r="I62" s="27">
        <v>344448.2</v>
      </c>
      <c r="J62" s="27">
        <v>332946.59999999998</v>
      </c>
      <c r="K62" s="27">
        <v>328018</v>
      </c>
      <c r="L62" s="27">
        <v>324757.59999999998</v>
      </c>
      <c r="M62" s="27">
        <v>165615.4</v>
      </c>
      <c r="N62" s="27">
        <v>137532.6</v>
      </c>
      <c r="O62" s="27">
        <v>131679.29999999999</v>
      </c>
      <c r="P62" s="27">
        <v>126894.3</v>
      </c>
      <c r="Q62" s="27">
        <v>121988.4</v>
      </c>
      <c r="R62" s="27">
        <v>67630.990000000005</v>
      </c>
      <c r="S62" s="27">
        <v>57604.98</v>
      </c>
      <c r="T62" s="27">
        <v>56056.24</v>
      </c>
      <c r="U62" s="27">
        <v>55672.29</v>
      </c>
      <c r="V62" s="27">
        <v>55492.83</v>
      </c>
      <c r="W62" s="27">
        <v>48612.78</v>
      </c>
      <c r="X62" s="27">
        <v>47043.76</v>
      </c>
      <c r="Y62" s="27">
        <v>46124.13</v>
      </c>
      <c r="Z62" s="27">
        <v>44993.09</v>
      </c>
      <c r="AA62" s="27">
        <v>43757.53</v>
      </c>
      <c r="AB62" s="27">
        <v>41051.06</v>
      </c>
      <c r="AC62" s="27">
        <v>39525.519999999997</v>
      </c>
      <c r="AD62" s="27">
        <v>38139.24</v>
      </c>
      <c r="AE62" s="27">
        <v>36718.699999999997</v>
      </c>
      <c r="AF62" s="27">
        <v>35265.81</v>
      </c>
      <c r="AG62" s="27">
        <v>36233.15</v>
      </c>
      <c r="AH62" s="27">
        <v>35123.61</v>
      </c>
      <c r="AI62" s="27">
        <v>33721.53</v>
      </c>
      <c r="AJ62" s="27">
        <v>32357.11</v>
      </c>
      <c r="AK62" s="27">
        <v>31052.32</v>
      </c>
      <c r="AL62" s="27">
        <v>34003.89</v>
      </c>
      <c r="AM62" s="27">
        <v>33152.870000000003</v>
      </c>
      <c r="AN62" s="27">
        <v>31548.98</v>
      </c>
      <c r="AO62" s="27">
        <v>29858.98</v>
      </c>
      <c r="AP62" s="27">
        <v>28131.24</v>
      </c>
      <c r="AQ62" s="27">
        <v>27785.58</v>
      </c>
      <c r="AR62" s="27">
        <v>26742.02</v>
      </c>
      <c r="AS62" s="27">
        <v>26095.56</v>
      </c>
      <c r="AT62" s="27">
        <v>25910.66</v>
      </c>
      <c r="AU62" s="27">
        <v>25991.96</v>
      </c>
      <c r="AV62" s="27">
        <v>25333.33</v>
      </c>
      <c r="AW62" s="27">
        <v>25027.87</v>
      </c>
      <c r="AX62" s="27">
        <v>24409.47</v>
      </c>
      <c r="AY62" s="27">
        <v>23452.02</v>
      </c>
    </row>
    <row r="63" spans="1:51" x14ac:dyDescent="0.2">
      <c r="A63" s="26">
        <v>61</v>
      </c>
      <c r="B63" s="27">
        <v>307219</v>
      </c>
      <c r="C63" s="27">
        <v>371836.4</v>
      </c>
      <c r="D63" s="27">
        <v>761102.6</v>
      </c>
      <c r="E63" s="27">
        <v>746567.9</v>
      </c>
      <c r="F63" s="27">
        <v>723884.9</v>
      </c>
      <c r="G63" s="27">
        <v>696956.9</v>
      </c>
      <c r="H63" s="27">
        <v>402361.9</v>
      </c>
      <c r="I63" s="27">
        <v>344603.6</v>
      </c>
      <c r="J63" s="27">
        <v>332977.3</v>
      </c>
      <c r="K63" s="27">
        <v>328030.8</v>
      </c>
      <c r="L63" s="27">
        <v>324765.90000000002</v>
      </c>
      <c r="M63" s="27">
        <v>166050.9</v>
      </c>
      <c r="N63" s="27">
        <v>137609.20000000001</v>
      </c>
      <c r="O63" s="27">
        <v>131695.1</v>
      </c>
      <c r="P63" s="27">
        <v>126907.2</v>
      </c>
      <c r="Q63" s="27">
        <v>122001.5</v>
      </c>
      <c r="R63" s="27">
        <v>67779.59</v>
      </c>
      <c r="S63" s="27">
        <v>57632.22</v>
      </c>
      <c r="T63" s="27">
        <v>56060.25</v>
      </c>
      <c r="U63" s="27">
        <v>55673.08</v>
      </c>
      <c r="V63" s="27">
        <v>55493.02</v>
      </c>
      <c r="W63" s="27">
        <v>48631.28</v>
      </c>
      <c r="X63" s="27">
        <v>47047.72</v>
      </c>
      <c r="Y63" s="27">
        <v>46126.29</v>
      </c>
      <c r="Z63" s="27">
        <v>44995.79</v>
      </c>
      <c r="AA63" s="27">
        <v>43760.5</v>
      </c>
      <c r="AB63" s="27">
        <v>41058.050000000003</v>
      </c>
      <c r="AC63" s="27">
        <v>39529.279999999999</v>
      </c>
      <c r="AD63" s="27">
        <v>38142.629999999997</v>
      </c>
      <c r="AE63" s="27">
        <v>36722.199999999997</v>
      </c>
      <c r="AF63" s="27">
        <v>35269.4</v>
      </c>
      <c r="AG63" s="27">
        <v>36230.11</v>
      </c>
      <c r="AH63" s="27">
        <v>35126.239999999998</v>
      </c>
      <c r="AI63" s="27">
        <v>33724.97</v>
      </c>
      <c r="AJ63" s="27">
        <v>32360.46</v>
      </c>
      <c r="AK63" s="27">
        <v>31055.51</v>
      </c>
      <c r="AL63" s="27">
        <v>33995.43</v>
      </c>
      <c r="AM63" s="27">
        <v>33154.78</v>
      </c>
      <c r="AN63" s="27">
        <v>31552.95</v>
      </c>
      <c r="AO63" s="27">
        <v>29863.18</v>
      </c>
      <c r="AP63" s="27">
        <v>28135.55</v>
      </c>
      <c r="AQ63" s="27">
        <v>27786.11</v>
      </c>
      <c r="AR63" s="27">
        <v>26744.44</v>
      </c>
      <c r="AS63" s="27">
        <v>26096.89</v>
      </c>
      <c r="AT63" s="27">
        <v>25910.7</v>
      </c>
      <c r="AU63" s="27">
        <v>25991.25</v>
      </c>
      <c r="AV63" s="27">
        <v>25334.61</v>
      </c>
      <c r="AW63" s="27">
        <v>25028.16</v>
      </c>
      <c r="AX63" s="27">
        <v>24410.58</v>
      </c>
      <c r="AY63" s="27">
        <v>23454.03</v>
      </c>
    </row>
    <row r="64" spans="1:51" x14ac:dyDescent="0.2">
      <c r="A64" s="26">
        <v>62</v>
      </c>
      <c r="B64" s="27">
        <v>306141.09999999998</v>
      </c>
      <c r="C64" s="27">
        <v>371497.1</v>
      </c>
      <c r="D64" s="27">
        <v>760972.3</v>
      </c>
      <c r="E64" s="27">
        <v>746578.3</v>
      </c>
      <c r="F64" s="27">
        <v>723937.5</v>
      </c>
      <c r="G64" s="27">
        <v>697026.8</v>
      </c>
      <c r="H64" s="27">
        <v>403166.7</v>
      </c>
      <c r="I64" s="27">
        <v>344760.8</v>
      </c>
      <c r="J64" s="27">
        <v>333008.40000000002</v>
      </c>
      <c r="K64" s="27">
        <v>328043.7</v>
      </c>
      <c r="L64" s="27">
        <v>324774.2</v>
      </c>
      <c r="M64" s="27">
        <v>166485.20000000001</v>
      </c>
      <c r="N64" s="27">
        <v>137686.79999999999</v>
      </c>
      <c r="O64" s="27">
        <v>131711.1</v>
      </c>
      <c r="P64" s="27">
        <v>126920.1</v>
      </c>
      <c r="Q64" s="27">
        <v>122014.7</v>
      </c>
      <c r="R64" s="27">
        <v>67927.81</v>
      </c>
      <c r="S64" s="27">
        <v>57659.8</v>
      </c>
      <c r="T64" s="27">
        <v>56064.33</v>
      </c>
      <c r="U64" s="27">
        <v>55673.87</v>
      </c>
      <c r="V64" s="27">
        <v>55493.2</v>
      </c>
      <c r="W64" s="27">
        <v>48649.73</v>
      </c>
      <c r="X64" s="27">
        <v>47051.71</v>
      </c>
      <c r="Y64" s="27">
        <v>46128.44</v>
      </c>
      <c r="Z64" s="27">
        <v>44998.5</v>
      </c>
      <c r="AA64" s="27">
        <v>43763.48</v>
      </c>
      <c r="AB64" s="27">
        <v>41065.040000000001</v>
      </c>
      <c r="AC64" s="27">
        <v>39533.06</v>
      </c>
      <c r="AD64" s="27">
        <v>38146.019999999997</v>
      </c>
      <c r="AE64" s="27">
        <v>36725.69</v>
      </c>
      <c r="AF64" s="27">
        <v>35272.99</v>
      </c>
      <c r="AG64" s="27">
        <v>36227.1</v>
      </c>
      <c r="AH64" s="27">
        <v>35128.870000000003</v>
      </c>
      <c r="AI64" s="27">
        <v>33728.42</v>
      </c>
      <c r="AJ64" s="27">
        <v>32363.81</v>
      </c>
      <c r="AK64" s="27">
        <v>31058.71</v>
      </c>
      <c r="AL64" s="27">
        <v>33987</v>
      </c>
      <c r="AM64" s="27">
        <v>33156.660000000003</v>
      </c>
      <c r="AN64" s="27">
        <v>31556.91</v>
      </c>
      <c r="AO64" s="27">
        <v>29867.38</v>
      </c>
      <c r="AP64" s="27">
        <v>28139.86</v>
      </c>
      <c r="AQ64" s="27">
        <v>27786.65</v>
      </c>
      <c r="AR64" s="27">
        <v>26746.86</v>
      </c>
      <c r="AS64" s="27">
        <v>26098.22</v>
      </c>
      <c r="AT64" s="27">
        <v>25910.75</v>
      </c>
      <c r="AU64" s="27">
        <v>25990.54</v>
      </c>
      <c r="AV64" s="27">
        <v>25335.88</v>
      </c>
      <c r="AW64" s="27">
        <v>25028.45</v>
      </c>
      <c r="AX64" s="27">
        <v>24411.69</v>
      </c>
      <c r="AY64" s="27">
        <v>23456.04</v>
      </c>
    </row>
    <row r="65" spans="1:51" x14ac:dyDescent="0.2">
      <c r="A65" s="26">
        <v>63</v>
      </c>
      <c r="B65" s="27">
        <v>305073.40000000002</v>
      </c>
      <c r="C65" s="27">
        <v>371155.3</v>
      </c>
      <c r="D65" s="27">
        <v>760840.6</v>
      </c>
      <c r="E65" s="27">
        <v>746588.3</v>
      </c>
      <c r="F65" s="27">
        <v>723990</v>
      </c>
      <c r="G65" s="27">
        <v>697096.6</v>
      </c>
      <c r="H65" s="27">
        <v>403969.5</v>
      </c>
      <c r="I65" s="27">
        <v>344919.7</v>
      </c>
      <c r="J65" s="27">
        <v>333039.8</v>
      </c>
      <c r="K65" s="27">
        <v>328056.59999999998</v>
      </c>
      <c r="L65" s="27">
        <v>324782.59999999998</v>
      </c>
      <c r="M65" s="27">
        <v>166918.39999999999</v>
      </c>
      <c r="N65" s="27">
        <v>137765.29999999999</v>
      </c>
      <c r="O65" s="27">
        <v>131727.20000000001</v>
      </c>
      <c r="P65" s="27">
        <v>126933</v>
      </c>
      <c r="Q65" s="27">
        <v>122027.8</v>
      </c>
      <c r="R65" s="27">
        <v>68075.67</v>
      </c>
      <c r="S65" s="27">
        <v>57687.7</v>
      </c>
      <c r="T65" s="27">
        <v>56068.47</v>
      </c>
      <c r="U65" s="27">
        <v>55674.68</v>
      </c>
      <c r="V65" s="27">
        <v>55493.39</v>
      </c>
      <c r="W65" s="27">
        <v>48668.13</v>
      </c>
      <c r="X65" s="27">
        <v>47055.75</v>
      </c>
      <c r="Y65" s="27">
        <v>46130.6</v>
      </c>
      <c r="Z65" s="27">
        <v>45001.2</v>
      </c>
      <c r="AA65" s="27">
        <v>43766.45</v>
      </c>
      <c r="AB65" s="27">
        <v>41072.01</v>
      </c>
      <c r="AC65" s="27">
        <v>39536.85</v>
      </c>
      <c r="AD65" s="27">
        <v>38149.410000000003</v>
      </c>
      <c r="AE65" s="27">
        <v>36729.18</v>
      </c>
      <c r="AF65" s="27">
        <v>35276.58</v>
      </c>
      <c r="AG65" s="27">
        <v>36224.1</v>
      </c>
      <c r="AH65" s="27">
        <v>35131.480000000003</v>
      </c>
      <c r="AI65" s="27">
        <v>33731.86</v>
      </c>
      <c r="AJ65" s="27">
        <v>32367.16</v>
      </c>
      <c r="AK65" s="27">
        <v>31061.91</v>
      </c>
      <c r="AL65" s="27">
        <v>33978.6</v>
      </c>
      <c r="AM65" s="27">
        <v>33158.51</v>
      </c>
      <c r="AN65" s="27">
        <v>31560.86</v>
      </c>
      <c r="AO65" s="27">
        <v>29871.59</v>
      </c>
      <c r="AP65" s="27">
        <v>28144.17</v>
      </c>
      <c r="AQ65" s="27">
        <v>27787.200000000001</v>
      </c>
      <c r="AR65" s="27">
        <v>26749.279999999999</v>
      </c>
      <c r="AS65" s="27">
        <v>26099.55</v>
      </c>
      <c r="AT65" s="27">
        <v>25910.799999999999</v>
      </c>
      <c r="AU65" s="27">
        <v>25989.83</v>
      </c>
      <c r="AV65" s="27">
        <v>25337.15</v>
      </c>
      <c r="AW65" s="27">
        <v>25028.74</v>
      </c>
      <c r="AX65" s="27">
        <v>24412.799999999999</v>
      </c>
      <c r="AY65" s="27">
        <v>23458.04</v>
      </c>
    </row>
    <row r="66" spans="1:51" x14ac:dyDescent="0.2">
      <c r="A66" s="26">
        <v>64</v>
      </c>
      <c r="B66" s="27">
        <v>304016</v>
      </c>
      <c r="C66" s="27">
        <v>370811</v>
      </c>
      <c r="D66" s="27">
        <v>760707.5</v>
      </c>
      <c r="E66" s="27">
        <v>746597.9</v>
      </c>
      <c r="F66" s="27">
        <v>724042.4</v>
      </c>
      <c r="G66" s="27">
        <v>697166.3</v>
      </c>
      <c r="H66" s="27">
        <v>404770.4</v>
      </c>
      <c r="I66" s="27">
        <v>345080.4</v>
      </c>
      <c r="J66" s="27">
        <v>333071.5</v>
      </c>
      <c r="K66" s="27">
        <v>328069.59999999998</v>
      </c>
      <c r="L66" s="27">
        <v>324791</v>
      </c>
      <c r="M66" s="27">
        <v>167350.39999999999</v>
      </c>
      <c r="N66" s="27">
        <v>137844.79999999999</v>
      </c>
      <c r="O66" s="27">
        <v>131743.6</v>
      </c>
      <c r="P66" s="27">
        <v>126945.8</v>
      </c>
      <c r="Q66" s="27">
        <v>122041</v>
      </c>
      <c r="R66" s="27">
        <v>68223.149999999994</v>
      </c>
      <c r="S66" s="27">
        <v>57715.94</v>
      </c>
      <c r="T66" s="27">
        <v>56072.67</v>
      </c>
      <c r="U66" s="27">
        <v>55675.49</v>
      </c>
      <c r="V66" s="27">
        <v>55493.58</v>
      </c>
      <c r="W66" s="27">
        <v>48686.48</v>
      </c>
      <c r="X66" s="27">
        <v>47059.82</v>
      </c>
      <c r="Y66" s="27">
        <v>46132.77</v>
      </c>
      <c r="Z66" s="27">
        <v>45003.9</v>
      </c>
      <c r="AA66" s="27">
        <v>43769.42</v>
      </c>
      <c r="AB66" s="27">
        <v>41078.97</v>
      </c>
      <c r="AC66" s="27">
        <v>39540.639999999999</v>
      </c>
      <c r="AD66" s="27">
        <v>38152.81</v>
      </c>
      <c r="AE66" s="27">
        <v>36732.67</v>
      </c>
      <c r="AF66" s="27">
        <v>35280.17</v>
      </c>
      <c r="AG66" s="27">
        <v>36221.120000000003</v>
      </c>
      <c r="AH66" s="27">
        <v>35134.07</v>
      </c>
      <c r="AI66" s="27">
        <v>33735.300000000003</v>
      </c>
      <c r="AJ66" s="27">
        <v>32370.52</v>
      </c>
      <c r="AK66" s="27">
        <v>31065.1</v>
      </c>
      <c r="AL66" s="27">
        <v>33970.230000000003</v>
      </c>
      <c r="AM66" s="27">
        <v>33160.33</v>
      </c>
      <c r="AN66" s="27">
        <v>31564.81</v>
      </c>
      <c r="AO66" s="27">
        <v>29875.79</v>
      </c>
      <c r="AP66" s="27">
        <v>28148.48</v>
      </c>
      <c r="AQ66" s="27">
        <v>27787.759999999998</v>
      </c>
      <c r="AR66" s="27">
        <v>26751.68</v>
      </c>
      <c r="AS66" s="27">
        <v>26100.880000000001</v>
      </c>
      <c r="AT66" s="27">
        <v>25910.86</v>
      </c>
      <c r="AU66" s="27">
        <v>25989.119999999999</v>
      </c>
      <c r="AV66" s="27">
        <v>25338.41</v>
      </c>
      <c r="AW66" s="27">
        <v>25029.03</v>
      </c>
      <c r="AX66" s="27">
        <v>24413.9</v>
      </c>
      <c r="AY66" s="27">
        <v>23460.04</v>
      </c>
    </row>
    <row r="67" spans="1:51" x14ac:dyDescent="0.2">
      <c r="A67" s="26">
        <v>65</v>
      </c>
      <c r="B67" s="27">
        <v>302968.7</v>
      </c>
      <c r="C67" s="27">
        <v>370464.3</v>
      </c>
      <c r="D67" s="27">
        <v>760573</v>
      </c>
      <c r="E67" s="27">
        <v>746607.1</v>
      </c>
      <c r="F67" s="27">
        <v>724094.7</v>
      </c>
      <c r="G67" s="27">
        <v>697236</v>
      </c>
      <c r="H67" s="27">
        <v>405569.2</v>
      </c>
      <c r="I67" s="27">
        <v>345242.9</v>
      </c>
      <c r="J67" s="27">
        <v>333103.59999999998</v>
      </c>
      <c r="K67" s="27">
        <v>328082.59999999998</v>
      </c>
      <c r="L67" s="27">
        <v>324799.40000000002</v>
      </c>
      <c r="M67" s="27">
        <v>167781.3</v>
      </c>
      <c r="N67" s="27">
        <v>137925.29999999999</v>
      </c>
      <c r="O67" s="27">
        <v>131760.1</v>
      </c>
      <c r="P67" s="27">
        <v>126958.7</v>
      </c>
      <c r="Q67" s="27">
        <v>122054.2</v>
      </c>
      <c r="R67" s="27">
        <v>68370.27</v>
      </c>
      <c r="S67" s="27">
        <v>57744.5</v>
      </c>
      <c r="T67" s="27">
        <v>56076.94</v>
      </c>
      <c r="U67" s="27">
        <v>55676.31</v>
      </c>
      <c r="V67" s="27">
        <v>55493.77</v>
      </c>
      <c r="W67" s="27">
        <v>48704.79</v>
      </c>
      <c r="X67" s="27">
        <v>47063.93</v>
      </c>
      <c r="Y67" s="27">
        <v>46134.94</v>
      </c>
      <c r="Z67" s="27">
        <v>45006.6</v>
      </c>
      <c r="AA67" s="27">
        <v>43772.4</v>
      </c>
      <c r="AB67" s="27">
        <v>41085.919999999998</v>
      </c>
      <c r="AC67" s="27">
        <v>39544.44</v>
      </c>
      <c r="AD67" s="27">
        <v>38156.199999999997</v>
      </c>
      <c r="AE67" s="27">
        <v>36736.160000000003</v>
      </c>
      <c r="AF67" s="27">
        <v>35283.75</v>
      </c>
      <c r="AG67" s="27">
        <v>36218.160000000003</v>
      </c>
      <c r="AH67" s="27">
        <v>35136.65</v>
      </c>
      <c r="AI67" s="27">
        <v>33738.74</v>
      </c>
      <c r="AJ67" s="27">
        <v>32373.87</v>
      </c>
      <c r="AK67" s="27">
        <v>31068.3</v>
      </c>
      <c r="AL67" s="27">
        <v>33961.9</v>
      </c>
      <c r="AM67" s="27">
        <v>33162.129999999997</v>
      </c>
      <c r="AN67" s="27">
        <v>31568.75</v>
      </c>
      <c r="AO67" s="27">
        <v>29879.99</v>
      </c>
      <c r="AP67" s="27">
        <v>28152.79</v>
      </c>
      <c r="AQ67" s="27">
        <v>27788.33</v>
      </c>
      <c r="AR67" s="27">
        <v>26754.09</v>
      </c>
      <c r="AS67" s="27">
        <v>26102.22</v>
      </c>
      <c r="AT67" s="27">
        <v>25910.92</v>
      </c>
      <c r="AU67" s="27">
        <v>25988.42</v>
      </c>
      <c r="AV67" s="27">
        <v>25339.67</v>
      </c>
      <c r="AW67" s="27">
        <v>25029.33</v>
      </c>
      <c r="AX67" s="27">
        <v>24415</v>
      </c>
      <c r="AY67" s="27">
        <v>23462.04</v>
      </c>
    </row>
    <row r="68" spans="1:51" x14ac:dyDescent="0.2">
      <c r="A68" s="26">
        <v>66</v>
      </c>
      <c r="B68" s="27">
        <v>301931.5</v>
      </c>
      <c r="C68" s="27">
        <v>370115.2</v>
      </c>
      <c r="D68" s="27">
        <v>760437</v>
      </c>
      <c r="E68" s="27">
        <v>746615.9</v>
      </c>
      <c r="F68" s="27">
        <v>724146.9</v>
      </c>
      <c r="G68" s="27">
        <v>697305.7</v>
      </c>
      <c r="H68" s="27">
        <v>406366</v>
      </c>
      <c r="I68" s="27">
        <v>345407.1</v>
      </c>
      <c r="J68" s="27">
        <v>333136.09999999998</v>
      </c>
      <c r="K68" s="27">
        <v>328095.7</v>
      </c>
      <c r="L68" s="27">
        <v>324807.8</v>
      </c>
      <c r="M68" s="27">
        <v>168210.9</v>
      </c>
      <c r="N68" s="27">
        <v>138006.70000000001</v>
      </c>
      <c r="O68" s="27">
        <v>131776.70000000001</v>
      </c>
      <c r="P68" s="27">
        <v>126971.7</v>
      </c>
      <c r="Q68" s="27">
        <v>122067.3</v>
      </c>
      <c r="R68" s="27">
        <v>68517.02</v>
      </c>
      <c r="S68" s="27">
        <v>57773.38</v>
      </c>
      <c r="T68" s="27">
        <v>56081.279999999999</v>
      </c>
      <c r="U68" s="27">
        <v>55677.14</v>
      </c>
      <c r="V68" s="27">
        <v>55493.96</v>
      </c>
      <c r="W68" s="27">
        <v>48723.040000000001</v>
      </c>
      <c r="X68" s="27">
        <v>47068.08</v>
      </c>
      <c r="Y68" s="27">
        <v>46137.120000000003</v>
      </c>
      <c r="Z68" s="27">
        <v>45009.3</v>
      </c>
      <c r="AA68" s="27">
        <v>43775.37</v>
      </c>
      <c r="AB68" s="27">
        <v>41092.86</v>
      </c>
      <c r="AC68" s="27">
        <v>39548.26</v>
      </c>
      <c r="AD68" s="27">
        <v>38159.599999999999</v>
      </c>
      <c r="AE68" s="27">
        <v>36739.65</v>
      </c>
      <c r="AF68" s="27">
        <v>35287.339999999997</v>
      </c>
      <c r="AG68" s="27">
        <v>36215.22</v>
      </c>
      <c r="AH68" s="27">
        <v>35139.21</v>
      </c>
      <c r="AI68" s="27">
        <v>33742.17</v>
      </c>
      <c r="AJ68" s="27">
        <v>32377.22</v>
      </c>
      <c r="AK68" s="27">
        <v>31071.5</v>
      </c>
      <c r="AL68" s="27">
        <v>33953.589999999997</v>
      </c>
      <c r="AM68" s="27">
        <v>33163.89</v>
      </c>
      <c r="AN68" s="27">
        <v>31572.68</v>
      </c>
      <c r="AO68" s="27">
        <v>29884.19</v>
      </c>
      <c r="AP68" s="27">
        <v>28157.1</v>
      </c>
      <c r="AQ68" s="27">
        <v>27788.91</v>
      </c>
      <c r="AR68" s="27">
        <v>26756.48</v>
      </c>
      <c r="AS68" s="27">
        <v>26103.56</v>
      </c>
      <c r="AT68" s="27">
        <v>25910.98</v>
      </c>
      <c r="AU68" s="27">
        <v>25987.72</v>
      </c>
      <c r="AV68" s="27">
        <v>25340.92</v>
      </c>
      <c r="AW68" s="27">
        <v>25029.63</v>
      </c>
      <c r="AX68" s="27">
        <v>24416.1</v>
      </c>
      <c r="AY68" s="27">
        <v>23464.04</v>
      </c>
    </row>
    <row r="69" spans="1:51" x14ac:dyDescent="0.2">
      <c r="A69" s="26">
        <v>67</v>
      </c>
      <c r="B69" s="27">
        <v>300904.2</v>
      </c>
      <c r="C69" s="27">
        <v>369764</v>
      </c>
      <c r="D69" s="27">
        <v>760299.5</v>
      </c>
      <c r="E69" s="27">
        <v>746624.4</v>
      </c>
      <c r="F69" s="27">
        <v>724198.9</v>
      </c>
      <c r="G69" s="27">
        <v>697375.3</v>
      </c>
      <c r="H69" s="27">
        <v>407160.9</v>
      </c>
      <c r="I69" s="27">
        <v>345573.1</v>
      </c>
      <c r="J69" s="27">
        <v>333168.90000000002</v>
      </c>
      <c r="K69" s="27">
        <v>328108.90000000002</v>
      </c>
      <c r="L69" s="27">
        <v>324816.2</v>
      </c>
      <c r="M69" s="27">
        <v>168639.5</v>
      </c>
      <c r="N69" s="27">
        <v>138089.1</v>
      </c>
      <c r="O69" s="27">
        <v>131793.60000000001</v>
      </c>
      <c r="P69" s="27">
        <v>126984.6</v>
      </c>
      <c r="Q69" s="27">
        <v>122080.5</v>
      </c>
      <c r="R69" s="27">
        <v>68663.41</v>
      </c>
      <c r="S69" s="27">
        <v>57802.59</v>
      </c>
      <c r="T69" s="27">
        <v>56085.68</v>
      </c>
      <c r="U69" s="27">
        <v>55677.98</v>
      </c>
      <c r="V69" s="27">
        <v>55494.15</v>
      </c>
      <c r="W69" s="27">
        <v>48741.24</v>
      </c>
      <c r="X69" s="27">
        <v>47072.27</v>
      </c>
      <c r="Y69" s="27">
        <v>46139.3</v>
      </c>
      <c r="Z69" s="27">
        <v>45012</v>
      </c>
      <c r="AA69" s="27">
        <v>43778.34</v>
      </c>
      <c r="AB69" s="27">
        <v>41099.79</v>
      </c>
      <c r="AC69" s="27">
        <v>39552.080000000002</v>
      </c>
      <c r="AD69" s="27">
        <v>38162.99</v>
      </c>
      <c r="AE69" s="27">
        <v>36743.14</v>
      </c>
      <c r="AF69" s="27">
        <v>35290.93</v>
      </c>
      <c r="AG69" s="27">
        <v>36212.29</v>
      </c>
      <c r="AH69" s="27">
        <v>35141.760000000002</v>
      </c>
      <c r="AI69" s="27">
        <v>33745.599999999999</v>
      </c>
      <c r="AJ69" s="27">
        <v>32380.57</v>
      </c>
      <c r="AK69" s="27">
        <v>31074.69</v>
      </c>
      <c r="AL69" s="27">
        <v>33945.32</v>
      </c>
      <c r="AM69" s="27">
        <v>33165.629999999997</v>
      </c>
      <c r="AN69" s="27">
        <v>31576.62</v>
      </c>
      <c r="AO69" s="27">
        <v>29888.39</v>
      </c>
      <c r="AP69" s="27">
        <v>28161.41</v>
      </c>
      <c r="AQ69" s="27">
        <v>27789.5</v>
      </c>
      <c r="AR69" s="27">
        <v>26758.880000000001</v>
      </c>
      <c r="AS69" s="27">
        <v>26104.91</v>
      </c>
      <c r="AT69" s="27">
        <v>25911.040000000001</v>
      </c>
      <c r="AU69" s="27">
        <v>25987.02</v>
      </c>
      <c r="AV69" s="27">
        <v>25342.17</v>
      </c>
      <c r="AW69" s="27">
        <v>25029.94</v>
      </c>
      <c r="AX69" s="27">
        <v>24417.200000000001</v>
      </c>
      <c r="AY69" s="27">
        <v>23466.03</v>
      </c>
    </row>
    <row r="70" spans="1:51" x14ac:dyDescent="0.2">
      <c r="A70" s="26">
        <v>68</v>
      </c>
      <c r="B70" s="27">
        <v>299886.8</v>
      </c>
      <c r="C70" s="27">
        <v>369410.5</v>
      </c>
      <c r="D70" s="27">
        <v>760160.6</v>
      </c>
      <c r="E70" s="27">
        <v>746632.5</v>
      </c>
      <c r="F70" s="27">
        <v>724250.9</v>
      </c>
      <c r="G70" s="27">
        <v>697444.9</v>
      </c>
      <c r="H70" s="27">
        <v>407953.7</v>
      </c>
      <c r="I70" s="27">
        <v>345740.79999999999</v>
      </c>
      <c r="J70" s="27">
        <v>333202.09999999998</v>
      </c>
      <c r="K70" s="27">
        <v>328122.09999999998</v>
      </c>
      <c r="L70" s="27">
        <v>324824.59999999998</v>
      </c>
      <c r="M70" s="27">
        <v>169066.9</v>
      </c>
      <c r="N70" s="27">
        <v>138172.4</v>
      </c>
      <c r="O70" s="27">
        <v>131810.6</v>
      </c>
      <c r="P70" s="27">
        <v>126997.5</v>
      </c>
      <c r="Q70" s="27">
        <v>122093.6</v>
      </c>
      <c r="R70" s="27">
        <v>68809.429999999993</v>
      </c>
      <c r="S70" s="27">
        <v>57832.12</v>
      </c>
      <c r="T70" s="27">
        <v>56090.16</v>
      </c>
      <c r="U70" s="27">
        <v>55678.83</v>
      </c>
      <c r="V70" s="27">
        <v>55494.35</v>
      </c>
      <c r="W70" s="27">
        <v>48759.39</v>
      </c>
      <c r="X70" s="27">
        <v>47076.5</v>
      </c>
      <c r="Y70" s="27">
        <v>46141.49</v>
      </c>
      <c r="Z70" s="27">
        <v>45014.69</v>
      </c>
      <c r="AA70" s="27">
        <v>43781.31</v>
      </c>
      <c r="AB70" s="27">
        <v>41106.71</v>
      </c>
      <c r="AC70" s="27">
        <v>39555.910000000003</v>
      </c>
      <c r="AD70" s="27">
        <v>38166.39</v>
      </c>
      <c r="AE70" s="27">
        <v>36746.620000000003</v>
      </c>
      <c r="AF70" s="27">
        <v>35294.51</v>
      </c>
      <c r="AG70" s="27">
        <v>36209.379999999997</v>
      </c>
      <c r="AH70" s="27">
        <v>35144.29</v>
      </c>
      <c r="AI70" s="27">
        <v>33749.03</v>
      </c>
      <c r="AJ70" s="27">
        <v>32383.93</v>
      </c>
      <c r="AK70" s="27">
        <v>31077.89</v>
      </c>
      <c r="AL70" s="27">
        <v>33937.08</v>
      </c>
      <c r="AM70" s="27">
        <v>33167.35</v>
      </c>
      <c r="AN70" s="27">
        <v>31580.54</v>
      </c>
      <c r="AO70" s="27">
        <v>29892.59</v>
      </c>
      <c r="AP70" s="27">
        <v>28165.72</v>
      </c>
      <c r="AQ70" s="27">
        <v>27790.1</v>
      </c>
      <c r="AR70" s="27">
        <v>26761.26</v>
      </c>
      <c r="AS70" s="27">
        <v>26106.25</v>
      </c>
      <c r="AT70" s="27">
        <v>25911.11</v>
      </c>
      <c r="AU70" s="27">
        <v>25986.32</v>
      </c>
      <c r="AV70" s="27">
        <v>25343.41</v>
      </c>
      <c r="AW70" s="27">
        <v>25030.240000000002</v>
      </c>
      <c r="AX70" s="27">
        <v>24418.29</v>
      </c>
      <c r="AY70" s="27">
        <v>23468.02</v>
      </c>
    </row>
    <row r="71" spans="1:51" x14ac:dyDescent="0.2">
      <c r="A71" s="26">
        <v>69</v>
      </c>
      <c r="B71" s="27">
        <v>298879.2</v>
      </c>
      <c r="C71" s="27">
        <v>369055</v>
      </c>
      <c r="D71" s="27">
        <v>760020.1</v>
      </c>
      <c r="E71" s="27">
        <v>746640.1</v>
      </c>
      <c r="F71" s="27">
        <v>724302.7</v>
      </c>
      <c r="G71" s="27">
        <v>697514.4</v>
      </c>
      <c r="H71" s="27">
        <v>408744.6</v>
      </c>
      <c r="I71" s="27">
        <v>345910.1</v>
      </c>
      <c r="J71" s="27">
        <v>333235.59999999998</v>
      </c>
      <c r="K71" s="27">
        <v>328135.3</v>
      </c>
      <c r="L71" s="27">
        <v>324833</v>
      </c>
      <c r="M71" s="27">
        <v>169493.1</v>
      </c>
      <c r="N71" s="27">
        <v>138256.70000000001</v>
      </c>
      <c r="O71" s="27">
        <v>131827.79999999999</v>
      </c>
      <c r="P71" s="27">
        <v>127010.5</v>
      </c>
      <c r="Q71" s="27">
        <v>122106.8</v>
      </c>
      <c r="R71" s="27">
        <v>68955.09</v>
      </c>
      <c r="S71" s="27">
        <v>57861.97</v>
      </c>
      <c r="T71" s="27">
        <v>56094.7</v>
      </c>
      <c r="U71" s="27">
        <v>55679.69</v>
      </c>
      <c r="V71" s="27">
        <v>55494.55</v>
      </c>
      <c r="W71" s="27">
        <v>48777.5</v>
      </c>
      <c r="X71" s="27">
        <v>47080.77</v>
      </c>
      <c r="Y71" s="27">
        <v>46143.68</v>
      </c>
      <c r="Z71" s="27">
        <v>45017.39</v>
      </c>
      <c r="AA71" s="27">
        <v>43784.28</v>
      </c>
      <c r="AB71" s="27">
        <v>41113.61</v>
      </c>
      <c r="AC71" s="27">
        <v>39559.74</v>
      </c>
      <c r="AD71" s="27">
        <v>38169.79</v>
      </c>
      <c r="AE71" s="27">
        <v>36750.11</v>
      </c>
      <c r="AF71" s="27">
        <v>35298.1</v>
      </c>
      <c r="AG71" s="27">
        <v>36206.49</v>
      </c>
      <c r="AH71" s="27">
        <v>35146.81</v>
      </c>
      <c r="AI71" s="27">
        <v>33752.46</v>
      </c>
      <c r="AJ71" s="27">
        <v>32387.279999999999</v>
      </c>
      <c r="AK71" s="27">
        <v>31081.09</v>
      </c>
      <c r="AL71" s="27">
        <v>33928.870000000003</v>
      </c>
      <c r="AM71" s="27">
        <v>33169.03</v>
      </c>
      <c r="AN71" s="27">
        <v>31584.46</v>
      </c>
      <c r="AO71" s="27">
        <v>29896.79</v>
      </c>
      <c r="AP71" s="27">
        <v>28170.03</v>
      </c>
      <c r="AQ71" s="27">
        <v>27790.71</v>
      </c>
      <c r="AR71" s="27">
        <v>26763.65</v>
      </c>
      <c r="AS71" s="27">
        <v>26107.599999999999</v>
      </c>
      <c r="AT71" s="27">
        <v>25911.19</v>
      </c>
      <c r="AU71" s="27">
        <v>25985.62</v>
      </c>
      <c r="AV71" s="27">
        <v>25344.65</v>
      </c>
      <c r="AW71" s="27">
        <v>25030.55</v>
      </c>
      <c r="AX71" s="27">
        <v>24419.38</v>
      </c>
      <c r="AY71" s="27">
        <v>23470.01</v>
      </c>
    </row>
    <row r="72" spans="1:51" x14ac:dyDescent="0.2">
      <c r="A72" s="26">
        <v>70</v>
      </c>
      <c r="B72" s="27">
        <v>297881.2</v>
      </c>
      <c r="C72" s="27">
        <v>368697.5</v>
      </c>
      <c r="D72" s="27">
        <v>759878.2</v>
      </c>
      <c r="E72" s="27">
        <v>746647.4</v>
      </c>
      <c r="F72" s="27">
        <v>724354.4</v>
      </c>
      <c r="G72" s="27">
        <v>697583.9</v>
      </c>
      <c r="H72" s="27">
        <v>409533.5</v>
      </c>
      <c r="I72" s="27">
        <v>346081.2</v>
      </c>
      <c r="J72" s="27">
        <v>333269.59999999998</v>
      </c>
      <c r="K72" s="27">
        <v>328148.59999999998</v>
      </c>
      <c r="L72" s="27">
        <v>324841.5</v>
      </c>
      <c r="M72" s="27">
        <v>169918.2</v>
      </c>
      <c r="N72" s="27">
        <v>138341.9</v>
      </c>
      <c r="O72" s="27">
        <v>131845.20000000001</v>
      </c>
      <c r="P72" s="27">
        <v>127023.4</v>
      </c>
      <c r="Q72" s="27">
        <v>122119.9</v>
      </c>
      <c r="R72" s="27">
        <v>69100.38</v>
      </c>
      <c r="S72" s="27">
        <v>57892.13</v>
      </c>
      <c r="T72" s="27">
        <v>56099.31</v>
      </c>
      <c r="U72" s="27">
        <v>55680.57</v>
      </c>
      <c r="V72" s="27">
        <v>55494.75</v>
      </c>
      <c r="W72" s="27">
        <v>48795.55</v>
      </c>
      <c r="X72" s="27">
        <v>47085.07</v>
      </c>
      <c r="Y72" s="27">
        <v>46145.88</v>
      </c>
      <c r="Z72" s="27">
        <v>45020.08</v>
      </c>
      <c r="AA72" s="27">
        <v>43787.25</v>
      </c>
      <c r="AB72" s="27">
        <v>41120.51</v>
      </c>
      <c r="AC72" s="27">
        <v>39563.589999999997</v>
      </c>
      <c r="AD72" s="27">
        <v>38173.19</v>
      </c>
      <c r="AE72" s="27">
        <v>36753.599999999999</v>
      </c>
      <c r="AF72" s="27">
        <v>35301.69</v>
      </c>
      <c r="AG72" s="27">
        <v>36203.620000000003</v>
      </c>
      <c r="AH72" s="27">
        <v>35149.31</v>
      </c>
      <c r="AI72" s="27">
        <v>33755.89</v>
      </c>
      <c r="AJ72" s="27">
        <v>32390.639999999999</v>
      </c>
      <c r="AK72" s="27">
        <v>31084.29</v>
      </c>
      <c r="AL72" s="27">
        <v>33920.699999999997</v>
      </c>
      <c r="AM72" s="27">
        <v>33170.69</v>
      </c>
      <c r="AN72" s="27">
        <v>31588.37</v>
      </c>
      <c r="AO72" s="27">
        <v>29900.98</v>
      </c>
      <c r="AP72" s="27">
        <v>28174.34</v>
      </c>
      <c r="AQ72" s="27">
        <v>27791.33</v>
      </c>
      <c r="AR72" s="27">
        <v>26766.03</v>
      </c>
      <c r="AS72" s="27">
        <v>26108.959999999999</v>
      </c>
      <c r="AT72" s="27">
        <v>25911.26</v>
      </c>
      <c r="AU72" s="27">
        <v>25984.93</v>
      </c>
      <c r="AV72" s="27">
        <v>25345.88</v>
      </c>
      <c r="AW72" s="27">
        <v>25030.86</v>
      </c>
      <c r="AX72" s="27">
        <v>24420.47</v>
      </c>
      <c r="AY72" s="27">
        <v>23472</v>
      </c>
    </row>
    <row r="73" spans="1:51" x14ac:dyDescent="0.2">
      <c r="A73" s="26">
        <v>71</v>
      </c>
      <c r="B73" s="27">
        <v>296892.90000000002</v>
      </c>
      <c r="C73" s="27">
        <v>368338</v>
      </c>
      <c r="D73" s="27">
        <v>759734.9</v>
      </c>
      <c r="E73" s="27">
        <v>746654.2</v>
      </c>
      <c r="F73" s="27">
        <v>724405.9</v>
      </c>
      <c r="G73" s="27">
        <v>697653.4</v>
      </c>
      <c r="H73" s="27">
        <v>410320.4</v>
      </c>
      <c r="I73" s="27">
        <v>346254</v>
      </c>
      <c r="J73" s="27">
        <v>333303.90000000002</v>
      </c>
      <c r="K73" s="27">
        <v>328162</v>
      </c>
      <c r="L73" s="27">
        <v>324850</v>
      </c>
      <c r="M73" s="27">
        <v>170342.2</v>
      </c>
      <c r="N73" s="27">
        <v>138428.1</v>
      </c>
      <c r="O73" s="27">
        <v>131862.79999999999</v>
      </c>
      <c r="P73" s="27">
        <v>127036.4</v>
      </c>
      <c r="Q73" s="27">
        <v>122133.1</v>
      </c>
      <c r="R73" s="27">
        <v>69245.31</v>
      </c>
      <c r="S73" s="27">
        <v>57922.61</v>
      </c>
      <c r="T73" s="27">
        <v>56103.99</v>
      </c>
      <c r="U73" s="27">
        <v>55681.45</v>
      </c>
      <c r="V73" s="27">
        <v>55494.95</v>
      </c>
      <c r="W73" s="27">
        <v>48813.56</v>
      </c>
      <c r="X73" s="27">
        <v>47089.42</v>
      </c>
      <c r="Y73" s="27">
        <v>46148.09</v>
      </c>
      <c r="Z73" s="27">
        <v>45022.77</v>
      </c>
      <c r="AA73" s="27">
        <v>43790.21</v>
      </c>
      <c r="AB73" s="27">
        <v>41127.4</v>
      </c>
      <c r="AC73" s="27">
        <v>39567.440000000002</v>
      </c>
      <c r="AD73" s="27">
        <v>38176.589999999997</v>
      </c>
      <c r="AE73" s="27">
        <v>36757.089999999997</v>
      </c>
      <c r="AF73" s="27">
        <v>35305.269999999997</v>
      </c>
      <c r="AG73" s="27">
        <v>36200.769999999997</v>
      </c>
      <c r="AH73" s="27">
        <v>35151.800000000003</v>
      </c>
      <c r="AI73" s="27">
        <v>33759.31</v>
      </c>
      <c r="AJ73" s="27">
        <v>32393.99</v>
      </c>
      <c r="AK73" s="27">
        <v>31087.49</v>
      </c>
      <c r="AL73" s="27">
        <v>33912.550000000003</v>
      </c>
      <c r="AM73" s="27">
        <v>33172.32</v>
      </c>
      <c r="AN73" s="27">
        <v>31592.28</v>
      </c>
      <c r="AO73" s="27">
        <v>29905.18</v>
      </c>
      <c r="AP73" s="27">
        <v>28178.65</v>
      </c>
      <c r="AQ73" s="27">
        <v>27791.96</v>
      </c>
      <c r="AR73" s="27">
        <v>26768.400000000001</v>
      </c>
      <c r="AS73" s="27">
        <v>26110.31</v>
      </c>
      <c r="AT73" s="27">
        <v>25911.34</v>
      </c>
      <c r="AU73" s="27">
        <v>25984.240000000002</v>
      </c>
      <c r="AV73" s="27">
        <v>25347.11</v>
      </c>
      <c r="AW73" s="27">
        <v>25031.17</v>
      </c>
      <c r="AX73" s="27">
        <v>24421.56</v>
      </c>
      <c r="AY73" s="27">
        <v>23473.98</v>
      </c>
    </row>
    <row r="74" spans="1:51" x14ac:dyDescent="0.2">
      <c r="A74" s="26">
        <v>72</v>
      </c>
      <c r="B74" s="27">
        <v>295914</v>
      </c>
      <c r="C74" s="27">
        <v>367976.7</v>
      </c>
      <c r="D74" s="27">
        <v>759590</v>
      </c>
      <c r="E74" s="27">
        <v>746660.7</v>
      </c>
      <c r="F74" s="27">
        <v>724457.4</v>
      </c>
      <c r="G74" s="27">
        <v>697722.8</v>
      </c>
      <c r="H74" s="27">
        <v>411105.4</v>
      </c>
      <c r="I74" s="27">
        <v>346428.5</v>
      </c>
      <c r="J74" s="27">
        <v>333338.59999999998</v>
      </c>
      <c r="K74" s="27">
        <v>328175.40000000002</v>
      </c>
      <c r="L74" s="27">
        <v>324858.5</v>
      </c>
      <c r="M74" s="27">
        <v>170765</v>
      </c>
      <c r="N74" s="27">
        <v>138515.20000000001</v>
      </c>
      <c r="O74" s="27">
        <v>131880.6</v>
      </c>
      <c r="P74" s="27">
        <v>127049.4</v>
      </c>
      <c r="Q74" s="27">
        <v>122146.2</v>
      </c>
      <c r="R74" s="27">
        <v>69389.88</v>
      </c>
      <c r="S74" s="27">
        <v>57953.4</v>
      </c>
      <c r="T74" s="27">
        <v>56108.74</v>
      </c>
      <c r="U74" s="27">
        <v>55682.34</v>
      </c>
      <c r="V74" s="27">
        <v>55495.15</v>
      </c>
      <c r="W74" s="27">
        <v>48831.519999999997</v>
      </c>
      <c r="X74" s="27">
        <v>47093.8</v>
      </c>
      <c r="Y74" s="27">
        <v>46150.3</v>
      </c>
      <c r="Z74" s="27">
        <v>45025.46</v>
      </c>
      <c r="AA74" s="27">
        <v>43793.18</v>
      </c>
      <c r="AB74" s="27">
        <v>41134.269999999997</v>
      </c>
      <c r="AC74" s="27">
        <v>39571.31</v>
      </c>
      <c r="AD74" s="27">
        <v>38180</v>
      </c>
      <c r="AE74" s="27">
        <v>36760.58</v>
      </c>
      <c r="AF74" s="27">
        <v>35308.86</v>
      </c>
      <c r="AG74" s="27">
        <v>36197.93</v>
      </c>
      <c r="AH74" s="27">
        <v>35154.28</v>
      </c>
      <c r="AI74" s="27">
        <v>33762.730000000003</v>
      </c>
      <c r="AJ74" s="27">
        <v>32397.34</v>
      </c>
      <c r="AK74" s="27">
        <v>31090.69</v>
      </c>
      <c r="AL74" s="27">
        <v>33904.43</v>
      </c>
      <c r="AM74" s="27">
        <v>33173.93</v>
      </c>
      <c r="AN74" s="27">
        <v>31596.18</v>
      </c>
      <c r="AO74" s="27">
        <v>29909.38</v>
      </c>
      <c r="AP74" s="27">
        <v>28182.95</v>
      </c>
      <c r="AQ74" s="27">
        <v>27792.6</v>
      </c>
      <c r="AR74" s="27">
        <v>26770.77</v>
      </c>
      <c r="AS74" s="27">
        <v>26111.67</v>
      </c>
      <c r="AT74" s="27">
        <v>25911.43</v>
      </c>
      <c r="AU74" s="27">
        <v>25983.55</v>
      </c>
      <c r="AV74" s="27">
        <v>25348.33</v>
      </c>
      <c r="AW74" s="27">
        <v>25031.49</v>
      </c>
      <c r="AX74" s="27">
        <v>24422.65</v>
      </c>
      <c r="AY74" s="27">
        <v>23475.96</v>
      </c>
    </row>
    <row r="75" spans="1:51" x14ac:dyDescent="0.2">
      <c r="A75" s="26">
        <v>73</v>
      </c>
      <c r="B75" s="27">
        <v>294944.59999999998</v>
      </c>
      <c r="C75" s="27">
        <v>367613.5</v>
      </c>
      <c r="D75" s="27">
        <v>759443.6</v>
      </c>
      <c r="E75" s="27">
        <v>746666.8</v>
      </c>
      <c r="F75" s="27">
        <v>724508.7</v>
      </c>
      <c r="G75" s="27">
        <v>697792.1</v>
      </c>
      <c r="H75" s="27">
        <v>411888.4</v>
      </c>
      <c r="I75" s="27">
        <v>346604.6</v>
      </c>
      <c r="J75" s="27">
        <v>333373.59999999998</v>
      </c>
      <c r="K75" s="27">
        <v>328188.90000000002</v>
      </c>
      <c r="L75" s="27">
        <v>324867</v>
      </c>
      <c r="M75" s="27">
        <v>171186.6</v>
      </c>
      <c r="N75" s="27">
        <v>138603.1</v>
      </c>
      <c r="O75" s="27">
        <v>131898.5</v>
      </c>
      <c r="P75" s="27">
        <v>127062.39999999999</v>
      </c>
      <c r="Q75" s="27">
        <v>122159.4</v>
      </c>
      <c r="R75" s="27">
        <v>69534.100000000006</v>
      </c>
      <c r="S75" s="27">
        <v>57984.51</v>
      </c>
      <c r="T75" s="27">
        <v>56113.56</v>
      </c>
      <c r="U75" s="27">
        <v>55683.24</v>
      </c>
      <c r="V75" s="27">
        <v>55495.360000000001</v>
      </c>
      <c r="W75" s="27">
        <v>48849.43</v>
      </c>
      <c r="X75" s="27">
        <v>47098.21</v>
      </c>
      <c r="Y75" s="27">
        <v>46152.52</v>
      </c>
      <c r="Z75" s="27">
        <v>45028.15</v>
      </c>
      <c r="AA75" s="27">
        <v>43796.15</v>
      </c>
      <c r="AB75" s="27">
        <v>41141.14</v>
      </c>
      <c r="AC75" s="27">
        <v>39575.18</v>
      </c>
      <c r="AD75" s="27">
        <v>38183.4</v>
      </c>
      <c r="AE75" s="27">
        <v>36764.07</v>
      </c>
      <c r="AF75" s="27">
        <v>35312.44</v>
      </c>
      <c r="AG75" s="27">
        <v>36195.11</v>
      </c>
      <c r="AH75" s="27">
        <v>35156.74</v>
      </c>
      <c r="AI75" s="27">
        <v>33766.15</v>
      </c>
      <c r="AJ75" s="27">
        <v>32400.7</v>
      </c>
      <c r="AK75" s="27">
        <v>31093.89</v>
      </c>
      <c r="AL75" s="27">
        <v>33896.35</v>
      </c>
      <c r="AM75" s="27">
        <v>33175.51</v>
      </c>
      <c r="AN75" s="27">
        <v>31600.07</v>
      </c>
      <c r="AO75" s="27">
        <v>29913.57</v>
      </c>
      <c r="AP75" s="27">
        <v>28187.26</v>
      </c>
      <c r="AQ75" s="27">
        <v>27793.25</v>
      </c>
      <c r="AR75" s="27">
        <v>26773.13</v>
      </c>
      <c r="AS75" s="27">
        <v>26113.03</v>
      </c>
      <c r="AT75" s="27">
        <v>25911.51</v>
      </c>
      <c r="AU75" s="27">
        <v>25982.86</v>
      </c>
      <c r="AV75" s="27">
        <v>25349.54</v>
      </c>
      <c r="AW75" s="27">
        <v>25031.81</v>
      </c>
      <c r="AX75" s="27">
        <v>24423.73</v>
      </c>
      <c r="AY75" s="27">
        <v>23477.94</v>
      </c>
    </row>
    <row r="76" spans="1:51" x14ac:dyDescent="0.2">
      <c r="A76" s="26">
        <v>74</v>
      </c>
      <c r="B76" s="27">
        <v>293984.5</v>
      </c>
      <c r="C76" s="27">
        <v>367248.7</v>
      </c>
      <c r="D76" s="27">
        <v>759295.7</v>
      </c>
      <c r="E76" s="27">
        <v>746672.4</v>
      </c>
      <c r="F76" s="27">
        <v>724559.9</v>
      </c>
      <c r="G76" s="27">
        <v>697861.4</v>
      </c>
      <c r="H76" s="27">
        <v>412669.4</v>
      </c>
      <c r="I76" s="27">
        <v>346782.4</v>
      </c>
      <c r="J76" s="27">
        <v>333409.09999999998</v>
      </c>
      <c r="K76" s="27">
        <v>328202.5</v>
      </c>
      <c r="L76" s="27">
        <v>324875.5</v>
      </c>
      <c r="M76" s="27">
        <v>171607.2</v>
      </c>
      <c r="N76" s="27">
        <v>138692.1</v>
      </c>
      <c r="O76" s="27">
        <v>131916.70000000001</v>
      </c>
      <c r="P76" s="27">
        <v>127075.4</v>
      </c>
      <c r="Q76" s="27">
        <v>122172.5</v>
      </c>
      <c r="R76" s="27">
        <v>69677.95</v>
      </c>
      <c r="S76" s="27">
        <v>58015.92</v>
      </c>
      <c r="T76" s="27">
        <v>56118.46</v>
      </c>
      <c r="U76" s="27">
        <v>55684.160000000003</v>
      </c>
      <c r="V76" s="27">
        <v>55495.57</v>
      </c>
      <c r="W76" s="27">
        <v>48867.29</v>
      </c>
      <c r="X76" s="27">
        <v>47102.67</v>
      </c>
      <c r="Y76" s="27">
        <v>46154.74</v>
      </c>
      <c r="Z76" s="27">
        <v>45030.84</v>
      </c>
      <c r="AA76" s="27">
        <v>43799.12</v>
      </c>
      <c r="AB76" s="27">
        <v>41147.99</v>
      </c>
      <c r="AC76" s="27">
        <v>39579.050000000003</v>
      </c>
      <c r="AD76" s="27">
        <v>38186.81</v>
      </c>
      <c r="AE76" s="27">
        <v>36767.56</v>
      </c>
      <c r="AF76" s="27">
        <v>35316.03</v>
      </c>
      <c r="AG76" s="27">
        <v>36192.31</v>
      </c>
      <c r="AH76" s="27">
        <v>35159.18</v>
      </c>
      <c r="AI76" s="27">
        <v>33769.57</v>
      </c>
      <c r="AJ76" s="27">
        <v>32404.05</v>
      </c>
      <c r="AK76" s="27">
        <v>31097.09</v>
      </c>
      <c r="AL76" s="27">
        <v>33888.300000000003</v>
      </c>
      <c r="AM76" s="27">
        <v>33177.06</v>
      </c>
      <c r="AN76" s="27">
        <v>31603.96</v>
      </c>
      <c r="AO76" s="27">
        <v>29917.77</v>
      </c>
      <c r="AP76" s="27">
        <v>28191.57</v>
      </c>
      <c r="AQ76" s="27">
        <v>27793.91</v>
      </c>
      <c r="AR76" s="27">
        <v>26775.49</v>
      </c>
      <c r="AS76" s="27">
        <v>26114.400000000001</v>
      </c>
      <c r="AT76" s="27">
        <v>25911.599999999999</v>
      </c>
      <c r="AU76" s="27">
        <v>25982.18</v>
      </c>
      <c r="AV76" s="27">
        <v>25350.75</v>
      </c>
      <c r="AW76" s="27">
        <v>25032.13</v>
      </c>
      <c r="AX76" s="27">
        <v>24424.81</v>
      </c>
      <c r="AY76" s="27">
        <v>23479.919999999998</v>
      </c>
    </row>
    <row r="77" spans="1:51" x14ac:dyDescent="0.2">
      <c r="A77" s="26">
        <v>75</v>
      </c>
      <c r="B77" s="27">
        <v>293033.7</v>
      </c>
      <c r="C77" s="27">
        <v>366882.2</v>
      </c>
      <c r="D77" s="27">
        <v>759146.3</v>
      </c>
      <c r="E77" s="27">
        <v>746677.6</v>
      </c>
      <c r="F77" s="27">
        <v>724611</v>
      </c>
      <c r="G77" s="27">
        <v>697930.6</v>
      </c>
      <c r="H77" s="27">
        <v>413448.5</v>
      </c>
      <c r="I77" s="27">
        <v>346961.8</v>
      </c>
      <c r="J77" s="27">
        <v>333445</v>
      </c>
      <c r="K77" s="27">
        <v>328216.09999999998</v>
      </c>
      <c r="L77" s="27">
        <v>324884</v>
      </c>
      <c r="M77" s="27">
        <v>172026.6</v>
      </c>
      <c r="N77" s="27">
        <v>138781.9</v>
      </c>
      <c r="O77" s="27">
        <v>131935</v>
      </c>
      <c r="P77" s="27">
        <v>127088.4</v>
      </c>
      <c r="Q77" s="27">
        <v>122185.7</v>
      </c>
      <c r="R77" s="27">
        <v>69821.440000000002</v>
      </c>
      <c r="S77" s="27">
        <v>58047.64</v>
      </c>
      <c r="T77" s="27">
        <v>56123.43</v>
      </c>
      <c r="U77" s="27">
        <v>55685.08</v>
      </c>
      <c r="V77" s="27">
        <v>55495.78</v>
      </c>
      <c r="W77" s="27">
        <v>48885.1</v>
      </c>
      <c r="X77" s="27">
        <v>47107.16</v>
      </c>
      <c r="Y77" s="27">
        <v>46156.97</v>
      </c>
      <c r="Z77" s="27">
        <v>45033.53</v>
      </c>
      <c r="AA77" s="27">
        <v>43802.080000000002</v>
      </c>
      <c r="AB77" s="27">
        <v>41154.83</v>
      </c>
      <c r="AC77" s="27">
        <v>39582.94</v>
      </c>
      <c r="AD77" s="27">
        <v>38190.22</v>
      </c>
      <c r="AE77" s="27">
        <v>36771.040000000001</v>
      </c>
      <c r="AF77" s="27">
        <v>35319.61</v>
      </c>
      <c r="AG77" s="27">
        <v>36189.53</v>
      </c>
      <c r="AH77" s="27">
        <v>35161.61</v>
      </c>
      <c r="AI77" s="27">
        <v>33772.980000000003</v>
      </c>
      <c r="AJ77" s="27">
        <v>32407.41</v>
      </c>
      <c r="AK77" s="27">
        <v>31100.29</v>
      </c>
      <c r="AL77" s="27">
        <v>33880.28</v>
      </c>
      <c r="AM77" s="27">
        <v>33178.589999999997</v>
      </c>
      <c r="AN77" s="27">
        <v>31607.84</v>
      </c>
      <c r="AO77" s="27">
        <v>29921.96</v>
      </c>
      <c r="AP77" s="27">
        <v>28195.88</v>
      </c>
      <c r="AQ77" s="27">
        <v>27794.58</v>
      </c>
      <c r="AR77" s="27">
        <v>26777.85</v>
      </c>
      <c r="AS77" s="27">
        <v>26115.759999999998</v>
      </c>
      <c r="AT77" s="27">
        <v>25911.7</v>
      </c>
      <c r="AU77" s="27">
        <v>25981.5</v>
      </c>
      <c r="AV77" s="27">
        <v>25351.96</v>
      </c>
      <c r="AW77" s="27">
        <v>25032.45</v>
      </c>
      <c r="AX77" s="27">
        <v>24425.89</v>
      </c>
      <c r="AY77" s="27">
        <v>23481.89</v>
      </c>
    </row>
    <row r="78" spans="1:51" x14ac:dyDescent="0.2">
      <c r="A78" s="26">
        <v>76</v>
      </c>
      <c r="B78" s="27">
        <v>292092</v>
      </c>
      <c r="C78" s="27">
        <v>366514.1</v>
      </c>
      <c r="D78" s="27">
        <v>758995.4</v>
      </c>
      <c r="E78" s="27">
        <v>746682.4</v>
      </c>
      <c r="F78" s="27">
        <v>724662</v>
      </c>
      <c r="G78" s="27">
        <v>697999.8</v>
      </c>
      <c r="H78" s="27">
        <v>414225.7</v>
      </c>
      <c r="I78" s="27">
        <v>347142.9</v>
      </c>
      <c r="J78" s="27">
        <v>333481.2</v>
      </c>
      <c r="K78" s="27">
        <v>328229.8</v>
      </c>
      <c r="L78" s="27">
        <v>324892.59999999998</v>
      </c>
      <c r="M78" s="27">
        <v>172444.9</v>
      </c>
      <c r="N78" s="27">
        <v>138872.6</v>
      </c>
      <c r="O78" s="27">
        <v>131953.60000000001</v>
      </c>
      <c r="P78" s="27">
        <v>127101.4</v>
      </c>
      <c r="Q78" s="27">
        <v>122198.8</v>
      </c>
      <c r="R78" s="27">
        <v>69964.58</v>
      </c>
      <c r="S78" s="27">
        <v>58079.67</v>
      </c>
      <c r="T78" s="27">
        <v>56128.47</v>
      </c>
      <c r="U78" s="27">
        <v>55686.02</v>
      </c>
      <c r="V78" s="27">
        <v>55495.99</v>
      </c>
      <c r="W78" s="27">
        <v>48902.86</v>
      </c>
      <c r="X78" s="27">
        <v>47111.68</v>
      </c>
      <c r="Y78" s="27">
        <v>46159.21</v>
      </c>
      <c r="Z78" s="27">
        <v>45036.22</v>
      </c>
      <c r="AA78" s="27">
        <v>43805.05</v>
      </c>
      <c r="AB78" s="27">
        <v>41161.660000000003</v>
      </c>
      <c r="AC78" s="27">
        <v>39586.839999999997</v>
      </c>
      <c r="AD78" s="27">
        <v>38193.620000000003</v>
      </c>
      <c r="AE78" s="27">
        <v>36774.53</v>
      </c>
      <c r="AF78" s="27">
        <v>35323.199999999997</v>
      </c>
      <c r="AG78" s="27">
        <v>36186.76</v>
      </c>
      <c r="AH78" s="27">
        <v>35164.03</v>
      </c>
      <c r="AI78" s="27">
        <v>33776.39</v>
      </c>
      <c r="AJ78" s="27">
        <v>32410.76</v>
      </c>
      <c r="AK78" s="27">
        <v>31103.49</v>
      </c>
      <c r="AL78" s="27">
        <v>33872.28</v>
      </c>
      <c r="AM78" s="27">
        <v>33180.089999999997</v>
      </c>
      <c r="AN78" s="27">
        <v>31611.71</v>
      </c>
      <c r="AO78" s="27">
        <v>29926.15</v>
      </c>
      <c r="AP78" s="27">
        <v>28200.18</v>
      </c>
      <c r="AQ78" s="27">
        <v>27795.27</v>
      </c>
      <c r="AR78" s="27">
        <v>26780.2</v>
      </c>
      <c r="AS78" s="27">
        <v>26117.13</v>
      </c>
      <c r="AT78" s="27">
        <v>25911.8</v>
      </c>
      <c r="AU78" s="27">
        <v>25980.82</v>
      </c>
      <c r="AV78" s="27">
        <v>25353.16</v>
      </c>
      <c r="AW78" s="27">
        <v>25032.78</v>
      </c>
      <c r="AX78" s="27">
        <v>24426.97</v>
      </c>
      <c r="AY78" s="27">
        <v>23483.86</v>
      </c>
    </row>
    <row r="79" spans="1:51" x14ac:dyDescent="0.2">
      <c r="A79" s="26">
        <v>77</v>
      </c>
      <c r="B79" s="27">
        <v>291159.40000000002</v>
      </c>
      <c r="C79" s="27">
        <v>366144.5</v>
      </c>
      <c r="D79" s="27">
        <v>758842.9</v>
      </c>
      <c r="E79" s="27">
        <v>746686.8</v>
      </c>
      <c r="F79" s="27">
        <v>724712.8</v>
      </c>
      <c r="G79" s="27">
        <v>698069</v>
      </c>
      <c r="H79" s="27">
        <v>415000.9</v>
      </c>
      <c r="I79" s="27">
        <v>347325.6</v>
      </c>
      <c r="J79" s="27">
        <v>333517.8</v>
      </c>
      <c r="K79" s="27">
        <v>328243.5</v>
      </c>
      <c r="L79" s="27">
        <v>324901.09999999998</v>
      </c>
      <c r="M79" s="27">
        <v>172862.1</v>
      </c>
      <c r="N79" s="27">
        <v>138964.20000000001</v>
      </c>
      <c r="O79" s="27">
        <v>131972.29999999999</v>
      </c>
      <c r="P79" s="27">
        <v>127114.5</v>
      </c>
      <c r="Q79" s="27">
        <v>122212</v>
      </c>
      <c r="R79" s="27">
        <v>70107.360000000001</v>
      </c>
      <c r="S79" s="27">
        <v>58112</v>
      </c>
      <c r="T79" s="27">
        <v>56133.58</v>
      </c>
      <c r="U79" s="27">
        <v>55686.96</v>
      </c>
      <c r="V79" s="27">
        <v>55496.21</v>
      </c>
      <c r="W79" s="27">
        <v>48920.58</v>
      </c>
      <c r="X79" s="27">
        <v>47116.25</v>
      </c>
      <c r="Y79" s="27">
        <v>46161.45</v>
      </c>
      <c r="Z79" s="27">
        <v>45038.9</v>
      </c>
      <c r="AA79" s="27">
        <v>43808.01</v>
      </c>
      <c r="AB79" s="27">
        <v>41168.49</v>
      </c>
      <c r="AC79" s="27">
        <v>39590.74</v>
      </c>
      <c r="AD79" s="27">
        <v>38197.03</v>
      </c>
      <c r="AE79" s="27">
        <v>36778.019999999997</v>
      </c>
      <c r="AF79" s="27">
        <v>35326.78</v>
      </c>
      <c r="AG79" s="27">
        <v>36184.01</v>
      </c>
      <c r="AH79" s="27">
        <v>35166.43</v>
      </c>
      <c r="AI79" s="27">
        <v>33779.800000000003</v>
      </c>
      <c r="AJ79" s="27">
        <v>32414.12</v>
      </c>
      <c r="AK79" s="27">
        <v>31106.69</v>
      </c>
      <c r="AL79" s="27">
        <v>33864.32</v>
      </c>
      <c r="AM79" s="27">
        <v>33181.56</v>
      </c>
      <c r="AN79" s="27">
        <v>31615.58</v>
      </c>
      <c r="AO79" s="27">
        <v>29930.35</v>
      </c>
      <c r="AP79" s="27">
        <v>28204.49</v>
      </c>
      <c r="AQ79" s="27">
        <v>27795.96</v>
      </c>
      <c r="AR79" s="27">
        <v>26782.54</v>
      </c>
      <c r="AS79" s="27">
        <v>26118.5</v>
      </c>
      <c r="AT79" s="27">
        <v>25911.9</v>
      </c>
      <c r="AU79" s="27">
        <v>25980.14</v>
      </c>
      <c r="AV79" s="27">
        <v>25354.35</v>
      </c>
      <c r="AW79" s="27">
        <v>25033.11</v>
      </c>
      <c r="AX79" s="27">
        <v>24428.05</v>
      </c>
      <c r="AY79" s="27">
        <v>23485.83</v>
      </c>
    </row>
    <row r="80" spans="1:51" x14ac:dyDescent="0.2">
      <c r="A80" s="26">
        <v>78</v>
      </c>
      <c r="B80" s="27">
        <v>290235.90000000002</v>
      </c>
      <c r="C80" s="27">
        <v>365773.5</v>
      </c>
      <c r="D80" s="27">
        <v>758689</v>
      </c>
      <c r="E80" s="27">
        <v>746690.8</v>
      </c>
      <c r="F80" s="27">
        <v>724763.5</v>
      </c>
      <c r="G80" s="27">
        <v>698138.1</v>
      </c>
      <c r="H80" s="27">
        <v>415774.2</v>
      </c>
      <c r="I80" s="27">
        <v>347510</v>
      </c>
      <c r="J80" s="27">
        <v>333554.90000000002</v>
      </c>
      <c r="K80" s="27">
        <v>328257.3</v>
      </c>
      <c r="L80" s="27">
        <v>324909.7</v>
      </c>
      <c r="M80" s="27">
        <v>173278.1</v>
      </c>
      <c r="N80" s="27">
        <v>139056.70000000001</v>
      </c>
      <c r="O80" s="27">
        <v>131991.20000000001</v>
      </c>
      <c r="P80" s="27">
        <v>127127.6</v>
      </c>
      <c r="Q80" s="27">
        <v>122225.1</v>
      </c>
      <c r="R80" s="27">
        <v>70249.789999999994</v>
      </c>
      <c r="S80" s="27">
        <v>58144.639999999999</v>
      </c>
      <c r="T80" s="27">
        <v>56138.77</v>
      </c>
      <c r="U80" s="27">
        <v>55687.92</v>
      </c>
      <c r="V80" s="27">
        <v>55496.42</v>
      </c>
      <c r="W80" s="27">
        <v>48938.25</v>
      </c>
      <c r="X80" s="27">
        <v>47120.85</v>
      </c>
      <c r="Y80" s="27">
        <v>46163.7</v>
      </c>
      <c r="Z80" s="27">
        <v>45041.58</v>
      </c>
      <c r="AA80" s="27">
        <v>43810.97</v>
      </c>
      <c r="AB80" s="27">
        <v>41175.300000000003</v>
      </c>
      <c r="AC80" s="27">
        <v>39594.65</v>
      </c>
      <c r="AD80" s="27">
        <v>38200.44</v>
      </c>
      <c r="AE80" s="27">
        <v>36781.51</v>
      </c>
      <c r="AF80" s="27">
        <v>35330.370000000003</v>
      </c>
      <c r="AG80" s="27">
        <v>36181.279999999999</v>
      </c>
      <c r="AH80" s="27">
        <v>35168.82</v>
      </c>
      <c r="AI80" s="27">
        <v>33783.199999999997</v>
      </c>
      <c r="AJ80" s="27">
        <v>32417.47</v>
      </c>
      <c r="AK80" s="27">
        <v>31109.89</v>
      </c>
      <c r="AL80" s="27">
        <v>33856.39</v>
      </c>
      <c r="AM80" s="27">
        <v>33183.01</v>
      </c>
      <c r="AN80" s="27">
        <v>31619.439999999999</v>
      </c>
      <c r="AO80" s="27">
        <v>29934.54</v>
      </c>
      <c r="AP80" s="27">
        <v>28208.79</v>
      </c>
      <c r="AQ80" s="27">
        <v>27796.66</v>
      </c>
      <c r="AR80" s="27">
        <v>26784.880000000001</v>
      </c>
      <c r="AS80" s="27">
        <v>26119.88</v>
      </c>
      <c r="AT80" s="27">
        <v>25912</v>
      </c>
      <c r="AU80" s="27">
        <v>25979.46</v>
      </c>
      <c r="AV80" s="27">
        <v>25355.54</v>
      </c>
      <c r="AW80" s="27">
        <v>25033.439999999999</v>
      </c>
      <c r="AX80" s="27">
        <v>24429.119999999999</v>
      </c>
      <c r="AY80" s="27">
        <v>23487.8</v>
      </c>
    </row>
    <row r="81" spans="1:51" x14ac:dyDescent="0.2">
      <c r="A81" s="26">
        <v>79</v>
      </c>
      <c r="B81" s="27">
        <v>289321.2</v>
      </c>
      <c r="C81" s="27">
        <v>365401</v>
      </c>
      <c r="D81" s="27">
        <v>758533.5</v>
      </c>
      <c r="E81" s="27">
        <v>746694.4</v>
      </c>
      <c r="F81" s="27">
        <v>724814.1</v>
      </c>
      <c r="G81" s="27">
        <v>698207.1</v>
      </c>
      <c r="H81" s="27">
        <v>416545.5</v>
      </c>
      <c r="I81" s="27">
        <v>347695.9</v>
      </c>
      <c r="J81" s="27">
        <v>333592.3</v>
      </c>
      <c r="K81" s="27">
        <v>328271.09999999998</v>
      </c>
      <c r="L81" s="27">
        <v>324918.3</v>
      </c>
      <c r="M81" s="27">
        <v>173693.1</v>
      </c>
      <c r="N81" s="27">
        <v>139150.1</v>
      </c>
      <c r="O81" s="27">
        <v>132010.4</v>
      </c>
      <c r="P81" s="27">
        <v>127140.7</v>
      </c>
      <c r="Q81" s="27">
        <v>122238.3</v>
      </c>
      <c r="R81" s="27">
        <v>70391.86</v>
      </c>
      <c r="S81" s="27">
        <v>58177.57</v>
      </c>
      <c r="T81" s="27">
        <v>56144.04</v>
      </c>
      <c r="U81" s="27">
        <v>55688.89</v>
      </c>
      <c r="V81" s="27">
        <v>55496.639999999999</v>
      </c>
      <c r="W81" s="27">
        <v>48955.87</v>
      </c>
      <c r="X81" s="27">
        <v>47125.48</v>
      </c>
      <c r="Y81" s="27">
        <v>46165.95</v>
      </c>
      <c r="Z81" s="27">
        <v>45044.27</v>
      </c>
      <c r="AA81" s="27">
        <v>43813.93</v>
      </c>
      <c r="AB81" s="27">
        <v>41182.1</v>
      </c>
      <c r="AC81" s="27">
        <v>39598.57</v>
      </c>
      <c r="AD81" s="27">
        <v>38203.86</v>
      </c>
      <c r="AE81" s="27">
        <v>36784.99</v>
      </c>
      <c r="AF81" s="27">
        <v>35333.949999999997</v>
      </c>
      <c r="AG81" s="27">
        <v>36178.57</v>
      </c>
      <c r="AH81" s="27">
        <v>35171.199999999997</v>
      </c>
      <c r="AI81" s="27">
        <v>33786.6</v>
      </c>
      <c r="AJ81" s="27">
        <v>32420.83</v>
      </c>
      <c r="AK81" s="27">
        <v>31113.1</v>
      </c>
      <c r="AL81" s="27">
        <v>33848.49</v>
      </c>
      <c r="AM81" s="27">
        <v>33184.43</v>
      </c>
      <c r="AN81" s="27">
        <v>31623.3</v>
      </c>
      <c r="AO81" s="27">
        <v>29938.73</v>
      </c>
      <c r="AP81" s="27">
        <v>28213.1</v>
      </c>
      <c r="AQ81" s="27">
        <v>27797.37</v>
      </c>
      <c r="AR81" s="27">
        <v>26787.22</v>
      </c>
      <c r="AS81" s="27">
        <v>26121.26</v>
      </c>
      <c r="AT81" s="27">
        <v>25912.11</v>
      </c>
      <c r="AU81" s="27">
        <v>25978.79</v>
      </c>
      <c r="AV81" s="27">
        <v>25356.73</v>
      </c>
      <c r="AW81" s="27">
        <v>25033.77</v>
      </c>
      <c r="AX81" s="27">
        <v>24430.19</v>
      </c>
      <c r="AY81" s="27">
        <v>23489.77</v>
      </c>
    </row>
    <row r="82" spans="1:51" x14ac:dyDescent="0.2">
      <c r="A82" s="26">
        <v>80</v>
      </c>
      <c r="B82" s="27">
        <v>288415.40000000002</v>
      </c>
      <c r="C82" s="27">
        <v>365027.3</v>
      </c>
      <c r="D82" s="27">
        <v>758376.5</v>
      </c>
      <c r="E82" s="27">
        <v>746697.5</v>
      </c>
      <c r="F82" s="27">
        <v>724864.5</v>
      </c>
      <c r="G82" s="27">
        <v>698276.1</v>
      </c>
      <c r="H82" s="27">
        <v>417314.9</v>
      </c>
      <c r="I82" s="27">
        <v>347883.5</v>
      </c>
      <c r="J82" s="27">
        <v>333630.2</v>
      </c>
      <c r="K82" s="27">
        <v>328285.09999999998</v>
      </c>
      <c r="L82" s="27">
        <v>324926.90000000002</v>
      </c>
      <c r="M82" s="27">
        <v>174106.9</v>
      </c>
      <c r="N82" s="27">
        <v>139244.4</v>
      </c>
      <c r="O82" s="27">
        <v>132029.70000000001</v>
      </c>
      <c r="P82" s="27">
        <v>127153.8</v>
      </c>
      <c r="Q82" s="27">
        <v>122251.4</v>
      </c>
      <c r="R82" s="27">
        <v>70533.58</v>
      </c>
      <c r="S82" s="27">
        <v>58210.8</v>
      </c>
      <c r="T82" s="27">
        <v>56149.38</v>
      </c>
      <c r="U82" s="27">
        <v>55689.87</v>
      </c>
      <c r="V82" s="27">
        <v>55496.86</v>
      </c>
      <c r="W82" s="27">
        <v>48973.440000000002</v>
      </c>
      <c r="X82" s="27">
        <v>47130.15</v>
      </c>
      <c r="Y82" s="27">
        <v>46168.21</v>
      </c>
      <c r="Z82" s="27">
        <v>45046.95</v>
      </c>
      <c r="AA82" s="27">
        <v>43816.9</v>
      </c>
      <c r="AB82" s="27">
        <v>41188.89</v>
      </c>
      <c r="AC82" s="27">
        <v>39602.5</v>
      </c>
      <c r="AD82" s="27">
        <v>38207.269999999997</v>
      </c>
      <c r="AE82" s="27">
        <v>36788.480000000003</v>
      </c>
      <c r="AF82" s="27">
        <v>35337.53</v>
      </c>
      <c r="AG82" s="27">
        <v>36175.870000000003</v>
      </c>
      <c r="AH82" s="27">
        <v>35173.56</v>
      </c>
      <c r="AI82" s="27">
        <v>33790</v>
      </c>
      <c r="AJ82" s="27">
        <v>32424.18</v>
      </c>
      <c r="AK82" s="27">
        <v>31116.3</v>
      </c>
      <c r="AL82" s="27">
        <v>33840.620000000003</v>
      </c>
      <c r="AM82" s="27">
        <v>33185.83</v>
      </c>
      <c r="AN82" s="27">
        <v>31627.15</v>
      </c>
      <c r="AO82" s="27">
        <v>29942.92</v>
      </c>
      <c r="AP82" s="27">
        <v>28217.41</v>
      </c>
      <c r="AQ82" s="27">
        <v>27798.09</v>
      </c>
      <c r="AR82" s="27">
        <v>26789.55</v>
      </c>
      <c r="AS82" s="27">
        <v>26122.639999999999</v>
      </c>
      <c r="AT82" s="27">
        <v>25912.22</v>
      </c>
      <c r="AU82" s="27">
        <v>25978.12</v>
      </c>
      <c r="AV82" s="27">
        <v>25357.91</v>
      </c>
      <c r="AW82" s="27">
        <v>25034.11</v>
      </c>
      <c r="AX82" s="27">
        <v>24431.26</v>
      </c>
      <c r="AY82" s="27">
        <v>23491.73</v>
      </c>
    </row>
    <row r="83" spans="1:51" x14ac:dyDescent="0.2">
      <c r="A83" s="26">
        <v>81</v>
      </c>
      <c r="B83" s="27">
        <v>287518.40000000002</v>
      </c>
      <c r="C83" s="27">
        <v>364652.2</v>
      </c>
      <c r="D83" s="27">
        <v>758217.9</v>
      </c>
      <c r="E83" s="27">
        <v>746700.2</v>
      </c>
      <c r="F83" s="27">
        <v>724914.9</v>
      </c>
      <c r="G83" s="27">
        <v>698345.1</v>
      </c>
      <c r="H83" s="27">
        <v>418082.5</v>
      </c>
      <c r="I83" s="27">
        <v>348072.6</v>
      </c>
      <c r="J83" s="27">
        <v>333668.5</v>
      </c>
      <c r="K83" s="27">
        <v>328299.09999999998</v>
      </c>
      <c r="L83" s="27">
        <v>324935.5</v>
      </c>
      <c r="M83" s="27">
        <v>174519.6</v>
      </c>
      <c r="N83" s="27">
        <v>139339.5</v>
      </c>
      <c r="O83" s="27">
        <v>132049.29999999999</v>
      </c>
      <c r="P83" s="27">
        <v>127166.9</v>
      </c>
      <c r="Q83" s="27">
        <v>122264.6</v>
      </c>
      <c r="R83" s="27">
        <v>70674.95</v>
      </c>
      <c r="S83" s="27">
        <v>58244.33</v>
      </c>
      <c r="T83" s="27">
        <v>56154.8</v>
      </c>
      <c r="U83" s="27">
        <v>55690.87</v>
      </c>
      <c r="V83" s="27">
        <v>55497.09</v>
      </c>
      <c r="W83" s="27">
        <v>48990.97</v>
      </c>
      <c r="X83" s="27">
        <v>47134.86</v>
      </c>
      <c r="Y83" s="27">
        <v>46170.48</v>
      </c>
      <c r="Z83" s="27">
        <v>45049.63</v>
      </c>
      <c r="AA83" s="27">
        <v>43819.86</v>
      </c>
      <c r="AB83" s="27">
        <v>41195.67</v>
      </c>
      <c r="AC83" s="27">
        <v>39606.43</v>
      </c>
      <c r="AD83" s="27">
        <v>38210.69</v>
      </c>
      <c r="AE83" s="27">
        <v>36791.97</v>
      </c>
      <c r="AF83" s="27">
        <v>35341.120000000003</v>
      </c>
      <c r="AG83" s="27">
        <v>36173.19</v>
      </c>
      <c r="AH83" s="27">
        <v>35175.910000000003</v>
      </c>
      <c r="AI83" s="27">
        <v>33793.4</v>
      </c>
      <c r="AJ83" s="27">
        <v>32427.54</v>
      </c>
      <c r="AK83" s="27">
        <v>31119.5</v>
      </c>
      <c r="AL83" s="27">
        <v>33832.78</v>
      </c>
      <c r="AM83" s="27">
        <v>33187.21</v>
      </c>
      <c r="AN83" s="27">
        <v>31630.99</v>
      </c>
      <c r="AO83" s="27">
        <v>29947.1</v>
      </c>
      <c r="AP83" s="27">
        <v>28221.71</v>
      </c>
      <c r="AQ83" s="27">
        <v>27798.82</v>
      </c>
      <c r="AR83" s="27">
        <v>26791.88</v>
      </c>
      <c r="AS83" s="27">
        <v>26124.02</v>
      </c>
      <c r="AT83" s="27">
        <v>25912.34</v>
      </c>
      <c r="AU83" s="27">
        <v>25977.45</v>
      </c>
      <c r="AV83" s="27">
        <v>25359.08</v>
      </c>
      <c r="AW83" s="27">
        <v>25034.44</v>
      </c>
      <c r="AX83" s="27">
        <v>24432.33</v>
      </c>
      <c r="AY83" s="27">
        <v>23493.69</v>
      </c>
    </row>
    <row r="84" spans="1:51" x14ac:dyDescent="0.2">
      <c r="A84" s="26">
        <v>82</v>
      </c>
      <c r="B84" s="27">
        <v>286630</v>
      </c>
      <c r="C84" s="27">
        <v>364276</v>
      </c>
      <c r="D84" s="27">
        <v>758057.8</v>
      </c>
      <c r="E84" s="27">
        <v>746702.4</v>
      </c>
      <c r="F84" s="27">
        <v>724965.1</v>
      </c>
      <c r="G84" s="27">
        <v>698414</v>
      </c>
      <c r="H84" s="27">
        <v>418848.1</v>
      </c>
      <c r="I84" s="27">
        <v>348263.4</v>
      </c>
      <c r="J84" s="27">
        <v>333707.09999999998</v>
      </c>
      <c r="K84" s="27">
        <v>328313.09999999998</v>
      </c>
      <c r="L84" s="27">
        <v>324944.09999999998</v>
      </c>
      <c r="M84" s="27">
        <v>174931.20000000001</v>
      </c>
      <c r="N84" s="27">
        <v>139435.5</v>
      </c>
      <c r="O84" s="27">
        <v>132069</v>
      </c>
      <c r="P84" s="27">
        <v>127180</v>
      </c>
      <c r="Q84" s="27">
        <v>122277.7</v>
      </c>
      <c r="R84" s="27">
        <v>70815.960000000006</v>
      </c>
      <c r="S84" s="27">
        <v>58278.16</v>
      </c>
      <c r="T84" s="27">
        <v>56160.29</v>
      </c>
      <c r="U84" s="27">
        <v>55691.88</v>
      </c>
      <c r="V84" s="27">
        <v>55497.31</v>
      </c>
      <c r="W84" s="27">
        <v>49008.45</v>
      </c>
      <c r="X84" s="27">
        <v>47139.6</v>
      </c>
      <c r="Y84" s="27">
        <v>46172.76</v>
      </c>
      <c r="Z84" s="27">
        <v>45052.31</v>
      </c>
      <c r="AA84" s="27">
        <v>43822.82</v>
      </c>
      <c r="AB84" s="27">
        <v>41202.44</v>
      </c>
      <c r="AC84" s="27">
        <v>39610.370000000003</v>
      </c>
      <c r="AD84" s="27">
        <v>38214.1</v>
      </c>
      <c r="AE84" s="27">
        <v>36795.449999999997</v>
      </c>
      <c r="AF84" s="27">
        <v>35344.699999999997</v>
      </c>
      <c r="AG84" s="27">
        <v>36170.53</v>
      </c>
      <c r="AH84" s="27">
        <v>35178.239999999998</v>
      </c>
      <c r="AI84" s="27">
        <v>33796.79</v>
      </c>
      <c r="AJ84" s="27">
        <v>32430.9</v>
      </c>
      <c r="AK84" s="27">
        <v>31122.71</v>
      </c>
      <c r="AL84" s="27">
        <v>33824.980000000003</v>
      </c>
      <c r="AM84" s="27">
        <v>33188.550000000003</v>
      </c>
      <c r="AN84" s="27">
        <v>31634.82</v>
      </c>
      <c r="AO84" s="27">
        <v>29951.29</v>
      </c>
      <c r="AP84" s="27">
        <v>28226.02</v>
      </c>
      <c r="AQ84" s="27">
        <v>27799.56</v>
      </c>
      <c r="AR84" s="27">
        <v>26794.2</v>
      </c>
      <c r="AS84" s="27">
        <v>26125.4</v>
      </c>
      <c r="AT84" s="27">
        <v>25912.45</v>
      </c>
      <c r="AU84" s="27">
        <v>25976.78</v>
      </c>
      <c r="AV84" s="27">
        <v>25360.25</v>
      </c>
      <c r="AW84" s="27">
        <v>25034.78</v>
      </c>
      <c r="AX84" s="27">
        <v>24433.4</v>
      </c>
      <c r="AY84" s="27">
        <v>23495.64</v>
      </c>
    </row>
    <row r="85" spans="1:51" x14ac:dyDescent="0.2">
      <c r="A85" s="26">
        <v>83</v>
      </c>
      <c r="B85" s="27">
        <v>285750.3</v>
      </c>
      <c r="C85" s="27">
        <v>363898.7</v>
      </c>
      <c r="D85" s="27">
        <v>757896.2</v>
      </c>
      <c r="E85" s="27">
        <v>746704.2</v>
      </c>
      <c r="F85" s="27">
        <v>725015.1</v>
      </c>
      <c r="G85" s="27">
        <v>698482.8</v>
      </c>
      <c r="H85" s="27">
        <v>419611.8</v>
      </c>
      <c r="I85" s="27">
        <v>348455.7</v>
      </c>
      <c r="J85" s="27">
        <v>333746.2</v>
      </c>
      <c r="K85" s="27">
        <v>328327.3</v>
      </c>
      <c r="L85" s="27">
        <v>324952.8</v>
      </c>
      <c r="M85" s="27">
        <v>175341.7</v>
      </c>
      <c r="N85" s="27">
        <v>139532.4</v>
      </c>
      <c r="O85" s="27">
        <v>132089</v>
      </c>
      <c r="P85" s="27">
        <v>127193.2</v>
      </c>
      <c r="Q85" s="27">
        <v>122290.9</v>
      </c>
      <c r="R85" s="27">
        <v>70956.63</v>
      </c>
      <c r="S85" s="27">
        <v>58312.28</v>
      </c>
      <c r="T85" s="27">
        <v>56165.86</v>
      </c>
      <c r="U85" s="27">
        <v>55692.89</v>
      </c>
      <c r="V85" s="27">
        <v>55497.54</v>
      </c>
      <c r="W85" s="27">
        <v>49025.88</v>
      </c>
      <c r="X85" s="27">
        <v>47144.37</v>
      </c>
      <c r="Y85" s="27">
        <v>46175.040000000001</v>
      </c>
      <c r="Z85" s="27">
        <v>45054.99</v>
      </c>
      <c r="AA85" s="27">
        <v>43825.78</v>
      </c>
      <c r="AB85" s="27">
        <v>41209.199999999997</v>
      </c>
      <c r="AC85" s="27">
        <v>39614.32</v>
      </c>
      <c r="AD85" s="27">
        <v>38217.519999999997</v>
      </c>
      <c r="AE85" s="27">
        <v>36798.94</v>
      </c>
      <c r="AF85" s="27">
        <v>35348.28</v>
      </c>
      <c r="AG85" s="27">
        <v>36167.879999999997</v>
      </c>
      <c r="AH85" s="27">
        <v>35180.559999999998</v>
      </c>
      <c r="AI85" s="27">
        <v>33800.18</v>
      </c>
      <c r="AJ85" s="27">
        <v>32434.25</v>
      </c>
      <c r="AK85" s="27">
        <v>31125.91</v>
      </c>
      <c r="AL85" s="27">
        <v>33817.199999999997</v>
      </c>
      <c r="AM85" s="27">
        <v>33189.879999999997</v>
      </c>
      <c r="AN85" s="27">
        <v>31638.65</v>
      </c>
      <c r="AO85" s="27">
        <v>29955.48</v>
      </c>
      <c r="AP85" s="27">
        <v>28230.32</v>
      </c>
      <c r="AQ85" s="27">
        <v>27800.31</v>
      </c>
      <c r="AR85" s="27">
        <v>26796.52</v>
      </c>
      <c r="AS85" s="27">
        <v>26126.79</v>
      </c>
      <c r="AT85" s="27">
        <v>25912.58</v>
      </c>
      <c r="AU85" s="27">
        <v>25976.12</v>
      </c>
      <c r="AV85" s="27">
        <v>25361.42</v>
      </c>
      <c r="AW85" s="27">
        <v>25035.13</v>
      </c>
      <c r="AX85" s="27">
        <v>24434.46</v>
      </c>
      <c r="AY85" s="27">
        <v>23497.599999999999</v>
      </c>
    </row>
    <row r="86" spans="1:51" x14ac:dyDescent="0.2">
      <c r="A86" s="26">
        <v>84</v>
      </c>
      <c r="B86" s="27">
        <v>284879</v>
      </c>
      <c r="C86" s="27">
        <v>363520.2</v>
      </c>
      <c r="D86" s="27">
        <v>757733</v>
      </c>
      <c r="E86" s="27">
        <v>746705.6</v>
      </c>
      <c r="F86" s="27">
        <v>725065.1</v>
      </c>
      <c r="G86" s="27">
        <v>698551.6</v>
      </c>
      <c r="H86" s="27">
        <v>420373.5</v>
      </c>
      <c r="I86" s="27">
        <v>348649.6</v>
      </c>
      <c r="J86" s="27">
        <v>333785.7</v>
      </c>
      <c r="K86" s="27">
        <v>328341.5</v>
      </c>
      <c r="L86" s="27">
        <v>324961.5</v>
      </c>
      <c r="M86" s="27">
        <v>175751.1</v>
      </c>
      <c r="N86" s="27">
        <v>139630.1</v>
      </c>
      <c r="O86" s="27">
        <v>132109.20000000001</v>
      </c>
      <c r="P86" s="27">
        <v>127206.39999999999</v>
      </c>
      <c r="Q86" s="27">
        <v>122304</v>
      </c>
      <c r="R86" s="27">
        <v>71096.94</v>
      </c>
      <c r="S86" s="27">
        <v>58346.69</v>
      </c>
      <c r="T86" s="27">
        <v>56171.51</v>
      </c>
      <c r="U86" s="27">
        <v>55693.93</v>
      </c>
      <c r="V86" s="27">
        <v>55497.77</v>
      </c>
      <c r="W86" s="27">
        <v>49043.26</v>
      </c>
      <c r="X86" s="27">
        <v>47149.18</v>
      </c>
      <c r="Y86" s="27">
        <v>46177.33</v>
      </c>
      <c r="Z86" s="27">
        <v>45057.66</v>
      </c>
      <c r="AA86" s="27">
        <v>43828.74</v>
      </c>
      <c r="AB86" s="27">
        <v>41215.949999999997</v>
      </c>
      <c r="AC86" s="27">
        <v>39618.28</v>
      </c>
      <c r="AD86" s="27">
        <v>38220.94</v>
      </c>
      <c r="AE86" s="27">
        <v>36802.43</v>
      </c>
      <c r="AF86" s="27">
        <v>35351.870000000003</v>
      </c>
      <c r="AG86" s="27">
        <v>36165.25</v>
      </c>
      <c r="AH86" s="27">
        <v>35182.870000000003</v>
      </c>
      <c r="AI86" s="27">
        <v>33803.57</v>
      </c>
      <c r="AJ86" s="27">
        <v>32437.61</v>
      </c>
      <c r="AK86" s="27">
        <v>31129.119999999999</v>
      </c>
      <c r="AL86" s="27">
        <v>33809.449999999997</v>
      </c>
      <c r="AM86" s="27">
        <v>33191.17</v>
      </c>
      <c r="AN86" s="27">
        <v>31642.47</v>
      </c>
      <c r="AO86" s="27">
        <v>29959.66</v>
      </c>
      <c r="AP86" s="27">
        <v>28234.62</v>
      </c>
      <c r="AQ86" s="27">
        <v>27801.07</v>
      </c>
      <c r="AR86" s="27">
        <v>26798.84</v>
      </c>
      <c r="AS86" s="27">
        <v>26128.18</v>
      </c>
      <c r="AT86" s="27">
        <v>25912.7</v>
      </c>
      <c r="AU86" s="27">
        <v>25975.45</v>
      </c>
      <c r="AV86" s="27">
        <v>25362.58</v>
      </c>
      <c r="AW86" s="27">
        <v>25035.47</v>
      </c>
      <c r="AX86" s="27">
        <v>24435.52</v>
      </c>
      <c r="AY86" s="27">
        <v>23499.55</v>
      </c>
    </row>
    <row r="87" spans="1:51" x14ac:dyDescent="0.2">
      <c r="A87" s="26">
        <v>85</v>
      </c>
      <c r="B87" s="27">
        <v>284016.2</v>
      </c>
      <c r="C87" s="27">
        <v>363140.8</v>
      </c>
      <c r="D87" s="27">
        <v>757568.3</v>
      </c>
      <c r="E87" s="27">
        <v>746706.5</v>
      </c>
      <c r="F87" s="27">
        <v>725114.9</v>
      </c>
      <c r="G87" s="27">
        <v>698620.4</v>
      </c>
      <c r="H87" s="27">
        <v>421133.4</v>
      </c>
      <c r="I87" s="27">
        <v>348845</v>
      </c>
      <c r="J87" s="27">
        <v>333825.7</v>
      </c>
      <c r="K87" s="27">
        <v>328355.7</v>
      </c>
      <c r="L87" s="27">
        <v>324970.2</v>
      </c>
      <c r="M87" s="27">
        <v>176159.5</v>
      </c>
      <c r="N87" s="27">
        <v>139728.70000000001</v>
      </c>
      <c r="O87" s="27">
        <v>132129.60000000001</v>
      </c>
      <c r="P87" s="27">
        <v>127219.6</v>
      </c>
      <c r="Q87" s="27">
        <v>122317.2</v>
      </c>
      <c r="R87" s="27">
        <v>71236.91</v>
      </c>
      <c r="S87" s="27">
        <v>58381.39</v>
      </c>
      <c r="T87" s="27">
        <v>56177.24</v>
      </c>
      <c r="U87" s="27">
        <v>55694.97</v>
      </c>
      <c r="V87" s="27">
        <v>55498</v>
      </c>
      <c r="W87" s="27">
        <v>49060.6</v>
      </c>
      <c r="X87" s="27">
        <v>47154.03</v>
      </c>
      <c r="Y87" s="27">
        <v>46179.62</v>
      </c>
      <c r="Z87" s="27">
        <v>45060.34</v>
      </c>
      <c r="AA87" s="27">
        <v>43831.69</v>
      </c>
      <c r="AB87" s="27">
        <v>41222.69</v>
      </c>
      <c r="AC87" s="27">
        <v>39622.25</v>
      </c>
      <c r="AD87" s="27">
        <v>38224.36</v>
      </c>
      <c r="AE87" s="27">
        <v>36805.910000000003</v>
      </c>
      <c r="AF87" s="27">
        <v>35355.449999999997</v>
      </c>
      <c r="AG87" s="27">
        <v>36162.639999999999</v>
      </c>
      <c r="AH87" s="27">
        <v>35185.160000000003</v>
      </c>
      <c r="AI87" s="27">
        <v>33806.949999999997</v>
      </c>
      <c r="AJ87" s="27">
        <v>32440.959999999999</v>
      </c>
      <c r="AK87" s="27">
        <v>31132.32</v>
      </c>
      <c r="AL87" s="27">
        <v>33801.730000000003</v>
      </c>
      <c r="AM87" s="27">
        <v>33192.449999999997</v>
      </c>
      <c r="AN87" s="27">
        <v>31646.29</v>
      </c>
      <c r="AO87" s="27">
        <v>29963.85</v>
      </c>
      <c r="AP87" s="27">
        <v>28238.93</v>
      </c>
      <c r="AQ87" s="27">
        <v>27801.84</v>
      </c>
      <c r="AR87" s="27">
        <v>26801.15</v>
      </c>
      <c r="AS87" s="27">
        <v>26129.57</v>
      </c>
      <c r="AT87" s="27">
        <v>25912.83</v>
      </c>
      <c r="AU87" s="27">
        <v>25974.79</v>
      </c>
      <c r="AV87" s="27">
        <v>25363.73</v>
      </c>
      <c r="AW87" s="27">
        <v>25035.82</v>
      </c>
      <c r="AX87" s="27">
        <v>24436.58</v>
      </c>
      <c r="AY87" s="27">
        <v>23501.5</v>
      </c>
    </row>
    <row r="88" spans="1:51" x14ac:dyDescent="0.2">
      <c r="A88" s="26">
        <v>86</v>
      </c>
      <c r="B88" s="27">
        <v>283161.8</v>
      </c>
      <c r="C88" s="27">
        <v>362760.4</v>
      </c>
      <c r="D88" s="27">
        <v>757402</v>
      </c>
      <c r="E88" s="27">
        <v>746707</v>
      </c>
      <c r="F88" s="27">
        <v>725164.5</v>
      </c>
      <c r="G88" s="27">
        <v>698689</v>
      </c>
      <c r="H88" s="27">
        <v>421891.4</v>
      </c>
      <c r="I88" s="27">
        <v>349042</v>
      </c>
      <c r="J88" s="27">
        <v>333866</v>
      </c>
      <c r="K88" s="27">
        <v>328370.09999999998</v>
      </c>
      <c r="L88" s="27">
        <v>324978.90000000002</v>
      </c>
      <c r="M88" s="27">
        <v>176566.7</v>
      </c>
      <c r="N88" s="27">
        <v>139828.20000000001</v>
      </c>
      <c r="O88" s="27">
        <v>132150.20000000001</v>
      </c>
      <c r="P88" s="27">
        <v>127232.8</v>
      </c>
      <c r="Q88" s="27">
        <v>122330.3</v>
      </c>
      <c r="R88" s="27">
        <v>71376.53</v>
      </c>
      <c r="S88" s="27">
        <v>58416.37</v>
      </c>
      <c r="T88" s="27">
        <v>56183.05</v>
      </c>
      <c r="U88" s="27">
        <v>55696.03</v>
      </c>
      <c r="V88" s="27">
        <v>55498.239999999998</v>
      </c>
      <c r="W88" s="27">
        <v>49077.89</v>
      </c>
      <c r="X88" s="27">
        <v>47158.91</v>
      </c>
      <c r="Y88" s="27">
        <v>46181.919999999998</v>
      </c>
      <c r="Z88" s="27">
        <v>45063.01</v>
      </c>
      <c r="AA88" s="27">
        <v>43834.65</v>
      </c>
      <c r="AB88" s="27">
        <v>41229.410000000003</v>
      </c>
      <c r="AC88" s="27">
        <v>39626.22</v>
      </c>
      <c r="AD88" s="27">
        <v>38227.78</v>
      </c>
      <c r="AE88" s="27">
        <v>36809.4</v>
      </c>
      <c r="AF88" s="27">
        <v>35359.03</v>
      </c>
      <c r="AG88" s="27">
        <v>36160.050000000003</v>
      </c>
      <c r="AH88" s="27">
        <v>35187.440000000002</v>
      </c>
      <c r="AI88" s="27">
        <v>33810.339999999997</v>
      </c>
      <c r="AJ88" s="27">
        <v>32444.32</v>
      </c>
      <c r="AK88" s="27">
        <v>31135.53</v>
      </c>
      <c r="AL88" s="27">
        <v>33794.04</v>
      </c>
      <c r="AM88" s="27">
        <v>33193.699999999997</v>
      </c>
      <c r="AN88" s="27">
        <v>31650.09</v>
      </c>
      <c r="AO88" s="27">
        <v>29968.03</v>
      </c>
      <c r="AP88" s="27">
        <v>28243.23</v>
      </c>
      <c r="AQ88" s="27">
        <v>27802.62</v>
      </c>
      <c r="AR88" s="27">
        <v>26803.45</v>
      </c>
      <c r="AS88" s="27">
        <v>26130.97</v>
      </c>
      <c r="AT88" s="27">
        <v>25912.959999999999</v>
      </c>
      <c r="AU88" s="27">
        <v>25974.13</v>
      </c>
      <c r="AV88" s="27">
        <v>25364.880000000001</v>
      </c>
      <c r="AW88" s="27">
        <v>25036.17</v>
      </c>
      <c r="AX88" s="27">
        <v>24437.64</v>
      </c>
      <c r="AY88" s="27">
        <v>23503.45</v>
      </c>
    </row>
    <row r="89" spans="1:51" x14ac:dyDescent="0.2">
      <c r="A89" s="26">
        <v>87</v>
      </c>
      <c r="B89" s="27">
        <v>282315.7</v>
      </c>
      <c r="C89" s="27">
        <v>362379</v>
      </c>
      <c r="D89" s="27">
        <v>757234.2</v>
      </c>
      <c r="E89" s="27">
        <v>746707</v>
      </c>
      <c r="F89" s="27">
        <v>725214.1</v>
      </c>
      <c r="G89" s="27">
        <v>698757.7</v>
      </c>
      <c r="H89" s="27">
        <v>422647.5</v>
      </c>
      <c r="I89" s="27">
        <v>349240.5</v>
      </c>
      <c r="J89" s="27">
        <v>333906.8</v>
      </c>
      <c r="K89" s="27">
        <v>328384.5</v>
      </c>
      <c r="L89" s="27">
        <v>324987.59999999998</v>
      </c>
      <c r="M89" s="27">
        <v>176972.79999999999</v>
      </c>
      <c r="N89" s="27">
        <v>139928.4</v>
      </c>
      <c r="O89" s="27">
        <v>132171</v>
      </c>
      <c r="P89" s="27">
        <v>127246</v>
      </c>
      <c r="Q89" s="27">
        <v>122343.5</v>
      </c>
      <c r="R89" s="27">
        <v>71515.81</v>
      </c>
      <c r="S89" s="27">
        <v>58451.65</v>
      </c>
      <c r="T89" s="27">
        <v>56188.93</v>
      </c>
      <c r="U89" s="27">
        <v>55697.1</v>
      </c>
      <c r="V89" s="27">
        <v>55498.47</v>
      </c>
      <c r="W89" s="27">
        <v>49095.13</v>
      </c>
      <c r="X89" s="27">
        <v>47163.82</v>
      </c>
      <c r="Y89" s="27">
        <v>46184.23</v>
      </c>
      <c r="Z89" s="27">
        <v>45065.69</v>
      </c>
      <c r="AA89" s="27">
        <v>43837.61</v>
      </c>
      <c r="AB89" s="27">
        <v>41236.129999999997</v>
      </c>
      <c r="AC89" s="27">
        <v>39630.199999999997</v>
      </c>
      <c r="AD89" s="27">
        <v>38231.21</v>
      </c>
      <c r="AE89" s="27">
        <v>36812.879999999997</v>
      </c>
      <c r="AF89" s="27">
        <v>35362.61</v>
      </c>
      <c r="AG89" s="27">
        <v>36157.47</v>
      </c>
      <c r="AH89" s="27">
        <v>35189.71</v>
      </c>
      <c r="AI89" s="27">
        <v>33813.71</v>
      </c>
      <c r="AJ89" s="27">
        <v>32447.68</v>
      </c>
      <c r="AK89" s="27">
        <v>31138.73</v>
      </c>
      <c r="AL89" s="27">
        <v>33786.379999999997</v>
      </c>
      <c r="AM89" s="27">
        <v>33194.92</v>
      </c>
      <c r="AN89" s="27">
        <v>31653.89</v>
      </c>
      <c r="AO89" s="27">
        <v>29972.21</v>
      </c>
      <c r="AP89" s="27">
        <v>28247.53</v>
      </c>
      <c r="AQ89" s="27">
        <v>27803.4</v>
      </c>
      <c r="AR89" s="27">
        <v>26805.759999999998</v>
      </c>
      <c r="AS89" s="27">
        <v>26132.37</v>
      </c>
      <c r="AT89" s="27">
        <v>25913.1</v>
      </c>
      <c r="AU89" s="27">
        <v>25973.48</v>
      </c>
      <c r="AV89" s="27">
        <v>25366.03</v>
      </c>
      <c r="AW89" s="27">
        <v>25036.52</v>
      </c>
      <c r="AX89" s="27">
        <v>24438.7</v>
      </c>
      <c r="AY89" s="27">
        <v>23505.39</v>
      </c>
    </row>
    <row r="90" spans="1:51" x14ac:dyDescent="0.2">
      <c r="A90" s="26">
        <v>88</v>
      </c>
      <c r="B90" s="27">
        <v>281477.8</v>
      </c>
      <c r="C90" s="27">
        <v>361996.9</v>
      </c>
      <c r="D90" s="27">
        <v>757064.9</v>
      </c>
      <c r="E90" s="27">
        <v>746706.6</v>
      </c>
      <c r="F90" s="27">
        <v>725263.5</v>
      </c>
      <c r="G90" s="27">
        <v>698826.3</v>
      </c>
      <c r="H90" s="27">
        <v>423401.8</v>
      </c>
      <c r="I90" s="27">
        <v>349440.5</v>
      </c>
      <c r="J90" s="27">
        <v>333948.09999999998</v>
      </c>
      <c r="K90" s="27">
        <v>328399</v>
      </c>
      <c r="L90" s="27">
        <v>324996.3</v>
      </c>
      <c r="M90" s="27">
        <v>177377.8</v>
      </c>
      <c r="N90" s="27">
        <v>140029.6</v>
      </c>
      <c r="O90" s="27">
        <v>132192</v>
      </c>
      <c r="P90" s="27">
        <v>127259.3</v>
      </c>
      <c r="Q90" s="27">
        <v>122356.7</v>
      </c>
      <c r="R90" s="27">
        <v>71654.740000000005</v>
      </c>
      <c r="S90" s="27">
        <v>58487.21</v>
      </c>
      <c r="T90" s="27">
        <v>56194.9</v>
      </c>
      <c r="U90" s="27">
        <v>55698.18</v>
      </c>
      <c r="V90" s="27">
        <v>55498.71</v>
      </c>
      <c r="W90" s="27">
        <v>49112.33</v>
      </c>
      <c r="X90" s="27">
        <v>47168.76</v>
      </c>
      <c r="Y90" s="27">
        <v>46186.55</v>
      </c>
      <c r="Z90" s="27">
        <v>45068.36</v>
      </c>
      <c r="AA90" s="27">
        <v>43840.56</v>
      </c>
      <c r="AB90" s="27">
        <v>41242.839999999997</v>
      </c>
      <c r="AC90" s="27">
        <v>39634.19</v>
      </c>
      <c r="AD90" s="27">
        <v>38234.629999999997</v>
      </c>
      <c r="AE90" s="27">
        <v>36816.370000000003</v>
      </c>
      <c r="AF90" s="27">
        <v>35366.19</v>
      </c>
      <c r="AG90" s="27">
        <v>36154.910000000003</v>
      </c>
      <c r="AH90" s="27">
        <v>35191.96</v>
      </c>
      <c r="AI90" s="27">
        <v>33817.089999999997</v>
      </c>
      <c r="AJ90" s="27">
        <v>32451.03</v>
      </c>
      <c r="AK90" s="27">
        <v>31141.94</v>
      </c>
      <c r="AL90" s="27">
        <v>33778.75</v>
      </c>
      <c r="AM90" s="27">
        <v>33196.120000000003</v>
      </c>
      <c r="AN90" s="27">
        <v>31657.69</v>
      </c>
      <c r="AO90" s="27">
        <v>29976.39</v>
      </c>
      <c r="AP90" s="27">
        <v>28251.84</v>
      </c>
      <c r="AQ90" s="27">
        <v>27804.2</v>
      </c>
      <c r="AR90" s="27">
        <v>26808.05</v>
      </c>
      <c r="AS90" s="27">
        <v>26133.77</v>
      </c>
      <c r="AT90" s="27">
        <v>25913.24</v>
      </c>
      <c r="AU90" s="27">
        <v>25972.82</v>
      </c>
      <c r="AV90" s="27">
        <v>25367.17</v>
      </c>
      <c r="AW90" s="27">
        <v>25036.87</v>
      </c>
      <c r="AX90" s="27">
        <v>24439.75</v>
      </c>
      <c r="AY90" s="27">
        <v>23507.33</v>
      </c>
    </row>
    <row r="91" spans="1:51" x14ac:dyDescent="0.2">
      <c r="A91" s="26">
        <v>89</v>
      </c>
      <c r="B91" s="27">
        <v>280648.09999999998</v>
      </c>
      <c r="C91" s="27">
        <v>361613.9</v>
      </c>
      <c r="D91" s="27">
        <v>756894</v>
      </c>
      <c r="E91" s="27">
        <v>746705.7</v>
      </c>
      <c r="F91" s="27">
        <v>725312.7</v>
      </c>
      <c r="G91" s="27">
        <v>698894.8</v>
      </c>
      <c r="H91" s="27">
        <v>424154.1</v>
      </c>
      <c r="I91" s="27">
        <v>349642.1</v>
      </c>
      <c r="J91" s="27">
        <v>333989.7</v>
      </c>
      <c r="K91" s="27">
        <v>328413.5</v>
      </c>
      <c r="L91" s="27">
        <v>325005.09999999998</v>
      </c>
      <c r="M91" s="27">
        <v>177781.8</v>
      </c>
      <c r="N91" s="27">
        <v>140131.5</v>
      </c>
      <c r="O91" s="27">
        <v>132213.29999999999</v>
      </c>
      <c r="P91" s="27">
        <v>127272.6</v>
      </c>
      <c r="Q91" s="27">
        <v>122369.8</v>
      </c>
      <c r="R91" s="27">
        <v>71793.320000000007</v>
      </c>
      <c r="S91" s="27">
        <v>58523.05</v>
      </c>
      <c r="T91" s="27">
        <v>56200.95</v>
      </c>
      <c r="U91" s="27">
        <v>55699.28</v>
      </c>
      <c r="V91" s="27">
        <v>55498.95</v>
      </c>
      <c r="W91" s="27">
        <v>49129.48</v>
      </c>
      <c r="X91" s="27">
        <v>47173.74</v>
      </c>
      <c r="Y91" s="27">
        <v>46188.87</v>
      </c>
      <c r="Z91" s="27">
        <v>45071.03</v>
      </c>
      <c r="AA91" s="27">
        <v>43843.519999999997</v>
      </c>
      <c r="AB91" s="27">
        <v>41249.54</v>
      </c>
      <c r="AC91" s="27">
        <v>39638.19</v>
      </c>
      <c r="AD91" s="27">
        <v>38238.06</v>
      </c>
      <c r="AE91" s="27">
        <v>36819.85</v>
      </c>
      <c r="AF91" s="27">
        <v>35369.78</v>
      </c>
      <c r="AG91" s="27">
        <v>36152.370000000003</v>
      </c>
      <c r="AH91" s="27">
        <v>35194.199999999997</v>
      </c>
      <c r="AI91" s="27">
        <v>33820.46</v>
      </c>
      <c r="AJ91" s="27">
        <v>32454.39</v>
      </c>
      <c r="AK91" s="27">
        <v>31145.15</v>
      </c>
      <c r="AL91" s="27">
        <v>33771.160000000003</v>
      </c>
      <c r="AM91" s="27">
        <v>33197.300000000003</v>
      </c>
      <c r="AN91" s="27">
        <v>31661.47</v>
      </c>
      <c r="AO91" s="27">
        <v>29980.57</v>
      </c>
      <c r="AP91" s="27">
        <v>28256.14</v>
      </c>
      <c r="AQ91" s="27">
        <v>27805.01</v>
      </c>
      <c r="AR91" s="27">
        <v>26810.35</v>
      </c>
      <c r="AS91" s="27">
        <v>26135.17</v>
      </c>
      <c r="AT91" s="27">
        <v>25913.38</v>
      </c>
      <c r="AU91" s="27">
        <v>25972.17</v>
      </c>
      <c r="AV91" s="27">
        <v>25368.3</v>
      </c>
      <c r="AW91" s="27">
        <v>25037.23</v>
      </c>
      <c r="AX91" s="27">
        <v>24440.799999999999</v>
      </c>
      <c r="AY91" s="27">
        <v>23509.27</v>
      </c>
    </row>
    <row r="92" spans="1:51" x14ac:dyDescent="0.2">
      <c r="A92" s="26">
        <v>90</v>
      </c>
      <c r="B92" s="27">
        <v>279826.40000000002</v>
      </c>
      <c r="C92" s="27">
        <v>361230.2</v>
      </c>
      <c r="D92" s="27">
        <v>756721.6</v>
      </c>
      <c r="E92" s="27">
        <v>746704.4</v>
      </c>
      <c r="F92" s="27">
        <v>725361.8</v>
      </c>
      <c r="G92" s="27">
        <v>698963.3</v>
      </c>
      <c r="H92" s="27">
        <v>424904.6</v>
      </c>
      <c r="I92" s="27">
        <v>349845.1</v>
      </c>
      <c r="J92" s="27">
        <v>334031.8</v>
      </c>
      <c r="K92" s="27">
        <v>328428.2</v>
      </c>
      <c r="L92" s="27">
        <v>325013.8</v>
      </c>
      <c r="M92" s="27">
        <v>178184.6</v>
      </c>
      <c r="N92" s="27">
        <v>140234.29999999999</v>
      </c>
      <c r="O92" s="27">
        <v>132234.79999999999</v>
      </c>
      <c r="P92" s="27">
        <v>127285.9</v>
      </c>
      <c r="Q92" s="27">
        <v>122383</v>
      </c>
      <c r="R92" s="27">
        <v>71931.56</v>
      </c>
      <c r="S92" s="27">
        <v>58559.17</v>
      </c>
      <c r="T92" s="27">
        <v>56207.08</v>
      </c>
      <c r="U92" s="27">
        <v>55700.39</v>
      </c>
      <c r="V92" s="27">
        <v>55499.199999999997</v>
      </c>
      <c r="W92" s="27">
        <v>49146.58</v>
      </c>
      <c r="X92" s="27">
        <v>47178.76</v>
      </c>
      <c r="Y92" s="27">
        <v>46191.21</v>
      </c>
      <c r="Z92" s="27">
        <v>45073.7</v>
      </c>
      <c r="AA92" s="27">
        <v>43846.47</v>
      </c>
      <c r="AB92" s="27">
        <v>41256.22</v>
      </c>
      <c r="AC92" s="27">
        <v>39642.19</v>
      </c>
      <c r="AD92" s="27">
        <v>38241.49</v>
      </c>
      <c r="AE92" s="27">
        <v>36823.339999999997</v>
      </c>
      <c r="AF92" s="27">
        <v>35373.360000000001</v>
      </c>
      <c r="AG92" s="27">
        <v>36149.839999999997</v>
      </c>
      <c r="AH92" s="27">
        <v>35196.43</v>
      </c>
      <c r="AI92" s="27">
        <v>33823.83</v>
      </c>
      <c r="AJ92" s="27">
        <v>32457.75</v>
      </c>
      <c r="AK92" s="27">
        <v>31148.35</v>
      </c>
      <c r="AL92" s="27">
        <v>33763.589999999997</v>
      </c>
      <c r="AM92" s="27">
        <v>33198.449999999997</v>
      </c>
      <c r="AN92" s="27">
        <v>31665.25</v>
      </c>
      <c r="AO92" s="27">
        <v>29984.75</v>
      </c>
      <c r="AP92" s="27">
        <v>28260.44</v>
      </c>
      <c r="AQ92" s="27">
        <v>27805.83</v>
      </c>
      <c r="AR92" s="27">
        <v>26812.639999999999</v>
      </c>
      <c r="AS92" s="27">
        <v>26136.57</v>
      </c>
      <c r="AT92" s="27">
        <v>25913.53</v>
      </c>
      <c r="AU92" s="27">
        <v>25971.52</v>
      </c>
      <c r="AV92" s="27">
        <v>25369.43</v>
      </c>
      <c r="AW92" s="27">
        <v>25037.58</v>
      </c>
      <c r="AX92" s="27">
        <v>24441.85</v>
      </c>
      <c r="AY92" s="27">
        <v>23511.21</v>
      </c>
    </row>
    <row r="93" spans="1:51" x14ac:dyDescent="0.2">
      <c r="A93" s="26">
        <v>91</v>
      </c>
      <c r="B93" s="27">
        <v>279012.7</v>
      </c>
      <c r="C93" s="27">
        <v>360845.9</v>
      </c>
      <c r="D93" s="27">
        <v>756547.6</v>
      </c>
      <c r="E93" s="27">
        <v>746702.6</v>
      </c>
      <c r="F93" s="27">
        <v>725410.8</v>
      </c>
      <c r="G93" s="27">
        <v>699031.7</v>
      </c>
      <c r="H93" s="27">
        <v>425653.2</v>
      </c>
      <c r="I93" s="27">
        <v>350049.7</v>
      </c>
      <c r="J93" s="27">
        <v>334074.40000000002</v>
      </c>
      <c r="K93" s="27">
        <v>328442.90000000002</v>
      </c>
      <c r="L93" s="27">
        <v>325022.59999999998</v>
      </c>
      <c r="M93" s="27">
        <v>178586.4</v>
      </c>
      <c r="N93" s="27">
        <v>140337.9</v>
      </c>
      <c r="O93" s="27">
        <v>132256.5</v>
      </c>
      <c r="P93" s="27">
        <v>127299.2</v>
      </c>
      <c r="Q93" s="27">
        <v>122396.1</v>
      </c>
      <c r="R93" s="27">
        <v>72069.460000000006</v>
      </c>
      <c r="S93" s="27">
        <v>58595.57</v>
      </c>
      <c r="T93" s="27">
        <v>56213.29</v>
      </c>
      <c r="U93" s="27">
        <v>55701.51</v>
      </c>
      <c r="V93" s="27">
        <v>55499.44</v>
      </c>
      <c r="W93" s="27">
        <v>49163.64</v>
      </c>
      <c r="X93" s="27">
        <v>47183.8</v>
      </c>
      <c r="Y93" s="27">
        <v>46193.54</v>
      </c>
      <c r="Z93" s="27">
        <v>45076.37</v>
      </c>
      <c r="AA93" s="27">
        <v>43849.43</v>
      </c>
      <c r="AB93" s="27">
        <v>41262.9</v>
      </c>
      <c r="AC93" s="27">
        <v>39646.199999999997</v>
      </c>
      <c r="AD93" s="27">
        <v>38244.92</v>
      </c>
      <c r="AE93" s="27">
        <v>36826.82</v>
      </c>
      <c r="AF93" s="27">
        <v>35376.94</v>
      </c>
      <c r="AG93" s="27">
        <v>36147.33</v>
      </c>
      <c r="AH93" s="27">
        <v>35198.639999999999</v>
      </c>
      <c r="AI93" s="27">
        <v>33827.199999999997</v>
      </c>
      <c r="AJ93" s="27">
        <v>32461.1</v>
      </c>
      <c r="AK93" s="27">
        <v>31151.56</v>
      </c>
      <c r="AL93" s="27">
        <v>33756.050000000003</v>
      </c>
      <c r="AM93" s="27">
        <v>33199.58</v>
      </c>
      <c r="AN93" s="27">
        <v>31669.03</v>
      </c>
      <c r="AO93" s="27">
        <v>29988.93</v>
      </c>
      <c r="AP93" s="27">
        <v>28264.74</v>
      </c>
      <c r="AQ93" s="27">
        <v>27806.65</v>
      </c>
      <c r="AR93" s="27">
        <v>26814.92</v>
      </c>
      <c r="AS93" s="27">
        <v>26137.98</v>
      </c>
      <c r="AT93" s="27">
        <v>25913.68</v>
      </c>
      <c r="AU93" s="27">
        <v>25970.87</v>
      </c>
      <c r="AV93" s="27">
        <v>25370.560000000001</v>
      </c>
      <c r="AW93" s="27">
        <v>25037.94</v>
      </c>
      <c r="AX93" s="27">
        <v>24442.9</v>
      </c>
      <c r="AY93" s="27">
        <v>23513.15</v>
      </c>
    </row>
    <row r="94" spans="1:51" x14ac:dyDescent="0.2">
      <c r="A94" s="26">
        <v>92</v>
      </c>
      <c r="B94" s="27">
        <v>278206.90000000002</v>
      </c>
      <c r="C94" s="27">
        <v>360460.79999999999</v>
      </c>
      <c r="D94" s="27">
        <v>756372.1</v>
      </c>
      <c r="E94" s="27">
        <v>746700.4</v>
      </c>
      <c r="F94" s="27">
        <v>725459.7</v>
      </c>
      <c r="G94" s="27">
        <v>699100.1</v>
      </c>
      <c r="H94" s="27">
        <v>426400</v>
      </c>
      <c r="I94" s="27">
        <v>350255.7</v>
      </c>
      <c r="J94" s="27">
        <v>334117.40000000002</v>
      </c>
      <c r="K94" s="27">
        <v>328457.59999999998</v>
      </c>
      <c r="L94" s="27">
        <v>325031.40000000002</v>
      </c>
      <c r="M94" s="27">
        <v>178987.1</v>
      </c>
      <c r="N94" s="27">
        <v>140442.29999999999</v>
      </c>
      <c r="O94" s="27">
        <v>132278.39999999999</v>
      </c>
      <c r="P94" s="27">
        <v>127312.5</v>
      </c>
      <c r="Q94" s="27">
        <v>122409.3</v>
      </c>
      <c r="R94" s="27">
        <v>72207.02</v>
      </c>
      <c r="S94" s="27">
        <v>58632.25</v>
      </c>
      <c r="T94" s="27">
        <v>56219.59</v>
      </c>
      <c r="U94" s="27">
        <v>55702.65</v>
      </c>
      <c r="V94" s="27">
        <v>55499.69</v>
      </c>
      <c r="W94" s="27">
        <v>49180.65</v>
      </c>
      <c r="X94" s="27">
        <v>47188.88</v>
      </c>
      <c r="Y94" s="27">
        <v>46195.89</v>
      </c>
      <c r="Z94" s="27">
        <v>45079.040000000001</v>
      </c>
      <c r="AA94" s="27">
        <v>43852.38</v>
      </c>
      <c r="AB94" s="27">
        <v>41269.57</v>
      </c>
      <c r="AC94" s="27">
        <v>39650.22</v>
      </c>
      <c r="AD94" s="27">
        <v>38248.35</v>
      </c>
      <c r="AE94" s="27">
        <v>36830.31</v>
      </c>
      <c r="AF94" s="27">
        <v>35380.519999999997</v>
      </c>
      <c r="AG94" s="27">
        <v>36144.839999999997</v>
      </c>
      <c r="AH94" s="27">
        <v>35200.839999999997</v>
      </c>
      <c r="AI94" s="27">
        <v>33830.559999999998</v>
      </c>
      <c r="AJ94" s="27">
        <v>32464.46</v>
      </c>
      <c r="AK94" s="27">
        <v>31154.77</v>
      </c>
      <c r="AL94" s="27">
        <v>33748.54</v>
      </c>
      <c r="AM94" s="27">
        <v>33200.68</v>
      </c>
      <c r="AN94" s="27">
        <v>31672.79</v>
      </c>
      <c r="AO94" s="27">
        <v>29993.11</v>
      </c>
      <c r="AP94" s="27">
        <v>28269.040000000001</v>
      </c>
      <c r="AQ94" s="27">
        <v>27807.49</v>
      </c>
      <c r="AR94" s="27">
        <v>26817.21</v>
      </c>
      <c r="AS94" s="27">
        <v>26139.39</v>
      </c>
      <c r="AT94" s="27">
        <v>25913.83</v>
      </c>
      <c r="AU94" s="27">
        <v>25970.23</v>
      </c>
      <c r="AV94" s="27">
        <v>25371.68</v>
      </c>
      <c r="AW94" s="27">
        <v>25038.31</v>
      </c>
      <c r="AX94" s="27">
        <v>24443.95</v>
      </c>
      <c r="AY94" s="27">
        <v>23515.08</v>
      </c>
    </row>
    <row r="95" spans="1:51" x14ac:dyDescent="0.2">
      <c r="A95" s="26">
        <v>93</v>
      </c>
      <c r="B95" s="27">
        <v>277409</v>
      </c>
      <c r="C95" s="27">
        <v>360075.3</v>
      </c>
      <c r="D95" s="27">
        <v>756195</v>
      </c>
      <c r="E95" s="27">
        <v>746697.6</v>
      </c>
      <c r="F95" s="27">
        <v>725508.4</v>
      </c>
      <c r="G95" s="27">
        <v>699168.4</v>
      </c>
      <c r="H95" s="27">
        <v>427144.8</v>
      </c>
      <c r="I95" s="27">
        <v>350463.3</v>
      </c>
      <c r="J95" s="27">
        <v>334160.8</v>
      </c>
      <c r="K95" s="27">
        <v>328472.5</v>
      </c>
      <c r="L95" s="27">
        <v>325040.2</v>
      </c>
      <c r="M95" s="27">
        <v>179386.8</v>
      </c>
      <c r="N95" s="27">
        <v>140547.5</v>
      </c>
      <c r="O95" s="27">
        <v>132300.6</v>
      </c>
      <c r="P95" s="27">
        <v>127325.9</v>
      </c>
      <c r="Q95" s="27">
        <v>122422.39999999999</v>
      </c>
      <c r="R95" s="27">
        <v>72344.23</v>
      </c>
      <c r="S95" s="27">
        <v>58669.21</v>
      </c>
      <c r="T95" s="27">
        <v>56225.97</v>
      </c>
      <c r="U95" s="27">
        <v>55703.8</v>
      </c>
      <c r="V95" s="27">
        <v>55499.94</v>
      </c>
      <c r="W95" s="27">
        <v>49197.62</v>
      </c>
      <c r="X95" s="27">
        <v>47193.99</v>
      </c>
      <c r="Y95" s="27">
        <v>46198.239999999998</v>
      </c>
      <c r="Z95" s="27">
        <v>45081.71</v>
      </c>
      <c r="AA95" s="27">
        <v>43855.33</v>
      </c>
      <c r="AB95" s="27">
        <v>41276.22</v>
      </c>
      <c r="AC95" s="27">
        <v>39654.239999999998</v>
      </c>
      <c r="AD95" s="27">
        <v>38251.79</v>
      </c>
      <c r="AE95" s="27">
        <v>36833.79</v>
      </c>
      <c r="AF95" s="27">
        <v>35384.1</v>
      </c>
      <c r="AG95" s="27">
        <v>36142.36</v>
      </c>
      <c r="AH95" s="27">
        <v>35203.03</v>
      </c>
      <c r="AI95" s="27">
        <v>33833.919999999998</v>
      </c>
      <c r="AJ95" s="27">
        <v>32467.81</v>
      </c>
      <c r="AK95" s="27">
        <v>31157.98</v>
      </c>
      <c r="AL95" s="27">
        <v>33741.050000000003</v>
      </c>
      <c r="AM95" s="27">
        <v>33201.760000000002</v>
      </c>
      <c r="AN95" s="27">
        <v>31676.55</v>
      </c>
      <c r="AO95" s="27">
        <v>29997.279999999999</v>
      </c>
      <c r="AP95" s="27">
        <v>28273.34</v>
      </c>
      <c r="AQ95" s="27">
        <v>27808.34</v>
      </c>
      <c r="AR95" s="27">
        <v>26819.48</v>
      </c>
      <c r="AS95" s="27">
        <v>26140.799999999999</v>
      </c>
      <c r="AT95" s="27">
        <v>25913.99</v>
      </c>
      <c r="AU95" s="27">
        <v>25969.59</v>
      </c>
      <c r="AV95" s="27">
        <v>25372.799999999999</v>
      </c>
      <c r="AW95" s="27">
        <v>25038.67</v>
      </c>
      <c r="AX95" s="27">
        <v>24444.99</v>
      </c>
      <c r="AY95" s="27">
        <v>23517.01</v>
      </c>
    </row>
    <row r="96" spans="1:51" x14ac:dyDescent="0.2">
      <c r="A96" s="26">
        <v>94</v>
      </c>
      <c r="B96" s="27">
        <v>276618.90000000002</v>
      </c>
      <c r="C96" s="27">
        <v>359689.1</v>
      </c>
      <c r="D96" s="27">
        <v>756016.4</v>
      </c>
      <c r="E96" s="27">
        <v>746694.4</v>
      </c>
      <c r="F96" s="27">
        <v>725557</v>
      </c>
      <c r="G96" s="27">
        <v>699236.7</v>
      </c>
      <c r="H96" s="27">
        <v>427887.9</v>
      </c>
      <c r="I96" s="27">
        <v>350672.2</v>
      </c>
      <c r="J96" s="27">
        <v>334204.7</v>
      </c>
      <c r="K96" s="27">
        <v>328487.5</v>
      </c>
      <c r="L96" s="27">
        <v>325049.09999999998</v>
      </c>
      <c r="M96" s="27">
        <v>179785.3</v>
      </c>
      <c r="N96" s="27">
        <v>140653.6</v>
      </c>
      <c r="O96" s="27">
        <v>132322.9</v>
      </c>
      <c r="P96" s="27">
        <v>127339.3</v>
      </c>
      <c r="Q96" s="27">
        <v>122435.6</v>
      </c>
      <c r="R96" s="27">
        <v>72481.11</v>
      </c>
      <c r="S96" s="27">
        <v>58706.44</v>
      </c>
      <c r="T96" s="27">
        <v>56232.43</v>
      </c>
      <c r="U96" s="27">
        <v>55704.97</v>
      </c>
      <c r="V96" s="27">
        <v>55500.2</v>
      </c>
      <c r="W96" s="27">
        <v>49214.54</v>
      </c>
      <c r="X96" s="27">
        <v>47199.14</v>
      </c>
      <c r="Y96" s="27">
        <v>46200.6</v>
      </c>
      <c r="Z96" s="27">
        <v>45084.38</v>
      </c>
      <c r="AA96" s="27">
        <v>43858.28</v>
      </c>
      <c r="AB96" s="27">
        <v>41282.870000000003</v>
      </c>
      <c r="AC96" s="27">
        <v>39658.269999999997</v>
      </c>
      <c r="AD96" s="27">
        <v>38255.22</v>
      </c>
      <c r="AE96" s="27">
        <v>36837.279999999999</v>
      </c>
      <c r="AF96" s="27">
        <v>35387.68</v>
      </c>
      <c r="AG96" s="27">
        <v>36139.9</v>
      </c>
      <c r="AH96" s="27">
        <v>35205.21</v>
      </c>
      <c r="AI96" s="27">
        <v>33837.279999999999</v>
      </c>
      <c r="AJ96" s="27">
        <v>32471.17</v>
      </c>
      <c r="AK96" s="27">
        <v>31161.19</v>
      </c>
      <c r="AL96" s="27">
        <v>33733.599999999999</v>
      </c>
      <c r="AM96" s="27">
        <v>33202.82</v>
      </c>
      <c r="AN96" s="27">
        <v>31680.3</v>
      </c>
      <c r="AO96" s="27">
        <v>30001.46</v>
      </c>
      <c r="AP96" s="27">
        <v>28277.64</v>
      </c>
      <c r="AQ96" s="27">
        <v>27809.19</v>
      </c>
      <c r="AR96" s="27">
        <v>26821.759999999998</v>
      </c>
      <c r="AS96" s="27">
        <v>26142.22</v>
      </c>
      <c r="AT96" s="27">
        <v>25914.15</v>
      </c>
      <c r="AU96" s="27">
        <v>25968.94</v>
      </c>
      <c r="AV96" s="27">
        <v>25373.91</v>
      </c>
      <c r="AW96" s="27">
        <v>25039.040000000001</v>
      </c>
      <c r="AX96" s="27">
        <v>24446.04</v>
      </c>
      <c r="AY96" s="27">
        <v>23518.94</v>
      </c>
    </row>
    <row r="97" spans="1:51" x14ac:dyDescent="0.2">
      <c r="A97" s="26">
        <v>95</v>
      </c>
      <c r="B97" s="27">
        <v>275836.40000000002</v>
      </c>
      <c r="C97" s="27">
        <v>359302.5</v>
      </c>
      <c r="D97" s="27">
        <v>755836.3</v>
      </c>
      <c r="E97" s="27">
        <v>746690.8</v>
      </c>
      <c r="F97" s="27">
        <v>725605.4</v>
      </c>
      <c r="G97" s="27">
        <v>699304.9</v>
      </c>
      <c r="H97" s="27">
        <v>428629.1</v>
      </c>
      <c r="I97" s="27">
        <v>350882.7</v>
      </c>
      <c r="J97" s="27">
        <v>334249</v>
      </c>
      <c r="K97" s="27">
        <v>328502.5</v>
      </c>
      <c r="L97" s="27">
        <v>325057.90000000002</v>
      </c>
      <c r="M97" s="27">
        <v>180182.8</v>
      </c>
      <c r="N97" s="27">
        <v>140760.4</v>
      </c>
      <c r="O97" s="27">
        <v>132345.5</v>
      </c>
      <c r="P97" s="27">
        <v>127352.7</v>
      </c>
      <c r="Q97" s="27">
        <v>122448.8</v>
      </c>
      <c r="R97" s="27">
        <v>72617.64</v>
      </c>
      <c r="S97" s="27">
        <v>58743.94</v>
      </c>
      <c r="T97" s="27">
        <v>56238.98</v>
      </c>
      <c r="U97" s="27">
        <v>55706.15</v>
      </c>
      <c r="V97" s="27">
        <v>55500.45</v>
      </c>
      <c r="W97" s="27">
        <v>49231.42</v>
      </c>
      <c r="X97" s="27">
        <v>47204.31</v>
      </c>
      <c r="Y97" s="27">
        <v>46202.97</v>
      </c>
      <c r="Z97" s="27">
        <v>45087.05</v>
      </c>
      <c r="AA97" s="27">
        <v>43861.23</v>
      </c>
      <c r="AB97" s="27">
        <v>41289.51</v>
      </c>
      <c r="AC97" s="27">
        <v>39662.31</v>
      </c>
      <c r="AD97" s="27">
        <v>38258.660000000003</v>
      </c>
      <c r="AE97" s="27">
        <v>36840.76</v>
      </c>
      <c r="AF97" s="27">
        <v>35391.26</v>
      </c>
      <c r="AG97" s="27">
        <v>36137.46</v>
      </c>
      <c r="AH97" s="27">
        <v>35207.370000000003</v>
      </c>
      <c r="AI97" s="27">
        <v>33840.629999999997</v>
      </c>
      <c r="AJ97" s="27">
        <v>32474.53</v>
      </c>
      <c r="AK97" s="27">
        <v>31164.400000000001</v>
      </c>
      <c r="AL97" s="27">
        <v>33726.18</v>
      </c>
      <c r="AM97" s="27">
        <v>33203.86</v>
      </c>
      <c r="AN97" s="27">
        <v>31684.04</v>
      </c>
      <c r="AO97" s="27">
        <v>30005.63</v>
      </c>
      <c r="AP97" s="27">
        <v>28281.94</v>
      </c>
      <c r="AQ97" s="27">
        <v>27810.06</v>
      </c>
      <c r="AR97" s="27">
        <v>26824.03</v>
      </c>
      <c r="AS97" s="27">
        <v>26143.64</v>
      </c>
      <c r="AT97" s="27">
        <v>25914.31</v>
      </c>
      <c r="AU97" s="27">
        <v>25968.31</v>
      </c>
      <c r="AV97" s="27">
        <v>25375.01</v>
      </c>
      <c r="AW97" s="27">
        <v>25039.4</v>
      </c>
      <c r="AX97" s="27">
        <v>24447.08</v>
      </c>
      <c r="AY97" s="27">
        <v>23520.86</v>
      </c>
    </row>
    <row r="98" spans="1:51" x14ac:dyDescent="0.2">
      <c r="A98" s="26">
        <v>96</v>
      </c>
      <c r="B98" s="27">
        <v>275061.7</v>
      </c>
      <c r="C98" s="27">
        <v>358915.5</v>
      </c>
      <c r="D98" s="27">
        <v>755654.6</v>
      </c>
      <c r="E98" s="27">
        <v>746686.6</v>
      </c>
      <c r="F98" s="27">
        <v>725653.7</v>
      </c>
      <c r="G98" s="27">
        <v>699373.1</v>
      </c>
      <c r="H98" s="27">
        <v>429368.4</v>
      </c>
      <c r="I98" s="27">
        <v>351094.6</v>
      </c>
      <c r="J98" s="27">
        <v>334293.8</v>
      </c>
      <c r="K98" s="27">
        <v>328517.59999999998</v>
      </c>
      <c r="L98" s="27">
        <v>325066.8</v>
      </c>
      <c r="M98" s="27">
        <v>180579.3</v>
      </c>
      <c r="N98" s="27">
        <v>140868</v>
      </c>
      <c r="O98" s="27">
        <v>132368.4</v>
      </c>
      <c r="P98" s="27">
        <v>127366.2</v>
      </c>
      <c r="Q98" s="27">
        <v>122461.9</v>
      </c>
      <c r="R98" s="27">
        <v>72753.84</v>
      </c>
      <c r="S98" s="27">
        <v>58781.71</v>
      </c>
      <c r="T98" s="27">
        <v>56245.61</v>
      </c>
      <c r="U98" s="27">
        <v>55707.35</v>
      </c>
      <c r="V98" s="27">
        <v>55500.71</v>
      </c>
      <c r="W98" s="27">
        <v>49248.24</v>
      </c>
      <c r="X98" s="27">
        <v>47209.52</v>
      </c>
      <c r="Y98" s="27">
        <v>46205.35</v>
      </c>
      <c r="Z98" s="27">
        <v>45089.71</v>
      </c>
      <c r="AA98" s="27">
        <v>43864.18</v>
      </c>
      <c r="AB98" s="27">
        <v>41296.129999999997</v>
      </c>
      <c r="AC98" s="27">
        <v>39666.36</v>
      </c>
      <c r="AD98" s="27">
        <v>38262.1</v>
      </c>
      <c r="AE98" s="27">
        <v>36844.25</v>
      </c>
      <c r="AF98" s="27">
        <v>35394.839999999997</v>
      </c>
      <c r="AG98" s="27">
        <v>36135.03</v>
      </c>
      <c r="AH98" s="27">
        <v>35209.519999999997</v>
      </c>
      <c r="AI98" s="27">
        <v>33843.980000000003</v>
      </c>
      <c r="AJ98" s="27">
        <v>32477.88</v>
      </c>
      <c r="AK98" s="27">
        <v>31167.61</v>
      </c>
      <c r="AL98" s="27">
        <v>33718.79</v>
      </c>
      <c r="AM98" s="27">
        <v>33204.870000000003</v>
      </c>
      <c r="AN98" s="27">
        <v>31687.78</v>
      </c>
      <c r="AO98" s="27">
        <v>30009.8</v>
      </c>
      <c r="AP98" s="27">
        <v>28286.240000000002</v>
      </c>
      <c r="AQ98" s="27">
        <v>27810.93</v>
      </c>
      <c r="AR98" s="27">
        <v>26826.3</v>
      </c>
      <c r="AS98" s="27">
        <v>26145.05</v>
      </c>
      <c r="AT98" s="27">
        <v>25914.48</v>
      </c>
      <c r="AU98" s="27">
        <v>25967.67</v>
      </c>
      <c r="AV98" s="27">
        <v>25376.11</v>
      </c>
      <c r="AW98" s="27">
        <v>25039.77</v>
      </c>
      <c r="AX98" s="27">
        <v>24448.12</v>
      </c>
      <c r="AY98" s="27">
        <v>23522.79</v>
      </c>
    </row>
    <row r="99" spans="1:51" x14ac:dyDescent="0.2">
      <c r="A99" s="26">
        <v>97</v>
      </c>
      <c r="B99" s="27">
        <v>274294.40000000002</v>
      </c>
      <c r="C99" s="27">
        <v>358528.1</v>
      </c>
      <c r="D99" s="27">
        <v>755471.4</v>
      </c>
      <c r="E99" s="27">
        <v>746682</v>
      </c>
      <c r="F99" s="27">
        <v>725701.8</v>
      </c>
      <c r="G99" s="27">
        <v>699441.2</v>
      </c>
      <c r="H99" s="27">
        <v>430105.9</v>
      </c>
      <c r="I99" s="27">
        <v>351308</v>
      </c>
      <c r="J99" s="27">
        <v>334339</v>
      </c>
      <c r="K99" s="27">
        <v>328532.8</v>
      </c>
      <c r="L99" s="27">
        <v>325075.7</v>
      </c>
      <c r="M99" s="27">
        <v>180974.7</v>
      </c>
      <c r="N99" s="27">
        <v>140976.5</v>
      </c>
      <c r="O99" s="27">
        <v>132391.5</v>
      </c>
      <c r="P99" s="27">
        <v>127379.6</v>
      </c>
      <c r="Q99" s="27">
        <v>122475.1</v>
      </c>
      <c r="R99" s="27">
        <v>72889.7</v>
      </c>
      <c r="S99" s="27">
        <v>58819.76</v>
      </c>
      <c r="T99" s="27">
        <v>56252.32</v>
      </c>
      <c r="U99" s="27">
        <v>55708.56</v>
      </c>
      <c r="V99" s="27">
        <v>55500.98</v>
      </c>
      <c r="W99" s="27">
        <v>49265.03</v>
      </c>
      <c r="X99" s="27">
        <v>47214.76</v>
      </c>
      <c r="Y99" s="27">
        <v>46207.73</v>
      </c>
      <c r="Z99" s="27">
        <v>45092.38</v>
      </c>
      <c r="AA99" s="27">
        <v>43867.13</v>
      </c>
      <c r="AB99" s="27">
        <v>41302.75</v>
      </c>
      <c r="AC99" s="27">
        <v>39670.410000000003</v>
      </c>
      <c r="AD99" s="27">
        <v>38265.54</v>
      </c>
      <c r="AE99" s="27">
        <v>36847.730000000003</v>
      </c>
      <c r="AF99" s="27">
        <v>35398.42</v>
      </c>
      <c r="AG99" s="27">
        <v>36132.620000000003</v>
      </c>
      <c r="AH99" s="27">
        <v>35211.660000000003</v>
      </c>
      <c r="AI99" s="27">
        <v>33847.33</v>
      </c>
      <c r="AJ99" s="27">
        <v>32481.24</v>
      </c>
      <c r="AK99" s="27">
        <v>31170.82</v>
      </c>
      <c r="AL99" s="27">
        <v>33711.42</v>
      </c>
      <c r="AM99" s="27">
        <v>33205.86</v>
      </c>
      <c r="AN99" s="27">
        <v>31691.51</v>
      </c>
      <c r="AO99" s="27">
        <v>30013.97</v>
      </c>
      <c r="AP99" s="27">
        <v>28290.54</v>
      </c>
      <c r="AQ99" s="27">
        <v>27811.81</v>
      </c>
      <c r="AR99" s="27">
        <v>26828.560000000001</v>
      </c>
      <c r="AS99" s="27">
        <v>26146.48</v>
      </c>
      <c r="AT99" s="27">
        <v>25914.65</v>
      </c>
      <c r="AU99" s="27">
        <v>25967.040000000001</v>
      </c>
      <c r="AV99" s="27">
        <v>25377.21</v>
      </c>
      <c r="AW99" s="27">
        <v>25040.14</v>
      </c>
      <c r="AX99" s="27">
        <v>24449.15</v>
      </c>
      <c r="AY99" s="27">
        <v>23524.71</v>
      </c>
    </row>
    <row r="100" spans="1:51" x14ac:dyDescent="0.2">
      <c r="A100" s="26">
        <v>98</v>
      </c>
      <c r="B100" s="27">
        <v>273534.7</v>
      </c>
      <c r="C100" s="27">
        <v>358140.3</v>
      </c>
      <c r="D100" s="27">
        <v>755286.6</v>
      </c>
      <c r="E100" s="27">
        <v>746676.9</v>
      </c>
      <c r="F100" s="27">
        <v>725749.8</v>
      </c>
      <c r="G100" s="27">
        <v>699509.3</v>
      </c>
      <c r="H100" s="27">
        <v>430841.59999999998</v>
      </c>
      <c r="I100" s="27">
        <v>351522.8</v>
      </c>
      <c r="J100" s="27">
        <v>334384.8</v>
      </c>
      <c r="K100" s="27">
        <v>328548</v>
      </c>
      <c r="L100" s="27">
        <v>325084.59999999998</v>
      </c>
      <c r="M100" s="27">
        <v>181369</v>
      </c>
      <c r="N100" s="27">
        <v>141085.70000000001</v>
      </c>
      <c r="O100" s="27">
        <v>132414.79999999999</v>
      </c>
      <c r="P100" s="27">
        <v>127393.1</v>
      </c>
      <c r="Q100" s="27">
        <v>122488.2</v>
      </c>
      <c r="R100" s="27">
        <v>73025.23</v>
      </c>
      <c r="S100" s="27">
        <v>58858.07</v>
      </c>
      <c r="T100" s="27">
        <v>56259.13</v>
      </c>
      <c r="U100" s="27">
        <v>55709.78</v>
      </c>
      <c r="V100" s="27">
        <v>55501.24</v>
      </c>
      <c r="W100" s="27">
        <v>49281.77</v>
      </c>
      <c r="X100" s="27">
        <v>47220.03</v>
      </c>
      <c r="Y100" s="27">
        <v>46210.12</v>
      </c>
      <c r="Z100" s="27">
        <v>45095.040000000001</v>
      </c>
      <c r="AA100" s="27">
        <v>43870.080000000002</v>
      </c>
      <c r="AB100" s="27">
        <v>41309.35</v>
      </c>
      <c r="AC100" s="27">
        <v>39674.47</v>
      </c>
      <c r="AD100" s="27">
        <v>38268.980000000003</v>
      </c>
      <c r="AE100" s="27">
        <v>36851.21</v>
      </c>
      <c r="AF100" s="27">
        <v>35401.99</v>
      </c>
      <c r="AG100" s="27">
        <v>36130.22</v>
      </c>
      <c r="AH100" s="27">
        <v>35213.78</v>
      </c>
      <c r="AI100" s="27">
        <v>33850.67</v>
      </c>
      <c r="AJ100" s="27">
        <v>32484.6</v>
      </c>
      <c r="AK100" s="27">
        <v>31174.03</v>
      </c>
      <c r="AL100" s="27">
        <v>33704.089999999997</v>
      </c>
      <c r="AM100" s="27">
        <v>33206.82</v>
      </c>
      <c r="AN100" s="27">
        <v>31695.23</v>
      </c>
      <c r="AO100" s="27">
        <v>30018.14</v>
      </c>
      <c r="AP100" s="27">
        <v>28294.84</v>
      </c>
      <c r="AQ100" s="27">
        <v>27812.7</v>
      </c>
      <c r="AR100" s="27">
        <v>26830.82</v>
      </c>
      <c r="AS100" s="27">
        <v>26147.9</v>
      </c>
      <c r="AT100" s="27">
        <v>25914.82</v>
      </c>
      <c r="AU100" s="27">
        <v>25966.400000000001</v>
      </c>
      <c r="AV100" s="27">
        <v>25378.3</v>
      </c>
      <c r="AW100" s="27">
        <v>25040.52</v>
      </c>
      <c r="AX100" s="27">
        <v>24450.19</v>
      </c>
      <c r="AY100" s="27">
        <v>23526.62</v>
      </c>
    </row>
    <row r="101" spans="1:51" x14ac:dyDescent="0.2">
      <c r="A101" s="26">
        <v>99</v>
      </c>
      <c r="B101" s="27">
        <v>272782.40000000002</v>
      </c>
      <c r="C101" s="27">
        <v>357752.3</v>
      </c>
      <c r="D101" s="27">
        <v>755100.3</v>
      </c>
      <c r="E101" s="27">
        <v>746671.3</v>
      </c>
      <c r="F101" s="27">
        <v>725797.7</v>
      </c>
      <c r="G101" s="27">
        <v>699577.3</v>
      </c>
      <c r="H101" s="27">
        <v>431575.4</v>
      </c>
      <c r="I101" s="27">
        <v>351739</v>
      </c>
      <c r="J101" s="27">
        <v>334430.90000000002</v>
      </c>
      <c r="K101" s="27">
        <v>328563.40000000002</v>
      </c>
      <c r="L101" s="27">
        <v>325093.5</v>
      </c>
      <c r="M101" s="27">
        <v>181762.2</v>
      </c>
      <c r="N101" s="27">
        <v>141195.70000000001</v>
      </c>
      <c r="O101" s="27">
        <v>132438.29999999999</v>
      </c>
      <c r="P101" s="27">
        <v>127406.7</v>
      </c>
      <c r="Q101" s="27">
        <v>122501.4</v>
      </c>
      <c r="R101" s="27">
        <v>73160.42</v>
      </c>
      <c r="S101" s="27">
        <v>58896.639999999999</v>
      </c>
      <c r="T101" s="27">
        <v>56266.02</v>
      </c>
      <c r="U101" s="27">
        <v>55711.02</v>
      </c>
      <c r="V101" s="27">
        <v>55501.51</v>
      </c>
      <c r="W101" s="27">
        <v>49298.46</v>
      </c>
      <c r="X101" s="27">
        <v>47225.33</v>
      </c>
      <c r="Y101" s="27">
        <v>46212.52</v>
      </c>
      <c r="Z101" s="27">
        <v>45097.71</v>
      </c>
      <c r="AA101" s="27">
        <v>43873.02</v>
      </c>
      <c r="AB101" s="27">
        <v>41315.949999999997</v>
      </c>
      <c r="AC101" s="27">
        <v>39678.54</v>
      </c>
      <c r="AD101" s="27">
        <v>38272.42</v>
      </c>
      <c r="AE101" s="27">
        <v>36854.699999999997</v>
      </c>
      <c r="AF101" s="27">
        <v>35405.57</v>
      </c>
      <c r="AG101" s="27">
        <v>36127.85</v>
      </c>
      <c r="AH101" s="27">
        <v>35215.9</v>
      </c>
      <c r="AI101" s="27">
        <v>33854.01</v>
      </c>
      <c r="AJ101" s="27">
        <v>32487.95</v>
      </c>
      <c r="AK101" s="27">
        <v>31177.24</v>
      </c>
      <c r="AL101" s="27">
        <v>33696.78</v>
      </c>
      <c r="AM101" s="27">
        <v>33207.769999999997</v>
      </c>
      <c r="AN101" s="27">
        <v>31698.94</v>
      </c>
      <c r="AO101" s="27">
        <v>30022.31</v>
      </c>
      <c r="AP101" s="27">
        <v>28299.14</v>
      </c>
      <c r="AQ101" s="27">
        <v>27813.61</v>
      </c>
      <c r="AR101" s="27">
        <v>26833.07</v>
      </c>
      <c r="AS101" s="27">
        <v>26149.33</v>
      </c>
      <c r="AT101" s="27">
        <v>25915</v>
      </c>
      <c r="AU101" s="27">
        <v>25965.77</v>
      </c>
      <c r="AV101" s="27">
        <v>25379.39</v>
      </c>
      <c r="AW101" s="27">
        <v>25040.89</v>
      </c>
      <c r="AX101" s="27">
        <v>24451.22</v>
      </c>
      <c r="AY101" s="27">
        <v>23528.54</v>
      </c>
    </row>
    <row r="102" spans="1:51" x14ac:dyDescent="0.2">
      <c r="A102" s="26">
        <v>100</v>
      </c>
      <c r="B102" s="27">
        <v>272037.5</v>
      </c>
      <c r="C102" s="27">
        <v>357364</v>
      </c>
      <c r="D102" s="27">
        <v>754912.5</v>
      </c>
      <c r="E102" s="27">
        <v>746665.2</v>
      </c>
      <c r="F102" s="27">
        <v>725845.4</v>
      </c>
      <c r="G102" s="27">
        <v>699645.2</v>
      </c>
      <c r="H102" s="27">
        <v>432307.4</v>
      </c>
      <c r="I102" s="27">
        <v>351956.6</v>
      </c>
      <c r="J102" s="27">
        <v>334477.59999999998</v>
      </c>
      <c r="K102" s="27">
        <v>328578.8</v>
      </c>
      <c r="L102" s="27">
        <v>325102.40000000002</v>
      </c>
      <c r="M102" s="27">
        <v>182154.4</v>
      </c>
      <c r="N102" s="27">
        <v>141306.4</v>
      </c>
      <c r="O102" s="27">
        <v>132462.1</v>
      </c>
      <c r="P102" s="27">
        <v>127420.2</v>
      </c>
      <c r="Q102" s="27">
        <v>122514.6</v>
      </c>
      <c r="R102" s="27">
        <v>73295.28</v>
      </c>
      <c r="S102" s="27">
        <v>58935.48</v>
      </c>
      <c r="T102" s="27">
        <v>56272.99</v>
      </c>
      <c r="U102" s="27">
        <v>55712.28</v>
      </c>
      <c r="V102" s="27">
        <v>55501.78</v>
      </c>
      <c r="W102" s="27">
        <v>49315.11</v>
      </c>
      <c r="X102" s="27">
        <v>47230.67</v>
      </c>
      <c r="Y102" s="27">
        <v>46214.93</v>
      </c>
      <c r="Z102" s="27">
        <v>45100.37</v>
      </c>
      <c r="AA102" s="27">
        <v>43875.97</v>
      </c>
      <c r="AB102" s="27">
        <v>41322.53</v>
      </c>
      <c r="AC102" s="27">
        <v>39682.61</v>
      </c>
      <c r="AD102" s="27">
        <v>38275.870000000003</v>
      </c>
      <c r="AE102" s="27">
        <v>36858.18</v>
      </c>
      <c r="AF102" s="27">
        <v>35409.15</v>
      </c>
      <c r="AG102" s="27">
        <v>36125.480000000003</v>
      </c>
      <c r="AH102" s="27">
        <v>35218</v>
      </c>
      <c r="AI102" s="27">
        <v>33857.35</v>
      </c>
      <c r="AJ102" s="27">
        <v>32491.31</v>
      </c>
      <c r="AK102" s="27">
        <v>31180.45</v>
      </c>
      <c r="AL102" s="27">
        <v>33689.5</v>
      </c>
      <c r="AM102" s="27">
        <v>33208.69</v>
      </c>
      <c r="AN102" s="27">
        <v>31702.639999999999</v>
      </c>
      <c r="AO102" s="27">
        <v>30026.48</v>
      </c>
      <c r="AP102" s="27">
        <v>28303.439999999999</v>
      </c>
      <c r="AQ102" s="27">
        <v>27814.52</v>
      </c>
      <c r="AR102" s="27">
        <v>26835.32</v>
      </c>
      <c r="AS102" s="27">
        <v>26150.75</v>
      </c>
      <c r="AT102" s="27">
        <v>25915.18</v>
      </c>
      <c r="AU102" s="27">
        <v>25965.15</v>
      </c>
      <c r="AV102" s="27">
        <v>25380.47</v>
      </c>
      <c r="AW102" s="27">
        <v>25041.27</v>
      </c>
      <c r="AX102" s="27">
        <v>24452.26</v>
      </c>
      <c r="AY102" s="27">
        <v>23530.45</v>
      </c>
    </row>
    <row r="103" spans="1:51" x14ac:dyDescent="0.2">
      <c r="A103" s="26">
        <v>101</v>
      </c>
      <c r="B103" s="27">
        <v>271299.90000000002</v>
      </c>
      <c r="C103" s="27">
        <v>356975.5</v>
      </c>
      <c r="D103" s="27">
        <v>754723.2</v>
      </c>
      <c r="E103" s="27">
        <v>746658.7</v>
      </c>
      <c r="F103" s="27">
        <v>725893</v>
      </c>
      <c r="G103" s="27">
        <v>699713.1</v>
      </c>
      <c r="H103" s="27">
        <v>433037.6</v>
      </c>
      <c r="I103" s="27">
        <v>352175.7</v>
      </c>
      <c r="J103" s="27">
        <v>334524.7</v>
      </c>
      <c r="K103" s="27">
        <v>328594.3</v>
      </c>
      <c r="L103" s="27">
        <v>325111.40000000002</v>
      </c>
      <c r="M103" s="27">
        <v>182545.6</v>
      </c>
      <c r="N103" s="27">
        <v>141417.9</v>
      </c>
      <c r="O103" s="27">
        <v>132486.1</v>
      </c>
      <c r="P103" s="27">
        <v>127433.8</v>
      </c>
      <c r="Q103" s="27">
        <v>122527.7</v>
      </c>
      <c r="R103" s="27">
        <v>73429.8</v>
      </c>
      <c r="S103" s="27">
        <v>58974.59</v>
      </c>
      <c r="T103" s="27">
        <v>56280.05</v>
      </c>
      <c r="U103" s="27">
        <v>55713.55</v>
      </c>
      <c r="V103" s="27">
        <v>55502.05</v>
      </c>
      <c r="W103" s="27">
        <v>49331.71</v>
      </c>
      <c r="X103" s="27">
        <v>47236.03</v>
      </c>
      <c r="Y103" s="27">
        <v>46217.35</v>
      </c>
      <c r="Z103" s="27">
        <v>45103.03</v>
      </c>
      <c r="AA103" s="27">
        <v>43878.92</v>
      </c>
      <c r="AB103" s="27">
        <v>41329.11</v>
      </c>
      <c r="AC103" s="27">
        <v>39686.69</v>
      </c>
      <c r="AD103" s="27">
        <v>38279.31</v>
      </c>
      <c r="AE103" s="27">
        <v>36861.660000000003</v>
      </c>
      <c r="AF103" s="27">
        <v>35412.730000000003</v>
      </c>
      <c r="AG103" s="27">
        <v>36123.14</v>
      </c>
      <c r="AH103" s="27">
        <v>35220.089999999997</v>
      </c>
      <c r="AI103" s="27">
        <v>33860.68</v>
      </c>
      <c r="AJ103" s="27">
        <v>32494.67</v>
      </c>
      <c r="AK103" s="27">
        <v>31183.66</v>
      </c>
      <c r="AL103" s="27">
        <v>33682.25</v>
      </c>
      <c r="AM103" s="27">
        <v>33209.589999999997</v>
      </c>
      <c r="AN103" s="27">
        <v>31706.34</v>
      </c>
      <c r="AO103" s="27">
        <v>30030.639999999999</v>
      </c>
      <c r="AP103" s="27">
        <v>28307.73</v>
      </c>
      <c r="AQ103" s="27">
        <v>27815.439999999999</v>
      </c>
      <c r="AR103" s="27">
        <v>26837.57</v>
      </c>
      <c r="AS103" s="27">
        <v>26152.18</v>
      </c>
      <c r="AT103" s="27">
        <v>25915.360000000001</v>
      </c>
      <c r="AU103" s="27">
        <v>25964.52</v>
      </c>
      <c r="AV103" s="27">
        <v>25381.55</v>
      </c>
      <c r="AW103" s="27">
        <v>25041.65</v>
      </c>
      <c r="AX103" s="27">
        <v>24453.29</v>
      </c>
      <c r="AY103" s="27">
        <v>23532.36</v>
      </c>
    </row>
    <row r="104" spans="1:51" x14ac:dyDescent="0.2">
      <c r="A104" s="26">
        <v>102</v>
      </c>
      <c r="B104" s="27">
        <v>270569.5</v>
      </c>
      <c r="C104" s="27">
        <v>356586.9</v>
      </c>
      <c r="D104" s="27">
        <v>754532.3</v>
      </c>
      <c r="E104" s="27">
        <v>746651.6</v>
      </c>
      <c r="F104" s="27">
        <v>725940.4</v>
      </c>
      <c r="G104" s="27">
        <v>699781</v>
      </c>
      <c r="H104" s="27">
        <v>433766</v>
      </c>
      <c r="I104" s="27">
        <v>352396.1</v>
      </c>
      <c r="J104" s="27">
        <v>334572.2</v>
      </c>
      <c r="K104" s="27">
        <v>328609.90000000002</v>
      </c>
      <c r="L104" s="27">
        <v>325120.40000000002</v>
      </c>
      <c r="M104" s="27">
        <v>182935.7</v>
      </c>
      <c r="N104" s="27">
        <v>141530.20000000001</v>
      </c>
      <c r="O104" s="27">
        <v>132510.39999999999</v>
      </c>
      <c r="P104" s="27">
        <v>127447.4</v>
      </c>
      <c r="Q104" s="27">
        <v>122540.9</v>
      </c>
      <c r="R104" s="27">
        <v>73563.990000000005</v>
      </c>
      <c r="S104" s="27">
        <v>59013.95</v>
      </c>
      <c r="T104" s="27">
        <v>56287.199999999997</v>
      </c>
      <c r="U104" s="27">
        <v>55714.84</v>
      </c>
      <c r="V104" s="27">
        <v>55502.32</v>
      </c>
      <c r="W104" s="27">
        <v>49348.27</v>
      </c>
      <c r="X104" s="27">
        <v>47241.43</v>
      </c>
      <c r="Y104" s="27">
        <v>46219.77</v>
      </c>
      <c r="Z104" s="27">
        <v>45105.69</v>
      </c>
      <c r="AA104" s="27">
        <v>43881.86</v>
      </c>
      <c r="AB104" s="27">
        <v>41335.68</v>
      </c>
      <c r="AC104" s="27">
        <v>39690.78</v>
      </c>
      <c r="AD104" s="27">
        <v>38282.76</v>
      </c>
      <c r="AE104" s="27">
        <v>36865.15</v>
      </c>
      <c r="AF104" s="27">
        <v>35416.31</v>
      </c>
      <c r="AG104" s="27">
        <v>36120.81</v>
      </c>
      <c r="AH104" s="27">
        <v>35222.160000000003</v>
      </c>
      <c r="AI104" s="27">
        <v>33864.01</v>
      </c>
      <c r="AJ104" s="27">
        <v>32498.02</v>
      </c>
      <c r="AK104" s="27">
        <v>31186.87</v>
      </c>
      <c r="AL104" s="27">
        <v>33675.03</v>
      </c>
      <c r="AM104" s="27">
        <v>33210.46</v>
      </c>
      <c r="AN104" s="27">
        <v>31710.03</v>
      </c>
      <c r="AO104" s="27">
        <v>30034.81</v>
      </c>
      <c r="AP104" s="27">
        <v>28312.03</v>
      </c>
      <c r="AQ104" s="27">
        <v>27816.37</v>
      </c>
      <c r="AR104" s="27">
        <v>26839.82</v>
      </c>
      <c r="AS104" s="27">
        <v>26153.62</v>
      </c>
      <c r="AT104" s="27">
        <v>25915.55</v>
      </c>
      <c r="AU104" s="27">
        <v>25963.9</v>
      </c>
      <c r="AV104" s="27">
        <v>25382.62</v>
      </c>
      <c r="AW104" s="27">
        <v>25042.03</v>
      </c>
      <c r="AX104" s="27">
        <v>24454.31</v>
      </c>
      <c r="AY104" s="27">
        <v>23534.27</v>
      </c>
    </row>
    <row r="105" spans="1:51" x14ac:dyDescent="0.2">
      <c r="A105" s="26">
        <v>103</v>
      </c>
      <c r="B105" s="27">
        <v>269846.3</v>
      </c>
      <c r="C105" s="27">
        <v>356198.1</v>
      </c>
      <c r="D105" s="27">
        <v>754339.9</v>
      </c>
      <c r="E105" s="27">
        <v>746644.1</v>
      </c>
      <c r="F105" s="27">
        <v>725987.7</v>
      </c>
      <c r="G105" s="27">
        <v>699848.8</v>
      </c>
      <c r="H105" s="27">
        <v>434492.6</v>
      </c>
      <c r="I105" s="27">
        <v>352617.9</v>
      </c>
      <c r="J105" s="27">
        <v>334620.3</v>
      </c>
      <c r="K105" s="27">
        <v>328625.59999999998</v>
      </c>
      <c r="L105" s="27">
        <v>325129.40000000002</v>
      </c>
      <c r="M105" s="27">
        <v>183324.79999999999</v>
      </c>
      <c r="N105" s="27">
        <v>141643.29999999999</v>
      </c>
      <c r="O105" s="27">
        <v>132534.9</v>
      </c>
      <c r="P105" s="27">
        <v>127461.1</v>
      </c>
      <c r="Q105" s="27">
        <v>122554.1</v>
      </c>
      <c r="R105" s="27">
        <v>73697.850000000006</v>
      </c>
      <c r="S105" s="27">
        <v>59053.57</v>
      </c>
      <c r="T105" s="27">
        <v>56294.44</v>
      </c>
      <c r="U105" s="27">
        <v>55716.15</v>
      </c>
      <c r="V105" s="27">
        <v>55502.6</v>
      </c>
      <c r="W105" s="27">
        <v>49364.79</v>
      </c>
      <c r="X105" s="27">
        <v>47246.85</v>
      </c>
      <c r="Y105" s="27">
        <v>46222.2</v>
      </c>
      <c r="Z105" s="27">
        <v>45108.35</v>
      </c>
      <c r="AA105" s="27">
        <v>43884.81</v>
      </c>
      <c r="AB105" s="27">
        <v>41342.230000000003</v>
      </c>
      <c r="AC105" s="27">
        <v>39694.879999999997</v>
      </c>
      <c r="AD105" s="27">
        <v>38286.21</v>
      </c>
      <c r="AE105" s="27">
        <v>36868.629999999997</v>
      </c>
      <c r="AF105" s="27">
        <v>35419.879999999997</v>
      </c>
      <c r="AG105" s="27">
        <v>36118.5</v>
      </c>
      <c r="AH105" s="27">
        <v>35224.230000000003</v>
      </c>
      <c r="AI105" s="27">
        <v>33867.339999999997</v>
      </c>
      <c r="AJ105" s="27">
        <v>32501.38</v>
      </c>
      <c r="AK105" s="27">
        <v>31190.09</v>
      </c>
      <c r="AL105" s="27">
        <v>33667.839999999997</v>
      </c>
      <c r="AM105" s="27">
        <v>33211.32</v>
      </c>
      <c r="AN105" s="27">
        <v>31713.71</v>
      </c>
      <c r="AO105" s="27">
        <v>30038.97</v>
      </c>
      <c r="AP105" s="27">
        <v>28316.33</v>
      </c>
      <c r="AQ105" s="27">
        <v>27817.31</v>
      </c>
      <c r="AR105" s="27">
        <v>26842.06</v>
      </c>
      <c r="AS105" s="27">
        <v>26155.05</v>
      </c>
      <c r="AT105" s="27">
        <v>25915.74</v>
      </c>
      <c r="AU105" s="27">
        <v>25963.279999999999</v>
      </c>
      <c r="AV105" s="27">
        <v>25383.69</v>
      </c>
      <c r="AW105" s="27">
        <v>25042.42</v>
      </c>
      <c r="AX105" s="27">
        <v>24455.34</v>
      </c>
      <c r="AY105" s="27">
        <v>23536.18</v>
      </c>
    </row>
    <row r="106" spans="1:51" x14ac:dyDescent="0.2">
      <c r="A106" s="26">
        <v>104</v>
      </c>
      <c r="B106" s="27">
        <v>269130.09999999998</v>
      </c>
      <c r="C106" s="27">
        <v>355809.3</v>
      </c>
      <c r="D106" s="27">
        <v>754146</v>
      </c>
      <c r="E106" s="27">
        <v>746636</v>
      </c>
      <c r="F106" s="27">
        <v>726034.8</v>
      </c>
      <c r="G106" s="27">
        <v>699916.5</v>
      </c>
      <c r="H106" s="27">
        <v>435217.4</v>
      </c>
      <c r="I106" s="27">
        <v>352841.2</v>
      </c>
      <c r="J106" s="27">
        <v>334668.79999999999</v>
      </c>
      <c r="K106" s="27">
        <v>328641.40000000002</v>
      </c>
      <c r="L106" s="27">
        <v>325138.40000000002</v>
      </c>
      <c r="M106" s="27">
        <v>183712.8</v>
      </c>
      <c r="N106" s="27">
        <v>141757.1</v>
      </c>
      <c r="O106" s="27">
        <v>132559.6</v>
      </c>
      <c r="P106" s="27">
        <v>127474.7</v>
      </c>
      <c r="Q106" s="27">
        <v>122567.2</v>
      </c>
      <c r="R106" s="27">
        <v>73831.38</v>
      </c>
      <c r="S106" s="27">
        <v>59093.46</v>
      </c>
      <c r="T106" s="27">
        <v>56301.77</v>
      </c>
      <c r="U106" s="27">
        <v>55717.47</v>
      </c>
      <c r="V106" s="27">
        <v>55502.879999999997</v>
      </c>
      <c r="W106" s="27">
        <v>49381.26</v>
      </c>
      <c r="X106" s="27">
        <v>47252.31</v>
      </c>
      <c r="Y106" s="27">
        <v>46224.639999999999</v>
      </c>
      <c r="Z106" s="27">
        <v>45111.01</v>
      </c>
      <c r="AA106" s="27">
        <v>43887.75</v>
      </c>
      <c r="AB106" s="27">
        <v>41348.78</v>
      </c>
      <c r="AC106" s="27">
        <v>39698.980000000003</v>
      </c>
      <c r="AD106" s="27">
        <v>38289.660000000003</v>
      </c>
      <c r="AE106" s="27">
        <v>36872.11</v>
      </c>
      <c r="AF106" s="27">
        <v>35423.46</v>
      </c>
      <c r="AG106" s="27">
        <v>36116.199999999997</v>
      </c>
      <c r="AH106" s="27">
        <v>35226.28</v>
      </c>
      <c r="AI106" s="27">
        <v>33870.660000000003</v>
      </c>
      <c r="AJ106" s="27">
        <v>32504.73</v>
      </c>
      <c r="AK106" s="27">
        <v>31193.3</v>
      </c>
      <c r="AL106" s="27">
        <v>33660.68</v>
      </c>
      <c r="AM106" s="27">
        <v>33212.15</v>
      </c>
      <c r="AN106" s="27">
        <v>31717.39</v>
      </c>
      <c r="AO106" s="27">
        <v>30043.13</v>
      </c>
      <c r="AP106" s="27">
        <v>28320.63</v>
      </c>
      <c r="AQ106" s="27">
        <v>27818.25</v>
      </c>
      <c r="AR106" s="27">
        <v>26844.29</v>
      </c>
      <c r="AS106" s="27">
        <v>26156.49</v>
      </c>
      <c r="AT106" s="27">
        <v>25915.93</v>
      </c>
      <c r="AU106" s="27">
        <v>25962.66</v>
      </c>
      <c r="AV106" s="27">
        <v>25384.76</v>
      </c>
      <c r="AW106" s="27">
        <v>25042.799999999999</v>
      </c>
      <c r="AX106" s="27">
        <v>24456.37</v>
      </c>
      <c r="AY106" s="27">
        <v>23538.080000000002</v>
      </c>
    </row>
    <row r="107" spans="1:51" x14ac:dyDescent="0.2">
      <c r="A107" s="26">
        <v>105</v>
      </c>
      <c r="B107" s="27">
        <v>268421</v>
      </c>
      <c r="C107" s="27">
        <v>355420.4</v>
      </c>
      <c r="D107" s="27">
        <v>753950.6</v>
      </c>
      <c r="E107" s="27">
        <v>746627.5</v>
      </c>
      <c r="F107" s="27">
        <v>726081.8</v>
      </c>
      <c r="G107" s="27">
        <v>699984.2</v>
      </c>
      <c r="H107" s="27">
        <v>435940.4</v>
      </c>
      <c r="I107" s="27">
        <v>353065.7</v>
      </c>
      <c r="J107" s="27">
        <v>334717.8</v>
      </c>
      <c r="K107" s="27">
        <v>328657.3</v>
      </c>
      <c r="L107" s="27">
        <v>325147.40000000002</v>
      </c>
      <c r="M107" s="27">
        <v>184099.8</v>
      </c>
      <c r="N107" s="27">
        <v>141871.70000000001</v>
      </c>
      <c r="O107" s="27">
        <v>132584.6</v>
      </c>
      <c r="P107" s="27">
        <v>127488.4</v>
      </c>
      <c r="Q107" s="27">
        <v>122580.4</v>
      </c>
      <c r="R107" s="27">
        <v>73964.570000000007</v>
      </c>
      <c r="S107" s="27">
        <v>59133.59</v>
      </c>
      <c r="T107" s="27">
        <v>56309.18</v>
      </c>
      <c r="U107" s="27">
        <v>55718.8</v>
      </c>
      <c r="V107" s="27">
        <v>55503.17</v>
      </c>
      <c r="W107" s="27">
        <v>49397.68</v>
      </c>
      <c r="X107" s="27">
        <v>47257.79</v>
      </c>
      <c r="Y107" s="27">
        <v>46227.09</v>
      </c>
      <c r="Z107" s="27">
        <v>45113.67</v>
      </c>
      <c r="AA107" s="27">
        <v>43890.69</v>
      </c>
      <c r="AB107" s="27">
        <v>41355.31</v>
      </c>
      <c r="AC107" s="27">
        <v>39703.08</v>
      </c>
      <c r="AD107" s="27">
        <v>38293.120000000003</v>
      </c>
      <c r="AE107" s="27">
        <v>36875.599999999999</v>
      </c>
      <c r="AF107" s="27">
        <v>35427.040000000001</v>
      </c>
      <c r="AG107" s="27">
        <v>36113.919999999998</v>
      </c>
      <c r="AH107" s="27">
        <v>35228.32</v>
      </c>
      <c r="AI107" s="27">
        <v>33873.980000000003</v>
      </c>
      <c r="AJ107" s="27">
        <v>32508.09</v>
      </c>
      <c r="AK107" s="27">
        <v>31196.51</v>
      </c>
      <c r="AL107" s="27">
        <v>33653.54</v>
      </c>
      <c r="AM107" s="27">
        <v>33212.959999999999</v>
      </c>
      <c r="AN107" s="27">
        <v>31721.06</v>
      </c>
      <c r="AO107" s="27">
        <v>30047.29</v>
      </c>
      <c r="AP107" s="27">
        <v>28324.92</v>
      </c>
      <c r="AQ107" s="27">
        <v>27819.21</v>
      </c>
      <c r="AR107" s="27">
        <v>26846.53</v>
      </c>
      <c r="AS107" s="27">
        <v>26157.93</v>
      </c>
      <c r="AT107" s="27">
        <v>25916.13</v>
      </c>
      <c r="AU107" s="27">
        <v>25962.04</v>
      </c>
      <c r="AV107" s="27">
        <v>25385.82</v>
      </c>
      <c r="AW107" s="27">
        <v>25043.19</v>
      </c>
      <c r="AX107" s="27">
        <v>24457.39</v>
      </c>
      <c r="AY107" s="27">
        <v>23539.98</v>
      </c>
    </row>
    <row r="108" spans="1:51" x14ac:dyDescent="0.2">
      <c r="A108" s="26">
        <v>106</v>
      </c>
      <c r="B108" s="27">
        <v>267718.90000000002</v>
      </c>
      <c r="C108" s="27">
        <v>355031.6</v>
      </c>
      <c r="D108" s="27">
        <v>753753.7</v>
      </c>
      <c r="E108" s="27">
        <v>746618.4</v>
      </c>
      <c r="F108" s="27">
        <v>726128.6</v>
      </c>
      <c r="G108" s="27">
        <v>700051.8</v>
      </c>
      <c r="H108" s="27">
        <v>436661.5</v>
      </c>
      <c r="I108" s="27">
        <v>353291.7</v>
      </c>
      <c r="J108" s="27">
        <v>334767.3</v>
      </c>
      <c r="K108" s="27">
        <v>328673.3</v>
      </c>
      <c r="L108" s="27">
        <v>325156.5</v>
      </c>
      <c r="M108" s="27">
        <v>184485.7</v>
      </c>
      <c r="N108" s="27">
        <v>141987</v>
      </c>
      <c r="O108" s="27">
        <v>132609.79999999999</v>
      </c>
      <c r="P108" s="27">
        <v>127502.2</v>
      </c>
      <c r="Q108" s="27">
        <v>122593.60000000001</v>
      </c>
      <c r="R108" s="27">
        <v>74097.440000000002</v>
      </c>
      <c r="S108" s="27">
        <v>59173.99</v>
      </c>
      <c r="T108" s="27">
        <v>56316.69</v>
      </c>
      <c r="U108" s="27">
        <v>55720.160000000003</v>
      </c>
      <c r="V108" s="27">
        <v>55503.45</v>
      </c>
      <c r="W108" s="27">
        <v>49414.06</v>
      </c>
      <c r="X108" s="27">
        <v>47263.31</v>
      </c>
      <c r="Y108" s="27">
        <v>46229.54</v>
      </c>
      <c r="Z108" s="27">
        <v>45116.33</v>
      </c>
      <c r="AA108" s="27">
        <v>43893.63</v>
      </c>
      <c r="AB108" s="27">
        <v>41361.839999999997</v>
      </c>
      <c r="AC108" s="27">
        <v>39707.199999999997</v>
      </c>
      <c r="AD108" s="27">
        <v>38296.57</v>
      </c>
      <c r="AE108" s="27">
        <v>36879.08</v>
      </c>
      <c r="AF108" s="27">
        <v>35430.620000000003</v>
      </c>
      <c r="AG108" s="27">
        <v>36111.65</v>
      </c>
      <c r="AH108" s="27">
        <v>35230.35</v>
      </c>
      <c r="AI108" s="27">
        <v>33877.300000000003</v>
      </c>
      <c r="AJ108" s="27">
        <v>32511.439999999999</v>
      </c>
      <c r="AK108" s="27">
        <v>31199.72</v>
      </c>
      <c r="AL108" s="27">
        <v>33646.43</v>
      </c>
      <c r="AM108" s="27">
        <v>33213.75</v>
      </c>
      <c r="AN108" s="27">
        <v>31724.720000000001</v>
      </c>
      <c r="AO108" s="27">
        <v>30051.45</v>
      </c>
      <c r="AP108" s="27">
        <v>28329.22</v>
      </c>
      <c r="AQ108" s="27">
        <v>27820.18</v>
      </c>
      <c r="AR108" s="27">
        <v>26848.76</v>
      </c>
      <c r="AS108" s="27">
        <v>26159.37</v>
      </c>
      <c r="AT108" s="27">
        <v>25916.33</v>
      </c>
      <c r="AU108" s="27">
        <v>25961.43</v>
      </c>
      <c r="AV108" s="27">
        <v>25386.87</v>
      </c>
      <c r="AW108" s="27">
        <v>25043.58</v>
      </c>
      <c r="AX108" s="27">
        <v>24458.41</v>
      </c>
      <c r="AY108" s="27">
        <v>23541.88</v>
      </c>
    </row>
    <row r="109" spans="1:51" x14ac:dyDescent="0.2">
      <c r="A109" s="26">
        <v>107</v>
      </c>
      <c r="B109" s="27">
        <v>267023.7</v>
      </c>
      <c r="C109" s="27">
        <v>354642.8</v>
      </c>
      <c r="D109" s="27">
        <v>753555.3</v>
      </c>
      <c r="E109" s="27">
        <v>746608.8</v>
      </c>
      <c r="F109" s="27">
        <v>726175.2</v>
      </c>
      <c r="G109" s="27">
        <v>700119.3</v>
      </c>
      <c r="H109" s="27">
        <v>437380.9</v>
      </c>
      <c r="I109" s="27">
        <v>353519</v>
      </c>
      <c r="J109" s="27">
        <v>334817.3</v>
      </c>
      <c r="K109" s="27">
        <v>328689.3</v>
      </c>
      <c r="L109" s="27">
        <v>325165.5</v>
      </c>
      <c r="M109" s="27">
        <v>184870.6</v>
      </c>
      <c r="N109" s="27">
        <v>142103</v>
      </c>
      <c r="O109" s="27">
        <v>132635.29999999999</v>
      </c>
      <c r="P109" s="27">
        <v>127515.9</v>
      </c>
      <c r="Q109" s="27">
        <v>122606.8</v>
      </c>
      <c r="R109" s="27">
        <v>74229.990000000005</v>
      </c>
      <c r="S109" s="27">
        <v>59214.63</v>
      </c>
      <c r="T109" s="27">
        <v>56324.28</v>
      </c>
      <c r="U109" s="27">
        <v>55721.53</v>
      </c>
      <c r="V109" s="27">
        <v>55503.74</v>
      </c>
      <c r="W109" s="27">
        <v>49430.400000000001</v>
      </c>
      <c r="X109" s="27">
        <v>47268.86</v>
      </c>
      <c r="Y109" s="27">
        <v>46232.01</v>
      </c>
      <c r="Z109" s="27">
        <v>45118.99</v>
      </c>
      <c r="AA109" s="27">
        <v>43896.57</v>
      </c>
      <c r="AB109" s="27">
        <v>41368.36</v>
      </c>
      <c r="AC109" s="27">
        <v>39711.32</v>
      </c>
      <c r="AD109" s="27">
        <v>38300.03</v>
      </c>
      <c r="AE109" s="27">
        <v>36882.559999999998</v>
      </c>
      <c r="AF109" s="27">
        <v>35434.19</v>
      </c>
      <c r="AG109" s="27">
        <v>36109.4</v>
      </c>
      <c r="AH109" s="27">
        <v>35232.370000000003</v>
      </c>
      <c r="AI109" s="27">
        <v>33880.61</v>
      </c>
      <c r="AJ109" s="27">
        <v>32514.799999999999</v>
      </c>
      <c r="AK109" s="27">
        <v>31202.94</v>
      </c>
      <c r="AL109" s="27">
        <v>33639.35</v>
      </c>
      <c r="AM109" s="27">
        <v>33214.519999999997</v>
      </c>
      <c r="AN109" s="27">
        <v>31728.37</v>
      </c>
      <c r="AO109" s="27">
        <v>30055.61</v>
      </c>
      <c r="AP109" s="27">
        <v>28333.51</v>
      </c>
      <c r="AQ109" s="27">
        <v>27821.15</v>
      </c>
      <c r="AR109" s="27">
        <v>26850.98</v>
      </c>
      <c r="AS109" s="27">
        <v>26160.81</v>
      </c>
      <c r="AT109" s="27">
        <v>25916.54</v>
      </c>
      <c r="AU109" s="27">
        <v>25960.82</v>
      </c>
      <c r="AV109" s="27">
        <v>25387.919999999998</v>
      </c>
      <c r="AW109" s="27">
        <v>25043.97</v>
      </c>
      <c r="AX109" s="27">
        <v>24459.43</v>
      </c>
      <c r="AY109" s="27">
        <v>23543.78</v>
      </c>
    </row>
    <row r="110" spans="1:51" x14ac:dyDescent="0.2">
      <c r="A110" s="26">
        <v>108</v>
      </c>
      <c r="B110" s="27">
        <v>266335.3</v>
      </c>
      <c r="C110" s="27">
        <v>354254.1</v>
      </c>
      <c r="D110" s="27">
        <v>753355.4</v>
      </c>
      <c r="E110" s="27">
        <v>746598.8</v>
      </c>
      <c r="F110" s="27">
        <v>726221.7</v>
      </c>
      <c r="G110" s="27">
        <v>700186.8</v>
      </c>
      <c r="H110" s="27">
        <v>438098.5</v>
      </c>
      <c r="I110" s="27">
        <v>353747.6</v>
      </c>
      <c r="J110" s="27">
        <v>334867.7</v>
      </c>
      <c r="K110" s="27">
        <v>328705.5</v>
      </c>
      <c r="L110" s="27">
        <v>325174.59999999998</v>
      </c>
      <c r="M110" s="27">
        <v>185254.5</v>
      </c>
      <c r="N110" s="27">
        <v>142219.79999999999</v>
      </c>
      <c r="O110" s="27">
        <v>132661</v>
      </c>
      <c r="P110" s="27">
        <v>127529.7</v>
      </c>
      <c r="Q110" s="27">
        <v>122619.9</v>
      </c>
      <c r="R110" s="27">
        <v>74362.2</v>
      </c>
      <c r="S110" s="27">
        <v>59255.53</v>
      </c>
      <c r="T110" s="27">
        <v>56331.97</v>
      </c>
      <c r="U110" s="27">
        <v>55722.92</v>
      </c>
      <c r="V110" s="27">
        <v>55504.04</v>
      </c>
      <c r="W110" s="27">
        <v>49446.69</v>
      </c>
      <c r="X110" s="27">
        <v>47274.43</v>
      </c>
      <c r="Y110" s="27">
        <v>46234.48</v>
      </c>
      <c r="Z110" s="27">
        <v>45121.65</v>
      </c>
      <c r="AA110" s="27">
        <v>43899.51</v>
      </c>
      <c r="AB110" s="27">
        <v>41374.86</v>
      </c>
      <c r="AC110" s="27">
        <v>39715.449999999997</v>
      </c>
      <c r="AD110" s="27">
        <v>38303.49</v>
      </c>
      <c r="AE110" s="27">
        <v>36886.050000000003</v>
      </c>
      <c r="AF110" s="27">
        <v>35437.769999999997</v>
      </c>
      <c r="AG110" s="27">
        <v>36107.17</v>
      </c>
      <c r="AH110" s="27">
        <v>35234.379999999997</v>
      </c>
      <c r="AI110" s="27">
        <v>33883.919999999998</v>
      </c>
      <c r="AJ110" s="27">
        <v>32518.16</v>
      </c>
      <c r="AK110" s="27">
        <v>31206.15</v>
      </c>
      <c r="AL110" s="27">
        <v>33632.300000000003</v>
      </c>
      <c r="AM110" s="27">
        <v>33215.26</v>
      </c>
      <c r="AN110" s="27">
        <v>31732.01</v>
      </c>
      <c r="AO110" s="27">
        <v>30059.77</v>
      </c>
      <c r="AP110" s="27">
        <v>28337.81</v>
      </c>
      <c r="AQ110" s="27">
        <v>27822.14</v>
      </c>
      <c r="AR110" s="27">
        <v>26853.200000000001</v>
      </c>
      <c r="AS110" s="27">
        <v>26162.26</v>
      </c>
      <c r="AT110" s="27">
        <v>25916.74</v>
      </c>
      <c r="AU110" s="27">
        <v>25960.21</v>
      </c>
      <c r="AV110" s="27">
        <v>25388.97</v>
      </c>
      <c r="AW110" s="27">
        <v>25044.36</v>
      </c>
      <c r="AX110" s="27">
        <v>24460.45</v>
      </c>
      <c r="AY110" s="27">
        <v>23545.67</v>
      </c>
    </row>
    <row r="111" spans="1:51" x14ac:dyDescent="0.2">
      <c r="A111" s="26">
        <v>109</v>
      </c>
      <c r="B111" s="27">
        <v>265653.59999999998</v>
      </c>
      <c r="C111" s="27">
        <v>353865.6</v>
      </c>
      <c r="D111" s="27">
        <v>753153.9</v>
      </c>
      <c r="E111" s="27">
        <v>746588.2</v>
      </c>
      <c r="F111" s="27">
        <v>726268.1</v>
      </c>
      <c r="G111" s="27">
        <v>700254.3</v>
      </c>
      <c r="H111" s="27">
        <v>438814.3</v>
      </c>
      <c r="I111" s="27">
        <v>353977.59999999998</v>
      </c>
      <c r="J111" s="27">
        <v>334918.7</v>
      </c>
      <c r="K111" s="27">
        <v>328721.7</v>
      </c>
      <c r="L111" s="27">
        <v>325183.7</v>
      </c>
      <c r="M111" s="27">
        <v>185637.4</v>
      </c>
      <c r="N111" s="27">
        <v>142337.4</v>
      </c>
      <c r="O111" s="27">
        <v>132687</v>
      </c>
      <c r="P111" s="27">
        <v>127543.5</v>
      </c>
      <c r="Q111" s="27">
        <v>122633.1</v>
      </c>
      <c r="R111" s="27">
        <v>74494.09</v>
      </c>
      <c r="S111" s="27">
        <v>59296.67</v>
      </c>
      <c r="T111" s="27">
        <v>56339.75</v>
      </c>
      <c r="U111" s="27">
        <v>55724.32</v>
      </c>
      <c r="V111" s="27">
        <v>55504.33</v>
      </c>
      <c r="W111" s="27">
        <v>49462.94</v>
      </c>
      <c r="X111" s="27">
        <v>47280.04</v>
      </c>
      <c r="Y111" s="27">
        <v>46236.959999999999</v>
      </c>
      <c r="Z111" s="27">
        <v>45124.31</v>
      </c>
      <c r="AA111" s="27">
        <v>43902.45</v>
      </c>
      <c r="AB111" s="27">
        <v>41381.360000000001</v>
      </c>
      <c r="AC111" s="27">
        <v>39719.58</v>
      </c>
      <c r="AD111" s="27">
        <v>38306.949999999997</v>
      </c>
      <c r="AE111" s="27">
        <v>36889.53</v>
      </c>
      <c r="AF111" s="27">
        <v>35441.339999999997</v>
      </c>
      <c r="AG111" s="27">
        <v>36104.949999999997</v>
      </c>
      <c r="AH111" s="27">
        <v>35236.370000000003</v>
      </c>
      <c r="AI111" s="27">
        <v>33887.230000000003</v>
      </c>
      <c r="AJ111" s="27">
        <v>32521.51</v>
      </c>
      <c r="AK111" s="27">
        <v>31209.37</v>
      </c>
      <c r="AL111" s="27">
        <v>33625.279999999999</v>
      </c>
      <c r="AM111" s="27">
        <v>33215.99</v>
      </c>
      <c r="AN111" s="27">
        <v>31735.65</v>
      </c>
      <c r="AO111" s="27">
        <v>30063.919999999998</v>
      </c>
      <c r="AP111" s="27">
        <v>28342.1</v>
      </c>
      <c r="AQ111" s="27">
        <v>27823.13</v>
      </c>
      <c r="AR111" s="27">
        <v>26855.42</v>
      </c>
      <c r="AS111" s="27">
        <v>26163.71</v>
      </c>
      <c r="AT111" s="27">
        <v>25916.95</v>
      </c>
      <c r="AU111" s="27">
        <v>25959.599999999999</v>
      </c>
      <c r="AV111" s="27">
        <v>25390.01</v>
      </c>
      <c r="AW111" s="27">
        <v>25044.76</v>
      </c>
      <c r="AX111" s="27">
        <v>24461.46</v>
      </c>
      <c r="AY111" s="27">
        <v>23547.56</v>
      </c>
    </row>
    <row r="112" spans="1:51" x14ac:dyDescent="0.2">
      <c r="A112" s="26">
        <v>110</v>
      </c>
      <c r="B112" s="27">
        <v>264978.8</v>
      </c>
      <c r="C112" s="27">
        <v>353477.2</v>
      </c>
      <c r="D112" s="27">
        <v>752951</v>
      </c>
      <c r="E112" s="27">
        <v>746577.1</v>
      </c>
      <c r="F112" s="27">
        <v>726314.3</v>
      </c>
      <c r="G112" s="27">
        <v>700321.7</v>
      </c>
      <c r="H112" s="27">
        <v>439528.4</v>
      </c>
      <c r="I112" s="27">
        <v>354209</v>
      </c>
      <c r="J112" s="27">
        <v>334970.09999999998</v>
      </c>
      <c r="K112" s="27">
        <v>328738.09999999998</v>
      </c>
      <c r="L112" s="27">
        <v>325192.90000000002</v>
      </c>
      <c r="M112" s="27">
        <v>186019.20000000001</v>
      </c>
      <c r="N112" s="27">
        <v>142455.6</v>
      </c>
      <c r="O112" s="27">
        <v>132713.20000000001</v>
      </c>
      <c r="P112" s="27">
        <v>127557.4</v>
      </c>
      <c r="Q112" s="27">
        <v>122646.3</v>
      </c>
      <c r="R112" s="27">
        <v>74625.649999999994</v>
      </c>
      <c r="S112" s="27">
        <v>59338.07</v>
      </c>
      <c r="T112" s="27">
        <v>56347.61</v>
      </c>
      <c r="U112" s="27">
        <v>55725.74</v>
      </c>
      <c r="V112" s="27">
        <v>55504.63</v>
      </c>
      <c r="W112" s="27">
        <v>49479.15</v>
      </c>
      <c r="X112" s="27">
        <v>47285.67</v>
      </c>
      <c r="Y112" s="27">
        <v>46239.45</v>
      </c>
      <c r="Z112" s="27">
        <v>45126.96</v>
      </c>
      <c r="AA112" s="27">
        <v>43905.39</v>
      </c>
      <c r="AB112" s="27">
        <v>41387.85</v>
      </c>
      <c r="AC112" s="27">
        <v>39723.72</v>
      </c>
      <c r="AD112" s="27">
        <v>38310.410000000003</v>
      </c>
      <c r="AE112" s="27">
        <v>36893.01</v>
      </c>
      <c r="AF112" s="27">
        <v>35444.92</v>
      </c>
      <c r="AG112" s="27">
        <v>36102.75</v>
      </c>
      <c r="AH112" s="27">
        <v>35238.35</v>
      </c>
      <c r="AI112" s="27">
        <v>33890.53</v>
      </c>
      <c r="AJ112" s="27">
        <v>32524.87</v>
      </c>
      <c r="AK112" s="27">
        <v>31212.58</v>
      </c>
      <c r="AL112" s="27">
        <v>33618.29</v>
      </c>
      <c r="AM112" s="27">
        <v>33216.69</v>
      </c>
      <c r="AN112" s="27">
        <v>31739.27</v>
      </c>
      <c r="AO112" s="27">
        <v>30068.07</v>
      </c>
      <c r="AP112" s="27">
        <v>28346.39</v>
      </c>
      <c r="AQ112" s="27">
        <v>27824.13</v>
      </c>
      <c r="AR112" s="27">
        <v>26857.64</v>
      </c>
      <c r="AS112" s="27">
        <v>26165.16</v>
      </c>
      <c r="AT112" s="27">
        <v>25917.17</v>
      </c>
      <c r="AU112" s="27">
        <v>25958.99</v>
      </c>
      <c r="AV112" s="27">
        <v>25391.05</v>
      </c>
      <c r="AW112" s="27">
        <v>25045.15</v>
      </c>
      <c r="AX112" s="27">
        <v>24462.48</v>
      </c>
      <c r="AY112" s="27">
        <v>23549.45</v>
      </c>
    </row>
    <row r="113" spans="1:51" x14ac:dyDescent="0.2">
      <c r="A113" s="26">
        <v>111</v>
      </c>
      <c r="B113" s="27">
        <v>264310.5</v>
      </c>
      <c r="C113" s="27">
        <v>353089</v>
      </c>
      <c r="D113" s="27">
        <v>752746.6</v>
      </c>
      <c r="E113" s="27">
        <v>746565.4</v>
      </c>
      <c r="F113" s="27">
        <v>726360.4</v>
      </c>
      <c r="G113" s="27">
        <v>700389</v>
      </c>
      <c r="H113" s="27">
        <v>440240.7</v>
      </c>
      <c r="I113" s="27">
        <v>354441.6</v>
      </c>
      <c r="J113" s="27">
        <v>335022</v>
      </c>
      <c r="K113" s="27">
        <v>328754.5</v>
      </c>
      <c r="L113" s="27">
        <v>325202</v>
      </c>
      <c r="M113" s="27">
        <v>186400</v>
      </c>
      <c r="N113" s="27">
        <v>142574.6</v>
      </c>
      <c r="O113" s="27">
        <v>132739.70000000001</v>
      </c>
      <c r="P113" s="27">
        <v>127571.3</v>
      </c>
      <c r="Q113" s="27">
        <v>122659.5</v>
      </c>
      <c r="R113" s="27">
        <v>74756.89</v>
      </c>
      <c r="S113" s="27">
        <v>59379.71</v>
      </c>
      <c r="T113" s="27">
        <v>56355.57</v>
      </c>
      <c r="U113" s="27">
        <v>55727.18</v>
      </c>
      <c r="V113" s="27">
        <v>55504.93</v>
      </c>
      <c r="W113" s="27">
        <v>49495.31</v>
      </c>
      <c r="X113" s="27">
        <v>47291.33</v>
      </c>
      <c r="Y113" s="27">
        <v>46241.95</v>
      </c>
      <c r="Z113" s="27">
        <v>45129.62</v>
      </c>
      <c r="AA113" s="27">
        <v>43908.33</v>
      </c>
      <c r="AB113" s="27">
        <v>41394.33</v>
      </c>
      <c r="AC113" s="27">
        <v>39727.870000000003</v>
      </c>
      <c r="AD113" s="27">
        <v>38313.879999999997</v>
      </c>
      <c r="AE113" s="27">
        <v>36896.49</v>
      </c>
      <c r="AF113" s="27">
        <v>35448.49</v>
      </c>
      <c r="AG113" s="27">
        <v>36100.57</v>
      </c>
      <c r="AH113" s="27">
        <v>35240.32</v>
      </c>
      <c r="AI113" s="27">
        <v>33893.83</v>
      </c>
      <c r="AJ113" s="27">
        <v>32528.22</v>
      </c>
      <c r="AK113" s="27">
        <v>31215.8</v>
      </c>
      <c r="AL113" s="27">
        <v>33611.32</v>
      </c>
      <c r="AM113" s="27">
        <v>33217.379999999997</v>
      </c>
      <c r="AN113" s="27">
        <v>31742.89</v>
      </c>
      <c r="AO113" s="27">
        <v>30072.23</v>
      </c>
      <c r="AP113" s="27">
        <v>28350.69</v>
      </c>
      <c r="AQ113" s="27">
        <v>27825.14</v>
      </c>
      <c r="AR113" s="27">
        <v>26859.85</v>
      </c>
      <c r="AS113" s="27">
        <v>26166.61</v>
      </c>
      <c r="AT113" s="27">
        <v>25917.39</v>
      </c>
      <c r="AU113" s="27">
        <v>25958.39</v>
      </c>
      <c r="AV113" s="27">
        <v>25392.080000000002</v>
      </c>
      <c r="AW113" s="27">
        <v>25045.55</v>
      </c>
      <c r="AX113" s="27">
        <v>24463.49</v>
      </c>
      <c r="AY113" s="27">
        <v>23551.34</v>
      </c>
    </row>
    <row r="114" spans="1:51" x14ac:dyDescent="0.2">
      <c r="A114" s="26">
        <v>112</v>
      </c>
      <c r="B114" s="27">
        <v>263648.90000000002</v>
      </c>
      <c r="C114" s="27">
        <v>352701</v>
      </c>
      <c r="D114" s="27">
        <v>752540.8</v>
      </c>
      <c r="E114" s="27">
        <v>746553.3</v>
      </c>
      <c r="F114" s="27">
        <v>726406.2</v>
      </c>
      <c r="G114" s="27">
        <v>700456.3</v>
      </c>
      <c r="H114" s="27">
        <v>440951.2</v>
      </c>
      <c r="I114" s="27">
        <v>354675.6</v>
      </c>
      <c r="J114" s="27">
        <v>335074.5</v>
      </c>
      <c r="K114" s="27">
        <v>328771</v>
      </c>
      <c r="L114" s="27">
        <v>325211.2</v>
      </c>
      <c r="M114" s="27">
        <v>186779.8</v>
      </c>
      <c r="N114" s="27">
        <v>142694.29999999999</v>
      </c>
      <c r="O114" s="27">
        <v>132766.39999999999</v>
      </c>
      <c r="P114" s="27">
        <v>127585.2</v>
      </c>
      <c r="Q114" s="27">
        <v>122672.7</v>
      </c>
      <c r="R114" s="27">
        <v>74887.81</v>
      </c>
      <c r="S114" s="27">
        <v>59421.599999999999</v>
      </c>
      <c r="T114" s="27">
        <v>56363.63</v>
      </c>
      <c r="U114" s="27">
        <v>55728.639999999999</v>
      </c>
      <c r="V114" s="27">
        <v>55505.24</v>
      </c>
      <c r="W114" s="27">
        <v>49511.43</v>
      </c>
      <c r="X114" s="27">
        <v>47297.02</v>
      </c>
      <c r="Y114" s="27">
        <v>46244.46</v>
      </c>
      <c r="Z114" s="27">
        <v>45132.27</v>
      </c>
      <c r="AA114" s="27">
        <v>43911.27</v>
      </c>
      <c r="AB114" s="27">
        <v>41400.79</v>
      </c>
      <c r="AC114" s="27">
        <v>39732.019999999997</v>
      </c>
      <c r="AD114" s="27">
        <v>38317.339999999997</v>
      </c>
      <c r="AE114" s="27">
        <v>36899.980000000003</v>
      </c>
      <c r="AF114" s="27">
        <v>35452.07</v>
      </c>
      <c r="AG114" s="27">
        <v>36098.400000000001</v>
      </c>
      <c r="AH114" s="27">
        <v>35242.28</v>
      </c>
      <c r="AI114" s="27">
        <v>33897.120000000003</v>
      </c>
      <c r="AJ114" s="27">
        <v>32531.58</v>
      </c>
      <c r="AK114" s="27">
        <v>31219.01</v>
      </c>
      <c r="AL114" s="27">
        <v>33604.379999999997</v>
      </c>
      <c r="AM114" s="27">
        <v>33218.04</v>
      </c>
      <c r="AN114" s="27">
        <v>31746.5</v>
      </c>
      <c r="AO114" s="27">
        <v>30076.38</v>
      </c>
      <c r="AP114" s="27">
        <v>28354.98</v>
      </c>
      <c r="AQ114" s="27">
        <v>27826.16</v>
      </c>
      <c r="AR114" s="27">
        <v>26862.06</v>
      </c>
      <c r="AS114" s="27">
        <v>26168.06</v>
      </c>
      <c r="AT114" s="27">
        <v>25917.61</v>
      </c>
      <c r="AU114" s="27">
        <v>25957.79</v>
      </c>
      <c r="AV114" s="27">
        <v>25393.11</v>
      </c>
      <c r="AW114" s="27">
        <v>25045.95</v>
      </c>
      <c r="AX114" s="27">
        <v>24464.5</v>
      </c>
      <c r="AY114" s="27">
        <v>23553.22</v>
      </c>
    </row>
    <row r="115" spans="1:51" x14ac:dyDescent="0.2">
      <c r="A115" s="26">
        <v>113</v>
      </c>
      <c r="B115" s="27">
        <v>262993.8</v>
      </c>
      <c r="C115" s="27">
        <v>352313.4</v>
      </c>
      <c r="D115" s="27">
        <v>752333.4</v>
      </c>
      <c r="E115" s="27">
        <v>746540.7</v>
      </c>
      <c r="F115" s="27">
        <v>726452</v>
      </c>
      <c r="G115" s="27">
        <v>700523.5</v>
      </c>
      <c r="H115" s="27">
        <v>441659.9</v>
      </c>
      <c r="I115" s="27">
        <v>354910.8</v>
      </c>
      <c r="J115" s="27">
        <v>335127.40000000002</v>
      </c>
      <c r="K115" s="27">
        <v>328787.7</v>
      </c>
      <c r="L115" s="27">
        <v>325220.40000000002</v>
      </c>
      <c r="M115" s="27">
        <v>187158.6</v>
      </c>
      <c r="N115" s="27">
        <v>142814.6</v>
      </c>
      <c r="O115" s="27">
        <v>132793.4</v>
      </c>
      <c r="P115" s="27">
        <v>127599.2</v>
      </c>
      <c r="Q115" s="27">
        <v>122685.8</v>
      </c>
      <c r="R115" s="27">
        <v>75018.399999999994</v>
      </c>
      <c r="S115" s="27">
        <v>59463.73</v>
      </c>
      <c r="T115" s="27">
        <v>56371.77</v>
      </c>
      <c r="U115" s="27">
        <v>55730.12</v>
      </c>
      <c r="V115" s="27">
        <v>55505.54</v>
      </c>
      <c r="W115" s="27">
        <v>49527.51</v>
      </c>
      <c r="X115" s="27">
        <v>47302.74</v>
      </c>
      <c r="Y115" s="27">
        <v>46246.98</v>
      </c>
      <c r="Z115" s="27">
        <v>45134.93</v>
      </c>
      <c r="AA115" s="27">
        <v>43914.2</v>
      </c>
      <c r="AB115" s="27">
        <v>41407.25</v>
      </c>
      <c r="AC115" s="27">
        <v>39736.18</v>
      </c>
      <c r="AD115" s="27">
        <v>38320.81</v>
      </c>
      <c r="AE115" s="27">
        <v>36903.46</v>
      </c>
      <c r="AF115" s="27">
        <v>35455.64</v>
      </c>
      <c r="AG115" s="27">
        <v>36096.239999999998</v>
      </c>
      <c r="AH115" s="27">
        <v>35244.230000000003</v>
      </c>
      <c r="AI115" s="27">
        <v>33900.410000000003</v>
      </c>
      <c r="AJ115" s="27">
        <v>32534.93</v>
      </c>
      <c r="AK115" s="27">
        <v>31222.23</v>
      </c>
      <c r="AL115" s="27">
        <v>33597.47</v>
      </c>
      <c r="AM115" s="27">
        <v>33218.68</v>
      </c>
      <c r="AN115" s="27">
        <v>31750.11</v>
      </c>
      <c r="AO115" s="27">
        <v>30080.53</v>
      </c>
      <c r="AP115" s="27">
        <v>28359.27</v>
      </c>
      <c r="AQ115" s="27">
        <v>27827.19</v>
      </c>
      <c r="AR115" s="27">
        <v>26864.27</v>
      </c>
      <c r="AS115" s="27">
        <v>26169.52</v>
      </c>
      <c r="AT115" s="27">
        <v>25917.83</v>
      </c>
      <c r="AU115" s="27">
        <v>25957.19</v>
      </c>
      <c r="AV115" s="27">
        <v>25394.13</v>
      </c>
      <c r="AW115" s="27">
        <v>25046.35</v>
      </c>
      <c r="AX115" s="27">
        <v>24465.51</v>
      </c>
      <c r="AY115" s="27">
        <v>23555.1</v>
      </c>
    </row>
    <row r="116" spans="1:51" x14ac:dyDescent="0.2">
      <c r="A116" s="26">
        <v>114</v>
      </c>
      <c r="B116" s="27">
        <v>262345.09999999998</v>
      </c>
      <c r="C116" s="27">
        <v>351926</v>
      </c>
      <c r="D116" s="27">
        <v>752124.6</v>
      </c>
      <c r="E116" s="27">
        <v>746527.5</v>
      </c>
      <c r="F116" s="27">
        <v>726497.5</v>
      </c>
      <c r="G116" s="27">
        <v>700590.6</v>
      </c>
      <c r="H116" s="27">
        <v>442366.9</v>
      </c>
      <c r="I116" s="27">
        <v>355147.4</v>
      </c>
      <c r="J116" s="27">
        <v>335180.79999999999</v>
      </c>
      <c r="K116" s="27">
        <v>328804.40000000002</v>
      </c>
      <c r="L116" s="27">
        <v>325229.59999999998</v>
      </c>
      <c r="M116" s="27">
        <v>187536.4</v>
      </c>
      <c r="N116" s="27">
        <v>142935.70000000001</v>
      </c>
      <c r="O116" s="27">
        <v>132820.70000000001</v>
      </c>
      <c r="P116" s="27">
        <v>127613.2</v>
      </c>
      <c r="Q116" s="27">
        <v>122699</v>
      </c>
      <c r="R116" s="27">
        <v>75148.67</v>
      </c>
      <c r="S116" s="27">
        <v>59506.1</v>
      </c>
      <c r="T116" s="27">
        <v>56380.01</v>
      </c>
      <c r="U116" s="27">
        <v>55731.61</v>
      </c>
      <c r="V116" s="27">
        <v>55505.86</v>
      </c>
      <c r="W116" s="27">
        <v>49543.54</v>
      </c>
      <c r="X116" s="27">
        <v>47308.49</v>
      </c>
      <c r="Y116" s="27">
        <v>46249.5</v>
      </c>
      <c r="Z116" s="27">
        <v>45137.59</v>
      </c>
      <c r="AA116" s="27">
        <v>43917.14</v>
      </c>
      <c r="AB116" s="27">
        <v>41413.699999999997</v>
      </c>
      <c r="AC116" s="27">
        <v>39740.339999999997</v>
      </c>
      <c r="AD116" s="27">
        <v>38324.28</v>
      </c>
      <c r="AE116" s="27">
        <v>36906.94</v>
      </c>
      <c r="AF116" s="27">
        <v>35459.22</v>
      </c>
      <c r="AG116" s="27">
        <v>36094.11</v>
      </c>
      <c r="AH116" s="27">
        <v>35246.17</v>
      </c>
      <c r="AI116" s="27">
        <v>33903.699999999997</v>
      </c>
      <c r="AJ116" s="27">
        <v>32538.28</v>
      </c>
      <c r="AK116" s="27">
        <v>31225.439999999999</v>
      </c>
      <c r="AL116" s="27">
        <v>33590.589999999997</v>
      </c>
      <c r="AM116" s="27">
        <v>33219.300000000003</v>
      </c>
      <c r="AN116" s="27">
        <v>31753.7</v>
      </c>
      <c r="AO116" s="27">
        <v>30084.67</v>
      </c>
      <c r="AP116" s="27">
        <v>28363.57</v>
      </c>
      <c r="AQ116" s="27">
        <v>27828.23</v>
      </c>
      <c r="AR116" s="27">
        <v>26866.47</v>
      </c>
      <c r="AS116" s="27">
        <v>26170.98</v>
      </c>
      <c r="AT116" s="27">
        <v>25918.06</v>
      </c>
      <c r="AU116" s="27">
        <v>25956.6</v>
      </c>
      <c r="AV116" s="27">
        <v>25395.15</v>
      </c>
      <c r="AW116" s="27">
        <v>25046.75</v>
      </c>
      <c r="AX116" s="27">
        <v>24466.52</v>
      </c>
      <c r="AY116" s="27">
        <v>23556.98</v>
      </c>
    </row>
    <row r="117" spans="1:51" x14ac:dyDescent="0.2">
      <c r="A117" s="26">
        <v>115</v>
      </c>
      <c r="B117" s="27">
        <v>261702.9</v>
      </c>
      <c r="C117" s="27">
        <v>351539</v>
      </c>
      <c r="D117" s="27">
        <v>751914.3</v>
      </c>
      <c r="E117" s="27">
        <v>746513.8</v>
      </c>
      <c r="F117" s="27">
        <v>726542.9</v>
      </c>
      <c r="G117" s="27">
        <v>700657.7</v>
      </c>
      <c r="H117" s="27">
        <v>443072.1</v>
      </c>
      <c r="I117" s="27">
        <v>355385.2</v>
      </c>
      <c r="J117" s="27">
        <v>335234.7</v>
      </c>
      <c r="K117" s="27">
        <v>328821.2</v>
      </c>
      <c r="L117" s="27">
        <v>325238.8</v>
      </c>
      <c r="M117" s="27">
        <v>187913.2</v>
      </c>
      <c r="N117" s="27">
        <v>143057.60000000001</v>
      </c>
      <c r="O117" s="27">
        <v>132848.20000000001</v>
      </c>
      <c r="P117" s="27">
        <v>127627.2</v>
      </c>
      <c r="Q117" s="27">
        <v>122712.2</v>
      </c>
      <c r="R117" s="27">
        <v>75278.62</v>
      </c>
      <c r="S117" s="27">
        <v>59548.71</v>
      </c>
      <c r="T117" s="27">
        <v>56388.34</v>
      </c>
      <c r="U117" s="27">
        <v>55733.13</v>
      </c>
      <c r="V117" s="27">
        <v>55506.17</v>
      </c>
      <c r="W117" s="27">
        <v>49559.53</v>
      </c>
      <c r="X117" s="27">
        <v>47314.27</v>
      </c>
      <c r="Y117" s="27">
        <v>46252.03</v>
      </c>
      <c r="Z117" s="27">
        <v>45140.24</v>
      </c>
      <c r="AA117" s="27">
        <v>43920.07</v>
      </c>
      <c r="AB117" s="27">
        <v>41420.14</v>
      </c>
      <c r="AC117" s="27">
        <v>39744.519999999997</v>
      </c>
      <c r="AD117" s="27">
        <v>38327.75</v>
      </c>
      <c r="AE117" s="27">
        <v>36910.42</v>
      </c>
      <c r="AF117" s="27">
        <v>35462.79</v>
      </c>
      <c r="AG117" s="27">
        <v>36091.980000000003</v>
      </c>
      <c r="AH117" s="27">
        <v>35248.1</v>
      </c>
      <c r="AI117" s="27">
        <v>33906.99</v>
      </c>
      <c r="AJ117" s="27">
        <v>32541.64</v>
      </c>
      <c r="AK117" s="27">
        <v>31228.66</v>
      </c>
      <c r="AL117" s="27">
        <v>33583.730000000003</v>
      </c>
      <c r="AM117" s="27">
        <v>33219.9</v>
      </c>
      <c r="AN117" s="27">
        <v>31757.29</v>
      </c>
      <c r="AO117" s="27">
        <v>30088.82</v>
      </c>
      <c r="AP117" s="27">
        <v>28367.86</v>
      </c>
      <c r="AQ117" s="27">
        <v>27829.27</v>
      </c>
      <c r="AR117" s="27">
        <v>26868.67</v>
      </c>
      <c r="AS117" s="27">
        <v>26172.44</v>
      </c>
      <c r="AT117" s="27">
        <v>25918.29</v>
      </c>
      <c r="AU117" s="27">
        <v>25956</v>
      </c>
      <c r="AV117" s="27">
        <v>25396.17</v>
      </c>
      <c r="AW117" s="27">
        <v>25047.16</v>
      </c>
      <c r="AX117" s="27">
        <v>24467.53</v>
      </c>
      <c r="AY117" s="27">
        <v>23558.86</v>
      </c>
    </row>
    <row r="118" spans="1:51" x14ac:dyDescent="0.2">
      <c r="A118" s="26">
        <v>116</v>
      </c>
      <c r="B118" s="27">
        <v>261067</v>
      </c>
      <c r="C118" s="27">
        <v>351152.4</v>
      </c>
      <c r="D118" s="27">
        <v>751702.5</v>
      </c>
      <c r="E118" s="27">
        <v>746499.5</v>
      </c>
      <c r="F118" s="27">
        <v>726588.2</v>
      </c>
      <c r="G118" s="27">
        <v>700724.7</v>
      </c>
      <c r="H118" s="27">
        <v>443775.6</v>
      </c>
      <c r="I118" s="27">
        <v>355624.3</v>
      </c>
      <c r="J118" s="27">
        <v>335289.09999999998</v>
      </c>
      <c r="K118" s="27">
        <v>328838.2</v>
      </c>
      <c r="L118" s="27">
        <v>325248.09999999998</v>
      </c>
      <c r="M118" s="27">
        <v>188288.9</v>
      </c>
      <c r="N118" s="27">
        <v>143180.1</v>
      </c>
      <c r="O118" s="27">
        <v>132875.9</v>
      </c>
      <c r="P118" s="27">
        <v>127641.3</v>
      </c>
      <c r="Q118" s="27">
        <v>122725.4</v>
      </c>
      <c r="R118" s="27">
        <v>75408.25</v>
      </c>
      <c r="S118" s="27">
        <v>59591.56</v>
      </c>
      <c r="T118" s="27">
        <v>56396.76</v>
      </c>
      <c r="U118" s="27">
        <v>55734.66</v>
      </c>
      <c r="V118" s="27">
        <v>55506.49</v>
      </c>
      <c r="W118" s="27">
        <v>49575.47</v>
      </c>
      <c r="X118" s="27">
        <v>47320.07</v>
      </c>
      <c r="Y118" s="27">
        <v>46254.58</v>
      </c>
      <c r="Z118" s="27">
        <v>45142.89</v>
      </c>
      <c r="AA118" s="27">
        <v>43923.01</v>
      </c>
      <c r="AB118" s="27">
        <v>41426.57</v>
      </c>
      <c r="AC118" s="27">
        <v>39748.69</v>
      </c>
      <c r="AD118" s="27">
        <v>38331.230000000003</v>
      </c>
      <c r="AE118" s="27">
        <v>36913.9</v>
      </c>
      <c r="AF118" s="27">
        <v>35466.370000000003</v>
      </c>
      <c r="AG118" s="27">
        <v>36089.879999999997</v>
      </c>
      <c r="AH118" s="27">
        <v>35250.01</v>
      </c>
      <c r="AI118" s="27">
        <v>33910.269999999997</v>
      </c>
      <c r="AJ118" s="27">
        <v>32544.99</v>
      </c>
      <c r="AK118" s="27">
        <v>31231.88</v>
      </c>
      <c r="AL118" s="27">
        <v>33576.910000000003</v>
      </c>
      <c r="AM118" s="27">
        <v>33220.480000000003</v>
      </c>
      <c r="AN118" s="27">
        <v>31760.87</v>
      </c>
      <c r="AO118" s="27">
        <v>30092.959999999999</v>
      </c>
      <c r="AP118" s="27">
        <v>28372.15</v>
      </c>
      <c r="AQ118" s="27">
        <v>27830.33</v>
      </c>
      <c r="AR118" s="27">
        <v>26870.87</v>
      </c>
      <c r="AS118" s="27">
        <v>26173.9</v>
      </c>
      <c r="AT118" s="27">
        <v>25918.53</v>
      </c>
      <c r="AU118" s="27">
        <v>25955.41</v>
      </c>
      <c r="AV118" s="27">
        <v>25397.18</v>
      </c>
      <c r="AW118" s="27">
        <v>25047.57</v>
      </c>
      <c r="AX118" s="27">
        <v>24468.53</v>
      </c>
      <c r="AY118" s="27">
        <v>23560.73</v>
      </c>
    </row>
    <row r="119" spans="1:51" x14ac:dyDescent="0.2">
      <c r="A119" s="26">
        <v>117</v>
      </c>
      <c r="B119" s="27">
        <v>260437.4</v>
      </c>
      <c r="C119" s="27">
        <v>350766.2</v>
      </c>
      <c r="D119" s="27">
        <v>751489.3</v>
      </c>
      <c r="E119" s="27">
        <v>746484.7</v>
      </c>
      <c r="F119" s="27">
        <v>726633.3</v>
      </c>
      <c r="G119" s="27">
        <v>700791.7</v>
      </c>
      <c r="H119" s="27">
        <v>444477.3</v>
      </c>
      <c r="I119" s="27">
        <v>355864.7</v>
      </c>
      <c r="J119" s="27">
        <v>335344.09999999998</v>
      </c>
      <c r="K119" s="27">
        <v>328855.2</v>
      </c>
      <c r="L119" s="27">
        <v>325257.3</v>
      </c>
      <c r="M119" s="27">
        <v>188663.7</v>
      </c>
      <c r="N119" s="27">
        <v>143303.29999999999</v>
      </c>
      <c r="O119" s="27">
        <v>132904</v>
      </c>
      <c r="P119" s="27">
        <v>127655.4</v>
      </c>
      <c r="Q119" s="27">
        <v>122738.6</v>
      </c>
      <c r="R119" s="27">
        <v>75537.56</v>
      </c>
      <c r="S119" s="27">
        <v>59634.65</v>
      </c>
      <c r="T119" s="27">
        <v>56405.279999999999</v>
      </c>
      <c r="U119" s="27">
        <v>55736.21</v>
      </c>
      <c r="V119" s="27">
        <v>55506.81</v>
      </c>
      <c r="W119" s="27">
        <v>49591.38</v>
      </c>
      <c r="X119" s="27">
        <v>47325.9</v>
      </c>
      <c r="Y119" s="27">
        <v>46257.13</v>
      </c>
      <c r="Z119" s="27">
        <v>45145.55</v>
      </c>
      <c r="AA119" s="27">
        <v>43925.94</v>
      </c>
      <c r="AB119" s="27">
        <v>41432.99</v>
      </c>
      <c r="AC119" s="27">
        <v>39752.879999999997</v>
      </c>
      <c r="AD119" s="27">
        <v>38334.699999999997</v>
      </c>
      <c r="AE119" s="27">
        <v>36917.39</v>
      </c>
      <c r="AF119" s="27">
        <v>35469.94</v>
      </c>
      <c r="AG119" s="27">
        <v>36087.78</v>
      </c>
      <c r="AH119" s="27">
        <v>35251.919999999998</v>
      </c>
      <c r="AI119" s="27">
        <v>33913.54</v>
      </c>
      <c r="AJ119" s="27">
        <v>32548.35</v>
      </c>
      <c r="AK119" s="27">
        <v>31235.1</v>
      </c>
      <c r="AL119" s="27">
        <v>33570.11</v>
      </c>
      <c r="AM119" s="27">
        <v>33221.040000000001</v>
      </c>
      <c r="AN119" s="27">
        <v>31764.44</v>
      </c>
      <c r="AO119" s="27">
        <v>30097.1</v>
      </c>
      <c r="AP119" s="27">
        <v>28376.44</v>
      </c>
      <c r="AQ119" s="27">
        <v>27831.39</v>
      </c>
      <c r="AR119" s="27">
        <v>26873.06</v>
      </c>
      <c r="AS119" s="27">
        <v>26175.37</v>
      </c>
      <c r="AT119" s="27">
        <v>25918.76</v>
      </c>
      <c r="AU119" s="27">
        <v>25954.82</v>
      </c>
      <c r="AV119" s="27">
        <v>25398.18</v>
      </c>
      <c r="AW119" s="27">
        <v>25047.97</v>
      </c>
      <c r="AX119" s="27">
        <v>24469.53</v>
      </c>
      <c r="AY119" s="27">
        <v>23562.61</v>
      </c>
    </row>
    <row r="120" spans="1:51" x14ac:dyDescent="0.2">
      <c r="A120" s="26">
        <v>118</v>
      </c>
      <c r="B120" s="27">
        <v>259814.1</v>
      </c>
      <c r="C120" s="27">
        <v>350380.5</v>
      </c>
      <c r="D120" s="27">
        <v>751274.7</v>
      </c>
      <c r="E120" s="27">
        <v>746469.4</v>
      </c>
      <c r="F120" s="27">
        <v>726678.2</v>
      </c>
      <c r="G120" s="27">
        <v>700858.6</v>
      </c>
      <c r="H120" s="27">
        <v>445177.4</v>
      </c>
      <c r="I120" s="27">
        <v>356106.4</v>
      </c>
      <c r="J120" s="27">
        <v>335399.5</v>
      </c>
      <c r="K120" s="27">
        <v>328872.40000000002</v>
      </c>
      <c r="L120" s="27">
        <v>325266.59999999998</v>
      </c>
      <c r="M120" s="27">
        <v>189037.4</v>
      </c>
      <c r="N120" s="27">
        <v>143427.1</v>
      </c>
      <c r="O120" s="27">
        <v>132932.20000000001</v>
      </c>
      <c r="P120" s="27">
        <v>127669.6</v>
      </c>
      <c r="Q120" s="27">
        <v>122751.8</v>
      </c>
      <c r="R120" s="27">
        <v>75666.559999999998</v>
      </c>
      <c r="S120" s="27">
        <v>59677.97</v>
      </c>
      <c r="T120" s="27">
        <v>56413.89</v>
      </c>
      <c r="U120" s="27">
        <v>55737.78</v>
      </c>
      <c r="V120" s="27">
        <v>55507.13</v>
      </c>
      <c r="W120" s="27">
        <v>49607.24</v>
      </c>
      <c r="X120" s="27">
        <v>47331.76</v>
      </c>
      <c r="Y120" s="27">
        <v>46259.69</v>
      </c>
      <c r="Z120" s="27">
        <v>45148.2</v>
      </c>
      <c r="AA120" s="27">
        <v>43928.87</v>
      </c>
      <c r="AB120" s="27">
        <v>41439.4</v>
      </c>
      <c r="AC120" s="27">
        <v>39757.07</v>
      </c>
      <c r="AD120" s="27">
        <v>38338.18</v>
      </c>
      <c r="AE120" s="27">
        <v>36920.870000000003</v>
      </c>
      <c r="AF120" s="27">
        <v>35473.51</v>
      </c>
      <c r="AG120" s="27">
        <v>36085.71</v>
      </c>
      <c r="AH120" s="27">
        <v>35253.81</v>
      </c>
      <c r="AI120" s="27">
        <v>33916.81</v>
      </c>
      <c r="AJ120" s="27">
        <v>32551.7</v>
      </c>
      <c r="AK120" s="27">
        <v>31238.31</v>
      </c>
      <c r="AL120" s="27">
        <v>33563.33</v>
      </c>
      <c r="AM120" s="27">
        <v>33221.58</v>
      </c>
      <c r="AN120" s="27">
        <v>31768</v>
      </c>
      <c r="AO120" s="27">
        <v>30101.25</v>
      </c>
      <c r="AP120" s="27">
        <v>28380.73</v>
      </c>
      <c r="AQ120" s="27">
        <v>27832.47</v>
      </c>
      <c r="AR120" s="27">
        <v>26875.25</v>
      </c>
      <c r="AS120" s="27">
        <v>26176.83</v>
      </c>
      <c r="AT120" s="27">
        <v>25919.01</v>
      </c>
      <c r="AU120" s="27">
        <v>25954.23</v>
      </c>
      <c r="AV120" s="27">
        <v>25399.18</v>
      </c>
      <c r="AW120" s="27">
        <v>25048.38</v>
      </c>
      <c r="AX120" s="27">
        <v>24470.53</v>
      </c>
      <c r="AY120" s="27">
        <v>23564.48</v>
      </c>
    </row>
    <row r="121" spans="1:51" x14ac:dyDescent="0.2">
      <c r="A121" s="26">
        <v>119</v>
      </c>
      <c r="B121" s="27">
        <v>259197</v>
      </c>
      <c r="C121" s="27">
        <v>349995.2</v>
      </c>
      <c r="D121" s="27">
        <v>751058.6</v>
      </c>
      <c r="E121" s="27">
        <v>746453.6</v>
      </c>
      <c r="F121" s="27">
        <v>726723</v>
      </c>
      <c r="G121" s="27">
        <v>700925.5</v>
      </c>
      <c r="H121" s="27">
        <v>445875.6</v>
      </c>
      <c r="I121" s="27">
        <v>356349.3</v>
      </c>
      <c r="J121" s="27">
        <v>335455.5</v>
      </c>
      <c r="K121" s="27">
        <v>328889.59999999998</v>
      </c>
      <c r="L121" s="27">
        <v>325276</v>
      </c>
      <c r="M121" s="27">
        <v>189410.2</v>
      </c>
      <c r="N121" s="27">
        <v>143551.70000000001</v>
      </c>
      <c r="O121" s="27">
        <v>132960.79999999999</v>
      </c>
      <c r="P121" s="27">
        <v>127683.8</v>
      </c>
      <c r="Q121" s="27">
        <v>122765</v>
      </c>
      <c r="R121" s="27">
        <v>75795.23</v>
      </c>
      <c r="S121" s="27">
        <v>59721.53</v>
      </c>
      <c r="T121" s="27">
        <v>56422.6</v>
      </c>
      <c r="U121" s="27">
        <v>55739.360000000001</v>
      </c>
      <c r="V121" s="27">
        <v>55507.46</v>
      </c>
      <c r="W121" s="27">
        <v>49623.06</v>
      </c>
      <c r="X121" s="27">
        <v>47337.65</v>
      </c>
      <c r="Y121" s="27">
        <v>46262.26</v>
      </c>
      <c r="Z121" s="27">
        <v>45150.86</v>
      </c>
      <c r="AA121" s="27">
        <v>43931.8</v>
      </c>
      <c r="AB121" s="27">
        <v>41445.800000000003</v>
      </c>
      <c r="AC121" s="27">
        <v>39761.26</v>
      </c>
      <c r="AD121" s="27">
        <v>38341.660000000003</v>
      </c>
      <c r="AE121" s="27">
        <v>36924.35</v>
      </c>
      <c r="AF121" s="27">
        <v>35477.089999999997</v>
      </c>
      <c r="AG121" s="27">
        <v>36083.65</v>
      </c>
      <c r="AH121" s="27">
        <v>35255.69</v>
      </c>
      <c r="AI121" s="27">
        <v>33920.080000000002</v>
      </c>
      <c r="AJ121" s="27">
        <v>32555.05</v>
      </c>
      <c r="AK121" s="27">
        <v>31241.53</v>
      </c>
      <c r="AL121" s="27">
        <v>33556.589999999997</v>
      </c>
      <c r="AM121" s="27">
        <v>33222.1</v>
      </c>
      <c r="AN121" s="27">
        <v>31771.56</v>
      </c>
      <c r="AO121" s="27">
        <v>30105.38</v>
      </c>
      <c r="AP121" s="27">
        <v>28385.02</v>
      </c>
      <c r="AQ121" s="27">
        <v>27833.55</v>
      </c>
      <c r="AR121" s="27">
        <v>26877.439999999999</v>
      </c>
      <c r="AS121" s="27">
        <v>26178.3</v>
      </c>
      <c r="AT121" s="27">
        <v>25919.25</v>
      </c>
      <c r="AU121" s="27">
        <v>25953.65</v>
      </c>
      <c r="AV121" s="27">
        <v>25400.18</v>
      </c>
      <c r="AW121" s="27">
        <v>25048.79</v>
      </c>
      <c r="AX121" s="27">
        <v>24471.53</v>
      </c>
      <c r="AY121" s="27">
        <v>23566.34</v>
      </c>
    </row>
    <row r="122" spans="1:51" x14ac:dyDescent="0.2">
      <c r="A122" s="26">
        <v>120</v>
      </c>
      <c r="B122" s="27">
        <v>258585.9</v>
      </c>
      <c r="C122" s="27">
        <v>349610.5</v>
      </c>
      <c r="D122" s="27">
        <v>750841.1</v>
      </c>
      <c r="E122" s="27">
        <v>746437.2</v>
      </c>
      <c r="F122" s="27">
        <v>726767.5</v>
      </c>
      <c r="G122" s="27">
        <v>700992.3</v>
      </c>
      <c r="H122" s="27">
        <v>446572.2</v>
      </c>
      <c r="I122" s="27">
        <v>356593.4</v>
      </c>
      <c r="J122" s="27">
        <v>335511.90000000002</v>
      </c>
      <c r="K122" s="27">
        <v>328907</v>
      </c>
      <c r="L122" s="27">
        <v>325285.3</v>
      </c>
      <c r="M122" s="27">
        <v>189781.9</v>
      </c>
      <c r="N122" s="27">
        <v>143677</v>
      </c>
      <c r="O122" s="27">
        <v>132989.6</v>
      </c>
      <c r="P122" s="27">
        <v>127698</v>
      </c>
      <c r="Q122" s="27">
        <v>122778.2</v>
      </c>
      <c r="R122" s="27">
        <v>75923.59</v>
      </c>
      <c r="S122" s="27">
        <v>59765.32</v>
      </c>
      <c r="T122" s="27">
        <v>56431.41</v>
      </c>
      <c r="U122" s="27">
        <v>55740.97</v>
      </c>
      <c r="V122" s="27">
        <v>55507.79</v>
      </c>
      <c r="W122" s="27">
        <v>49638.83</v>
      </c>
      <c r="X122" s="27">
        <v>47343.56</v>
      </c>
      <c r="Y122" s="27">
        <v>46264.84</v>
      </c>
      <c r="Z122" s="27">
        <v>45153.51</v>
      </c>
      <c r="AA122" s="27">
        <v>43934.74</v>
      </c>
      <c r="AB122" s="27">
        <v>41452.19</v>
      </c>
      <c r="AC122" s="27">
        <v>39765.47</v>
      </c>
      <c r="AD122" s="27">
        <v>38345.14</v>
      </c>
      <c r="AE122" s="27">
        <v>36927.83</v>
      </c>
      <c r="AF122" s="27">
        <v>35480.660000000003</v>
      </c>
      <c r="AG122" s="27">
        <v>36081.599999999999</v>
      </c>
      <c r="AH122" s="27">
        <v>35257.56</v>
      </c>
      <c r="AI122" s="27">
        <v>33923.35</v>
      </c>
      <c r="AJ122" s="27">
        <v>32558.41</v>
      </c>
      <c r="AK122" s="27">
        <v>31244.75</v>
      </c>
      <c r="AL122" s="27">
        <v>33549.870000000003</v>
      </c>
      <c r="AM122" s="27">
        <v>33222.6</v>
      </c>
      <c r="AN122" s="27">
        <v>31775.1</v>
      </c>
      <c r="AO122" s="27">
        <v>30109.52</v>
      </c>
      <c r="AP122" s="27">
        <v>28389.31</v>
      </c>
      <c r="AQ122" s="27">
        <v>27834.639999999999</v>
      </c>
      <c r="AR122" s="27">
        <v>26879.62</v>
      </c>
      <c r="AS122" s="27">
        <v>26179.77</v>
      </c>
      <c r="AT122" s="27">
        <v>25919.5</v>
      </c>
      <c r="AU122" s="27">
        <v>25953.07</v>
      </c>
      <c r="AV122" s="27">
        <v>25401.17</v>
      </c>
      <c r="AW122" s="27">
        <v>25049.21</v>
      </c>
      <c r="AX122" s="27">
        <v>24472.53</v>
      </c>
      <c r="AY122" s="27">
        <v>23568.21</v>
      </c>
    </row>
    <row r="123" spans="1:51" x14ac:dyDescent="0.2">
      <c r="A123" s="26">
        <v>121</v>
      </c>
      <c r="B123" s="27">
        <v>257981</v>
      </c>
      <c r="C123" s="27">
        <v>349226.3</v>
      </c>
      <c r="D123" s="27">
        <v>750622.2</v>
      </c>
      <c r="E123" s="27">
        <v>746420.3</v>
      </c>
      <c r="F123" s="27">
        <v>726812</v>
      </c>
      <c r="G123" s="27">
        <v>701059</v>
      </c>
      <c r="H123" s="27">
        <v>447267</v>
      </c>
      <c r="I123" s="27">
        <v>356838.8</v>
      </c>
      <c r="J123" s="27">
        <v>335568.9</v>
      </c>
      <c r="K123" s="27">
        <v>328924.40000000002</v>
      </c>
      <c r="L123" s="27">
        <v>325294.7</v>
      </c>
      <c r="M123" s="27">
        <v>190152.7</v>
      </c>
      <c r="N123" s="27">
        <v>143802.9</v>
      </c>
      <c r="O123" s="27">
        <v>133018.6</v>
      </c>
      <c r="P123" s="27">
        <v>127712.3</v>
      </c>
      <c r="Q123" s="27">
        <v>122791.4</v>
      </c>
      <c r="R123" s="27">
        <v>76051.64</v>
      </c>
      <c r="S123" s="27">
        <v>59809.35</v>
      </c>
      <c r="T123" s="27">
        <v>56440.31</v>
      </c>
      <c r="U123" s="27">
        <v>55742.6</v>
      </c>
      <c r="V123" s="27">
        <v>55508.13</v>
      </c>
      <c r="W123" s="27">
        <v>49654.57</v>
      </c>
      <c r="X123" s="27">
        <v>47349.5</v>
      </c>
      <c r="Y123" s="27">
        <v>46267.42</v>
      </c>
      <c r="Z123" s="27">
        <v>45156.160000000003</v>
      </c>
      <c r="AA123" s="27">
        <v>43937.67</v>
      </c>
      <c r="AB123" s="27">
        <v>41458.57</v>
      </c>
      <c r="AC123" s="27">
        <v>39769.67</v>
      </c>
      <c r="AD123" s="27">
        <v>38348.620000000003</v>
      </c>
      <c r="AE123" s="27">
        <v>36931.32</v>
      </c>
      <c r="AF123" s="27">
        <v>35484.230000000003</v>
      </c>
      <c r="AG123" s="27">
        <v>36079.57</v>
      </c>
      <c r="AH123" s="27">
        <v>35259.42</v>
      </c>
      <c r="AI123" s="27">
        <v>33926.61</v>
      </c>
      <c r="AJ123" s="27">
        <v>32561.759999999998</v>
      </c>
      <c r="AK123" s="27">
        <v>31247.97</v>
      </c>
      <c r="AL123" s="27">
        <v>33543.18</v>
      </c>
      <c r="AM123" s="27">
        <v>33223.08</v>
      </c>
      <c r="AN123" s="27">
        <v>31778.639999999999</v>
      </c>
      <c r="AO123" s="27">
        <v>30113.66</v>
      </c>
      <c r="AP123" s="27">
        <v>28393.599999999999</v>
      </c>
      <c r="AQ123" s="27">
        <v>27835.74</v>
      </c>
      <c r="AR123" s="27">
        <v>26881.81</v>
      </c>
      <c r="AS123" s="27">
        <v>26181.24</v>
      </c>
      <c r="AT123" s="27">
        <v>25919.75</v>
      </c>
      <c r="AU123" s="27">
        <v>25952.49</v>
      </c>
      <c r="AV123" s="27">
        <v>25402.16</v>
      </c>
      <c r="AW123" s="27">
        <v>25049.62</v>
      </c>
      <c r="AX123" s="27">
        <v>24473.53</v>
      </c>
      <c r="AY123" s="27">
        <v>23570.07</v>
      </c>
    </row>
    <row r="124" spans="1:51" x14ac:dyDescent="0.2">
      <c r="A124" s="26">
        <v>122</v>
      </c>
      <c r="B124" s="27">
        <v>257382</v>
      </c>
      <c r="C124" s="27">
        <v>348842.6</v>
      </c>
      <c r="D124" s="27">
        <v>750401.8</v>
      </c>
      <c r="E124" s="27">
        <v>746402.8</v>
      </c>
      <c r="F124" s="27">
        <v>726856.2</v>
      </c>
      <c r="G124" s="27">
        <v>701125.7</v>
      </c>
      <c r="H124" s="27">
        <v>447960.1</v>
      </c>
      <c r="I124" s="27">
        <v>357085.4</v>
      </c>
      <c r="J124" s="27">
        <v>335626.4</v>
      </c>
      <c r="K124" s="27">
        <v>328942</v>
      </c>
      <c r="L124" s="27">
        <v>325304</v>
      </c>
      <c r="M124" s="27">
        <v>190522.5</v>
      </c>
      <c r="N124" s="27">
        <v>143929.5</v>
      </c>
      <c r="O124" s="27">
        <v>133048</v>
      </c>
      <c r="P124" s="27">
        <v>127726.6</v>
      </c>
      <c r="Q124" s="27">
        <v>122804.6</v>
      </c>
      <c r="R124" s="27">
        <v>76179.37</v>
      </c>
      <c r="S124" s="27">
        <v>59853.599999999999</v>
      </c>
      <c r="T124" s="27">
        <v>56449.3</v>
      </c>
      <c r="U124" s="27">
        <v>55744.25</v>
      </c>
      <c r="V124" s="27">
        <v>55508.47</v>
      </c>
      <c r="W124" s="27">
        <v>49670.26</v>
      </c>
      <c r="X124" s="27">
        <v>47355.47</v>
      </c>
      <c r="Y124" s="27">
        <v>46270.02</v>
      </c>
      <c r="Z124" s="27">
        <v>45158.82</v>
      </c>
      <c r="AA124" s="27">
        <v>43940.59</v>
      </c>
      <c r="AB124" s="27">
        <v>41464.94</v>
      </c>
      <c r="AC124" s="27">
        <v>39773.89</v>
      </c>
      <c r="AD124" s="27">
        <v>38352.11</v>
      </c>
      <c r="AE124" s="27">
        <v>36934.800000000003</v>
      </c>
      <c r="AF124" s="27">
        <v>35487.800000000003</v>
      </c>
      <c r="AG124" s="27">
        <v>36077.56</v>
      </c>
      <c r="AH124" s="27">
        <v>35261.269999999997</v>
      </c>
      <c r="AI124" s="27">
        <v>33929.870000000003</v>
      </c>
      <c r="AJ124" s="27">
        <v>32565.11</v>
      </c>
      <c r="AK124" s="27">
        <v>31251.19</v>
      </c>
      <c r="AL124" s="27">
        <v>33536.51</v>
      </c>
      <c r="AM124" s="27">
        <v>33223.54</v>
      </c>
      <c r="AN124" s="27">
        <v>31782.17</v>
      </c>
      <c r="AO124" s="27">
        <v>30117.79</v>
      </c>
      <c r="AP124" s="27">
        <v>28397.89</v>
      </c>
      <c r="AQ124" s="27">
        <v>27836.85</v>
      </c>
      <c r="AR124" s="27">
        <v>26883.98</v>
      </c>
      <c r="AS124" s="27">
        <v>26182.720000000001</v>
      </c>
      <c r="AT124" s="27">
        <v>25920</v>
      </c>
      <c r="AU124" s="27">
        <v>25951.91</v>
      </c>
      <c r="AV124" s="27">
        <v>25403.15</v>
      </c>
      <c r="AW124" s="27">
        <v>25050.04</v>
      </c>
      <c r="AX124" s="27">
        <v>24474.52</v>
      </c>
      <c r="AY124" s="27">
        <v>23571.93</v>
      </c>
    </row>
    <row r="125" spans="1:51" x14ac:dyDescent="0.2">
      <c r="A125" s="26">
        <v>123</v>
      </c>
      <c r="B125" s="27">
        <v>256789</v>
      </c>
      <c r="C125" s="27">
        <v>348459.6</v>
      </c>
      <c r="D125" s="27">
        <v>750180</v>
      </c>
      <c r="E125" s="27">
        <v>746384.8</v>
      </c>
      <c r="F125" s="27">
        <v>726900.3</v>
      </c>
      <c r="G125" s="27">
        <v>701192.3</v>
      </c>
      <c r="H125" s="27">
        <v>448651.4</v>
      </c>
      <c r="I125" s="27">
        <v>357333.3</v>
      </c>
      <c r="J125" s="27">
        <v>335684.4</v>
      </c>
      <c r="K125" s="27">
        <v>328959.7</v>
      </c>
      <c r="L125" s="27">
        <v>325313.40000000002</v>
      </c>
      <c r="M125" s="27">
        <v>190891.3</v>
      </c>
      <c r="N125" s="27">
        <v>144056.70000000001</v>
      </c>
      <c r="O125" s="27">
        <v>133077.6</v>
      </c>
      <c r="P125" s="27">
        <v>127740.9</v>
      </c>
      <c r="Q125" s="27">
        <v>122817.8</v>
      </c>
      <c r="R125" s="27">
        <v>76306.78</v>
      </c>
      <c r="S125" s="27">
        <v>59898.080000000002</v>
      </c>
      <c r="T125" s="27">
        <v>56458.39</v>
      </c>
      <c r="U125" s="27">
        <v>55745.919999999998</v>
      </c>
      <c r="V125" s="27">
        <v>55508.81</v>
      </c>
      <c r="W125" s="27">
        <v>49685.91</v>
      </c>
      <c r="X125" s="27">
        <v>47361.46</v>
      </c>
      <c r="Y125" s="27">
        <v>46272.63</v>
      </c>
      <c r="Z125" s="27">
        <v>45161.47</v>
      </c>
      <c r="AA125" s="27">
        <v>43943.519999999997</v>
      </c>
      <c r="AB125" s="27">
        <v>41471.300000000003</v>
      </c>
      <c r="AC125" s="27">
        <v>39778.11</v>
      </c>
      <c r="AD125" s="27">
        <v>38355.599999999999</v>
      </c>
      <c r="AE125" s="27">
        <v>36938.28</v>
      </c>
      <c r="AF125" s="27">
        <v>35491.379999999997</v>
      </c>
      <c r="AG125" s="27">
        <v>36075.56</v>
      </c>
      <c r="AH125" s="27">
        <v>35263.11</v>
      </c>
      <c r="AI125" s="27">
        <v>33933.120000000003</v>
      </c>
      <c r="AJ125" s="27">
        <v>32568.46</v>
      </c>
      <c r="AK125" s="27">
        <v>31254.41</v>
      </c>
      <c r="AL125" s="27">
        <v>33529.879999999997</v>
      </c>
      <c r="AM125" s="27">
        <v>33223.980000000003</v>
      </c>
      <c r="AN125" s="27">
        <v>31785.69</v>
      </c>
      <c r="AO125" s="27">
        <v>30121.93</v>
      </c>
      <c r="AP125" s="27">
        <v>28402.17</v>
      </c>
      <c r="AQ125" s="27">
        <v>27837.96</v>
      </c>
      <c r="AR125" s="27">
        <v>26886.16</v>
      </c>
      <c r="AS125" s="27">
        <v>26184.19</v>
      </c>
      <c r="AT125" s="27">
        <v>25920.26</v>
      </c>
      <c r="AU125" s="27">
        <v>25951.33</v>
      </c>
      <c r="AV125" s="27">
        <v>25404.13</v>
      </c>
      <c r="AW125" s="27">
        <v>25050.46</v>
      </c>
      <c r="AX125" s="27">
        <v>24475.52</v>
      </c>
      <c r="AY125" s="27">
        <v>23573.79</v>
      </c>
    </row>
    <row r="126" spans="1:51" x14ac:dyDescent="0.2">
      <c r="A126" s="26">
        <v>124</v>
      </c>
      <c r="B126" s="27">
        <v>256201.9</v>
      </c>
      <c r="C126" s="27">
        <v>348077.2</v>
      </c>
      <c r="D126" s="27">
        <v>749956.8</v>
      </c>
      <c r="E126" s="27">
        <v>746366.2</v>
      </c>
      <c r="F126" s="27">
        <v>726944.2</v>
      </c>
      <c r="G126" s="27">
        <v>701258.8</v>
      </c>
      <c r="H126" s="27">
        <v>449341.1</v>
      </c>
      <c r="I126" s="27">
        <v>357582.3</v>
      </c>
      <c r="J126" s="27">
        <v>335742.9</v>
      </c>
      <c r="K126" s="27">
        <v>328977.5</v>
      </c>
      <c r="L126" s="27">
        <v>325322.90000000002</v>
      </c>
      <c r="M126" s="27">
        <v>191259.1</v>
      </c>
      <c r="N126" s="27">
        <v>144184.70000000001</v>
      </c>
      <c r="O126" s="27">
        <v>133107.4</v>
      </c>
      <c r="P126" s="27">
        <v>127755.3</v>
      </c>
      <c r="Q126" s="27">
        <v>122831.1</v>
      </c>
      <c r="R126" s="27">
        <v>76433.89</v>
      </c>
      <c r="S126" s="27">
        <v>59942.79</v>
      </c>
      <c r="T126" s="27">
        <v>56467.58</v>
      </c>
      <c r="U126" s="27">
        <v>55747.6</v>
      </c>
      <c r="V126" s="27">
        <v>55509.16</v>
      </c>
      <c r="W126" s="27">
        <v>49701.51</v>
      </c>
      <c r="X126" s="27">
        <v>47367.48</v>
      </c>
      <c r="Y126" s="27">
        <v>46275.24</v>
      </c>
      <c r="Z126" s="27">
        <v>45164.12</v>
      </c>
      <c r="AA126" s="27">
        <v>43946.45</v>
      </c>
      <c r="AB126" s="27">
        <v>41477.660000000003</v>
      </c>
      <c r="AC126" s="27">
        <v>39782.33</v>
      </c>
      <c r="AD126" s="27">
        <v>38359.08</v>
      </c>
      <c r="AE126" s="27">
        <v>36941.760000000002</v>
      </c>
      <c r="AF126" s="27">
        <v>35494.949999999997</v>
      </c>
      <c r="AG126" s="27">
        <v>36073.58</v>
      </c>
      <c r="AH126" s="27">
        <v>35264.94</v>
      </c>
      <c r="AI126" s="27">
        <v>33936.370000000003</v>
      </c>
      <c r="AJ126" s="27">
        <v>32571.81</v>
      </c>
      <c r="AK126" s="27">
        <v>31257.63</v>
      </c>
      <c r="AL126" s="27">
        <v>33523.269999999997</v>
      </c>
      <c r="AM126" s="27">
        <v>33224.400000000001</v>
      </c>
      <c r="AN126" s="27">
        <v>31789.200000000001</v>
      </c>
      <c r="AO126" s="27">
        <v>30126.06</v>
      </c>
      <c r="AP126" s="27">
        <v>28406.46</v>
      </c>
      <c r="AQ126" s="27">
        <v>27839.09</v>
      </c>
      <c r="AR126" s="27">
        <v>26888.33</v>
      </c>
      <c r="AS126" s="27">
        <v>26185.67</v>
      </c>
      <c r="AT126" s="27">
        <v>25920.52</v>
      </c>
      <c r="AU126" s="27">
        <v>25950.76</v>
      </c>
      <c r="AV126" s="27">
        <v>25405.1</v>
      </c>
      <c r="AW126" s="27">
        <v>25050.87</v>
      </c>
      <c r="AX126" s="27">
        <v>24476.51</v>
      </c>
      <c r="AY126" s="27">
        <v>23575.64</v>
      </c>
    </row>
    <row r="127" spans="1:51" x14ac:dyDescent="0.2">
      <c r="A127" s="26">
        <v>125</v>
      </c>
      <c r="B127" s="27">
        <v>255620.7</v>
      </c>
      <c r="C127" s="27">
        <v>347695.5</v>
      </c>
      <c r="D127" s="27">
        <v>749732.3</v>
      </c>
      <c r="E127" s="27">
        <v>746347.1</v>
      </c>
      <c r="F127" s="27">
        <v>726988</v>
      </c>
      <c r="G127" s="27">
        <v>701325.3</v>
      </c>
      <c r="H127" s="27">
        <v>450029.1</v>
      </c>
      <c r="I127" s="27">
        <v>357832.6</v>
      </c>
      <c r="J127" s="27">
        <v>335802</v>
      </c>
      <c r="K127" s="27">
        <v>328995.40000000002</v>
      </c>
      <c r="L127" s="27">
        <v>325332.3</v>
      </c>
      <c r="M127" s="27">
        <v>191625.9</v>
      </c>
      <c r="N127" s="27">
        <v>144313.20000000001</v>
      </c>
      <c r="O127" s="27">
        <v>133137.60000000001</v>
      </c>
      <c r="P127" s="27">
        <v>127769.7</v>
      </c>
      <c r="Q127" s="27">
        <v>122844.3</v>
      </c>
      <c r="R127" s="27">
        <v>76560.679999999993</v>
      </c>
      <c r="S127" s="27">
        <v>59987.72</v>
      </c>
      <c r="T127" s="27">
        <v>56476.87</v>
      </c>
      <c r="U127" s="27">
        <v>55749.31</v>
      </c>
      <c r="V127" s="27">
        <v>55509.51</v>
      </c>
      <c r="W127" s="27">
        <v>49717.08</v>
      </c>
      <c r="X127" s="27">
        <v>47373.52</v>
      </c>
      <c r="Y127" s="27">
        <v>46277.87</v>
      </c>
      <c r="Z127" s="27">
        <v>45166.77</v>
      </c>
      <c r="AA127" s="27">
        <v>43949.38</v>
      </c>
      <c r="AB127" s="27">
        <v>41484</v>
      </c>
      <c r="AC127" s="27">
        <v>39786.57</v>
      </c>
      <c r="AD127" s="27">
        <v>38362.58</v>
      </c>
      <c r="AE127" s="27">
        <v>36945.24</v>
      </c>
      <c r="AF127" s="27">
        <v>35498.519999999997</v>
      </c>
      <c r="AG127" s="27">
        <v>36071.61</v>
      </c>
      <c r="AH127" s="27">
        <v>35266.76</v>
      </c>
      <c r="AI127" s="27">
        <v>33939.61</v>
      </c>
      <c r="AJ127" s="27">
        <v>32575.17</v>
      </c>
      <c r="AK127" s="27">
        <v>31260.85</v>
      </c>
      <c r="AL127" s="27">
        <v>33516.69</v>
      </c>
      <c r="AM127" s="27">
        <v>33224.800000000003</v>
      </c>
      <c r="AN127" s="27">
        <v>31792.71</v>
      </c>
      <c r="AO127" s="27">
        <v>30130.19</v>
      </c>
      <c r="AP127" s="27">
        <v>28410.75</v>
      </c>
      <c r="AQ127" s="27">
        <v>27840.22</v>
      </c>
      <c r="AR127" s="27">
        <v>26890.5</v>
      </c>
      <c r="AS127" s="27">
        <v>26187.15</v>
      </c>
      <c r="AT127" s="27">
        <v>25920.79</v>
      </c>
      <c r="AU127" s="27">
        <v>25950.19</v>
      </c>
      <c r="AV127" s="27">
        <v>25406.07</v>
      </c>
      <c r="AW127" s="27">
        <v>25051.29</v>
      </c>
      <c r="AX127" s="27">
        <v>24477.5</v>
      </c>
      <c r="AY127" s="27">
        <v>23577.5</v>
      </c>
    </row>
    <row r="128" spans="1:51" x14ac:dyDescent="0.2">
      <c r="A128" s="26">
        <v>126</v>
      </c>
      <c r="B128" s="27">
        <v>255045.2</v>
      </c>
      <c r="C128" s="27">
        <v>347314.4</v>
      </c>
      <c r="D128" s="27">
        <v>749506.3</v>
      </c>
      <c r="E128" s="27">
        <v>746327.4</v>
      </c>
      <c r="F128" s="27">
        <v>727031.6</v>
      </c>
      <c r="G128" s="27">
        <v>701391.8</v>
      </c>
      <c r="H128" s="27">
        <v>450715.3</v>
      </c>
      <c r="I128" s="27">
        <v>358084.1</v>
      </c>
      <c r="J128" s="27">
        <v>335861.5</v>
      </c>
      <c r="K128" s="27">
        <v>329013.40000000002</v>
      </c>
      <c r="L128" s="27">
        <v>325341.8</v>
      </c>
      <c r="M128" s="27">
        <v>191991.7</v>
      </c>
      <c r="N128" s="27">
        <v>144442.5</v>
      </c>
      <c r="O128" s="27">
        <v>133168</v>
      </c>
      <c r="P128" s="27">
        <v>127784.2</v>
      </c>
      <c r="Q128" s="27">
        <v>122857.5</v>
      </c>
      <c r="R128" s="27">
        <v>76687.16</v>
      </c>
      <c r="S128" s="27">
        <v>60032.88</v>
      </c>
      <c r="T128" s="27">
        <v>56486.25</v>
      </c>
      <c r="U128" s="27">
        <v>55751.040000000001</v>
      </c>
      <c r="V128" s="27">
        <v>55509.86</v>
      </c>
      <c r="W128" s="27">
        <v>49732.6</v>
      </c>
      <c r="X128" s="27">
        <v>47379.6</v>
      </c>
      <c r="Y128" s="27">
        <v>46280.5</v>
      </c>
      <c r="Z128" s="27">
        <v>45169.43</v>
      </c>
      <c r="AA128" s="27">
        <v>43952.3</v>
      </c>
      <c r="AB128" s="27">
        <v>41490.339999999997</v>
      </c>
      <c r="AC128" s="27">
        <v>39790.800000000003</v>
      </c>
      <c r="AD128" s="27">
        <v>38366.07</v>
      </c>
      <c r="AE128" s="27">
        <v>36948.730000000003</v>
      </c>
      <c r="AF128" s="27">
        <v>35502.089999999997</v>
      </c>
      <c r="AG128" s="27">
        <v>36069.65</v>
      </c>
      <c r="AH128" s="27">
        <v>35268.57</v>
      </c>
      <c r="AI128" s="27">
        <v>33942.86</v>
      </c>
      <c r="AJ128" s="27">
        <v>32578.52</v>
      </c>
      <c r="AK128" s="27">
        <v>31264.07</v>
      </c>
      <c r="AL128" s="27">
        <v>33510.129999999997</v>
      </c>
      <c r="AM128" s="27">
        <v>33225.19</v>
      </c>
      <c r="AN128" s="27">
        <v>31796.2</v>
      </c>
      <c r="AO128" s="27">
        <v>30134.31</v>
      </c>
      <c r="AP128" s="27">
        <v>28415.040000000001</v>
      </c>
      <c r="AQ128" s="27">
        <v>27841.37</v>
      </c>
      <c r="AR128" s="27">
        <v>26892.67</v>
      </c>
      <c r="AS128" s="27">
        <v>26188.63</v>
      </c>
      <c r="AT128" s="27">
        <v>25921.06</v>
      </c>
      <c r="AU128" s="27">
        <v>25949.62</v>
      </c>
      <c r="AV128" s="27">
        <v>25407.040000000001</v>
      </c>
      <c r="AW128" s="27">
        <v>25051.72</v>
      </c>
      <c r="AX128" s="27">
        <v>24478.49</v>
      </c>
      <c r="AY128" s="27">
        <v>23579.35</v>
      </c>
    </row>
    <row r="129" spans="1:51" x14ac:dyDescent="0.2">
      <c r="A129" s="26">
        <v>127</v>
      </c>
      <c r="B129" s="27">
        <v>254475.5</v>
      </c>
      <c r="C129" s="27">
        <v>346934.1</v>
      </c>
      <c r="D129" s="27">
        <v>749278.9</v>
      </c>
      <c r="E129" s="27">
        <v>746307.1</v>
      </c>
      <c r="F129" s="27">
        <v>727075</v>
      </c>
      <c r="G129" s="27">
        <v>701458.1</v>
      </c>
      <c r="H129" s="27">
        <v>451399.9</v>
      </c>
      <c r="I129" s="27">
        <v>358336.7</v>
      </c>
      <c r="J129" s="27">
        <v>335921.6</v>
      </c>
      <c r="K129" s="27">
        <v>329031.5</v>
      </c>
      <c r="L129" s="27">
        <v>325351.3</v>
      </c>
      <c r="M129" s="27">
        <v>192356.6</v>
      </c>
      <c r="N129" s="27">
        <v>144572.29999999999</v>
      </c>
      <c r="O129" s="27">
        <v>133198.70000000001</v>
      </c>
      <c r="P129" s="27">
        <v>127798.7</v>
      </c>
      <c r="Q129" s="27">
        <v>122870.7</v>
      </c>
      <c r="R129" s="27">
        <v>76813.33</v>
      </c>
      <c r="S129" s="27">
        <v>60078.26</v>
      </c>
      <c r="T129" s="27">
        <v>56495.73</v>
      </c>
      <c r="U129" s="27">
        <v>55752.79</v>
      </c>
      <c r="V129" s="27">
        <v>55510.22</v>
      </c>
      <c r="W129" s="27">
        <v>49748.09</v>
      </c>
      <c r="X129" s="27">
        <v>47385.69</v>
      </c>
      <c r="Y129" s="27">
        <v>46283.14</v>
      </c>
      <c r="Z129" s="27">
        <v>45172.08</v>
      </c>
      <c r="AA129" s="27">
        <v>43955.23</v>
      </c>
      <c r="AB129" s="27">
        <v>41496.660000000003</v>
      </c>
      <c r="AC129" s="27">
        <v>39795.050000000003</v>
      </c>
      <c r="AD129" s="27">
        <v>38369.56</v>
      </c>
      <c r="AE129" s="27">
        <v>36952.21</v>
      </c>
      <c r="AF129" s="27">
        <v>35505.660000000003</v>
      </c>
      <c r="AG129" s="27">
        <v>36067.71</v>
      </c>
      <c r="AH129" s="27">
        <v>35270.370000000003</v>
      </c>
      <c r="AI129" s="27">
        <v>33946.089999999997</v>
      </c>
      <c r="AJ129" s="27">
        <v>32581.87</v>
      </c>
      <c r="AK129" s="27">
        <v>31267.29</v>
      </c>
      <c r="AL129" s="27">
        <v>33503.599999999999</v>
      </c>
      <c r="AM129" s="27">
        <v>33225.550000000003</v>
      </c>
      <c r="AN129" s="27">
        <v>31799.69</v>
      </c>
      <c r="AO129" s="27">
        <v>30138.44</v>
      </c>
      <c r="AP129" s="27">
        <v>28419.32</v>
      </c>
      <c r="AQ129" s="27">
        <v>27842.52</v>
      </c>
      <c r="AR129" s="27">
        <v>26894.83</v>
      </c>
      <c r="AS129" s="27">
        <v>26190.11</v>
      </c>
      <c r="AT129" s="27">
        <v>25921.33</v>
      </c>
      <c r="AU129" s="27">
        <v>25949.05</v>
      </c>
      <c r="AV129" s="27">
        <v>25408</v>
      </c>
      <c r="AW129" s="27">
        <v>25052.14</v>
      </c>
      <c r="AX129" s="27">
        <v>24479.47</v>
      </c>
      <c r="AY129" s="27">
        <v>23581.19</v>
      </c>
    </row>
    <row r="130" spans="1:51" x14ac:dyDescent="0.2">
      <c r="A130" s="26">
        <v>128</v>
      </c>
      <c r="B130" s="27">
        <v>253911.5</v>
      </c>
      <c r="C130" s="27">
        <v>346554.5</v>
      </c>
      <c r="D130" s="27">
        <v>749050.2</v>
      </c>
      <c r="E130" s="27">
        <v>746286.4</v>
      </c>
      <c r="F130" s="27">
        <v>727118.2</v>
      </c>
      <c r="G130" s="27">
        <v>701524.4</v>
      </c>
      <c r="H130" s="27">
        <v>452082.7</v>
      </c>
      <c r="I130" s="27">
        <v>358590.5</v>
      </c>
      <c r="J130" s="27">
        <v>335982.3</v>
      </c>
      <c r="K130" s="27">
        <v>329049.8</v>
      </c>
      <c r="L130" s="27">
        <v>325360.8</v>
      </c>
      <c r="M130" s="27">
        <v>192720.5</v>
      </c>
      <c r="N130" s="27">
        <v>144702.9</v>
      </c>
      <c r="O130" s="27">
        <v>133229.6</v>
      </c>
      <c r="P130" s="27">
        <v>127813.3</v>
      </c>
      <c r="Q130" s="27">
        <v>122884</v>
      </c>
      <c r="R130" s="27">
        <v>76939.19</v>
      </c>
      <c r="S130" s="27">
        <v>60123.86</v>
      </c>
      <c r="T130" s="27">
        <v>56505.31</v>
      </c>
      <c r="U130" s="27">
        <v>55754.559999999998</v>
      </c>
      <c r="V130" s="27">
        <v>55510.58</v>
      </c>
      <c r="W130" s="27">
        <v>49763.53</v>
      </c>
      <c r="X130" s="27">
        <v>47391.82</v>
      </c>
      <c r="Y130" s="27">
        <v>46285.79</v>
      </c>
      <c r="Z130" s="27">
        <v>45174.73</v>
      </c>
      <c r="AA130" s="27">
        <v>43958.15</v>
      </c>
      <c r="AB130" s="27">
        <v>41502.980000000003</v>
      </c>
      <c r="AC130" s="27">
        <v>39799.29</v>
      </c>
      <c r="AD130" s="27">
        <v>38373.06</v>
      </c>
      <c r="AE130" s="27">
        <v>36955.69</v>
      </c>
      <c r="AF130" s="27">
        <v>35509.230000000003</v>
      </c>
      <c r="AG130" s="27">
        <v>36065.79</v>
      </c>
      <c r="AH130" s="27">
        <v>35272.160000000003</v>
      </c>
      <c r="AI130" s="27">
        <v>33949.33</v>
      </c>
      <c r="AJ130" s="27">
        <v>32585.22</v>
      </c>
      <c r="AK130" s="27">
        <v>31270.51</v>
      </c>
      <c r="AL130" s="27">
        <v>33497.1</v>
      </c>
      <c r="AM130" s="27">
        <v>33225.9</v>
      </c>
      <c r="AN130" s="27">
        <v>31803.17</v>
      </c>
      <c r="AO130" s="27">
        <v>30142.560000000001</v>
      </c>
      <c r="AP130" s="27">
        <v>28423.61</v>
      </c>
      <c r="AQ130" s="27">
        <v>27843.68</v>
      </c>
      <c r="AR130" s="27">
        <v>26896.99</v>
      </c>
      <c r="AS130" s="27">
        <v>26191.599999999999</v>
      </c>
      <c r="AT130" s="27">
        <v>25921.599999999999</v>
      </c>
      <c r="AU130" s="27">
        <v>25948.49</v>
      </c>
      <c r="AV130" s="27">
        <v>25408.959999999999</v>
      </c>
      <c r="AW130" s="27">
        <v>25052.57</v>
      </c>
      <c r="AX130" s="27">
        <v>24480.46</v>
      </c>
      <c r="AY130" s="27">
        <v>23583.040000000001</v>
      </c>
    </row>
    <row r="131" spans="1:51" x14ac:dyDescent="0.2">
      <c r="A131" s="26">
        <v>129</v>
      </c>
      <c r="B131" s="27">
        <v>253353.1</v>
      </c>
      <c r="C131" s="27">
        <v>346175.7</v>
      </c>
      <c r="D131" s="27">
        <v>748820.1</v>
      </c>
      <c r="E131" s="27">
        <v>746265</v>
      </c>
      <c r="F131" s="27">
        <v>727161.3</v>
      </c>
      <c r="G131" s="27">
        <v>701590.7</v>
      </c>
      <c r="H131" s="27">
        <v>452763.9</v>
      </c>
      <c r="I131" s="27">
        <v>358845.5</v>
      </c>
      <c r="J131" s="27">
        <v>336043.4</v>
      </c>
      <c r="K131" s="27">
        <v>329068.09999999998</v>
      </c>
      <c r="L131" s="27">
        <v>325370.40000000002</v>
      </c>
      <c r="M131" s="27">
        <v>193083.4</v>
      </c>
      <c r="N131" s="27">
        <v>144834</v>
      </c>
      <c r="O131" s="27">
        <v>133260.79999999999</v>
      </c>
      <c r="P131" s="27">
        <v>127827.9</v>
      </c>
      <c r="Q131" s="27">
        <v>122897.2</v>
      </c>
      <c r="R131" s="27">
        <v>77064.740000000005</v>
      </c>
      <c r="S131" s="27">
        <v>60169.68</v>
      </c>
      <c r="T131" s="27">
        <v>56514.99</v>
      </c>
      <c r="U131" s="27">
        <v>55756.36</v>
      </c>
      <c r="V131" s="27">
        <v>55510.94</v>
      </c>
      <c r="W131" s="27">
        <v>49778.93</v>
      </c>
      <c r="X131" s="27">
        <v>47397.97</v>
      </c>
      <c r="Y131" s="27">
        <v>46288.46</v>
      </c>
      <c r="Z131" s="27">
        <v>45177.38</v>
      </c>
      <c r="AA131" s="27">
        <v>43961.08</v>
      </c>
      <c r="AB131" s="27">
        <v>41509.279999999999</v>
      </c>
      <c r="AC131" s="27">
        <v>39803.550000000003</v>
      </c>
      <c r="AD131" s="27">
        <v>38376.559999999998</v>
      </c>
      <c r="AE131" s="27">
        <v>36959.17</v>
      </c>
      <c r="AF131" s="27">
        <v>35512.800000000003</v>
      </c>
      <c r="AG131" s="27">
        <v>36063.879999999997</v>
      </c>
      <c r="AH131" s="27">
        <v>35273.94</v>
      </c>
      <c r="AI131" s="27">
        <v>33952.559999999998</v>
      </c>
      <c r="AJ131" s="27">
        <v>32588.57</v>
      </c>
      <c r="AK131" s="27">
        <v>31273.73</v>
      </c>
      <c r="AL131" s="27">
        <v>33490.620000000003</v>
      </c>
      <c r="AM131" s="27">
        <v>33226.22</v>
      </c>
      <c r="AN131" s="27">
        <v>31806.639999999999</v>
      </c>
      <c r="AO131" s="27">
        <v>30146.68</v>
      </c>
      <c r="AP131" s="27">
        <v>28427.89</v>
      </c>
      <c r="AQ131" s="27">
        <v>27844.84</v>
      </c>
      <c r="AR131" s="27">
        <v>26899.15</v>
      </c>
      <c r="AS131" s="27">
        <v>26193.08</v>
      </c>
      <c r="AT131" s="27">
        <v>25921.88</v>
      </c>
      <c r="AU131" s="27">
        <v>25947.93</v>
      </c>
      <c r="AV131" s="27">
        <v>25409.919999999998</v>
      </c>
      <c r="AW131" s="27">
        <v>25052.99</v>
      </c>
      <c r="AX131" s="27">
        <v>24481.439999999999</v>
      </c>
      <c r="AY131" s="27">
        <v>23584.880000000001</v>
      </c>
    </row>
    <row r="132" spans="1:51" x14ac:dyDescent="0.2">
      <c r="A132" s="26">
        <v>130</v>
      </c>
      <c r="B132" s="27">
        <v>252800.3</v>
      </c>
      <c r="C132" s="27">
        <v>345797.7</v>
      </c>
      <c r="D132" s="27">
        <v>748588.6</v>
      </c>
      <c r="E132" s="27">
        <v>746243.1</v>
      </c>
      <c r="F132" s="27">
        <v>727204.1</v>
      </c>
      <c r="G132" s="27">
        <v>701656.8</v>
      </c>
      <c r="H132" s="27">
        <v>453443.4</v>
      </c>
      <c r="I132" s="27">
        <v>359101.7</v>
      </c>
      <c r="J132" s="27">
        <v>336105.1</v>
      </c>
      <c r="K132" s="27">
        <v>329086.59999999998</v>
      </c>
      <c r="L132" s="27">
        <v>325379.90000000002</v>
      </c>
      <c r="M132" s="27">
        <v>193445.3</v>
      </c>
      <c r="N132" s="27">
        <v>144965.79999999999</v>
      </c>
      <c r="O132" s="27">
        <v>133292.29999999999</v>
      </c>
      <c r="P132" s="27">
        <v>127842.6</v>
      </c>
      <c r="Q132" s="27">
        <v>122910.39999999999</v>
      </c>
      <c r="R132" s="27">
        <v>77189.98</v>
      </c>
      <c r="S132" s="27">
        <v>60215.72</v>
      </c>
      <c r="T132" s="27">
        <v>56524.77</v>
      </c>
      <c r="U132" s="27">
        <v>55758.17</v>
      </c>
      <c r="V132" s="27">
        <v>55511.31</v>
      </c>
      <c r="W132" s="27">
        <v>49794.28</v>
      </c>
      <c r="X132" s="27">
        <v>47404.14</v>
      </c>
      <c r="Y132" s="27">
        <v>46291.13</v>
      </c>
      <c r="Z132" s="27">
        <v>45180.04</v>
      </c>
      <c r="AA132" s="27">
        <v>43964</v>
      </c>
      <c r="AB132" s="27">
        <v>41515.58</v>
      </c>
      <c r="AC132" s="27">
        <v>39807.81</v>
      </c>
      <c r="AD132" s="27">
        <v>38380.06</v>
      </c>
      <c r="AE132" s="27">
        <v>36962.65</v>
      </c>
      <c r="AF132" s="27">
        <v>35516.370000000003</v>
      </c>
      <c r="AG132" s="27">
        <v>36061.99</v>
      </c>
      <c r="AH132" s="27">
        <v>35275.699999999997</v>
      </c>
      <c r="AI132" s="27">
        <v>33955.78</v>
      </c>
      <c r="AJ132" s="27">
        <v>32591.919999999998</v>
      </c>
      <c r="AK132" s="27">
        <v>31276.95</v>
      </c>
      <c r="AL132" s="27">
        <v>33484.17</v>
      </c>
      <c r="AM132" s="27">
        <v>33226.53</v>
      </c>
      <c r="AN132" s="27">
        <v>31810.1</v>
      </c>
      <c r="AO132" s="27">
        <v>30150.81</v>
      </c>
      <c r="AP132" s="27">
        <v>28432.18</v>
      </c>
      <c r="AQ132" s="27">
        <v>27846.02</v>
      </c>
      <c r="AR132" s="27">
        <v>26901.31</v>
      </c>
      <c r="AS132" s="27">
        <v>26194.57</v>
      </c>
      <c r="AT132" s="27">
        <v>25922.16</v>
      </c>
      <c r="AU132" s="27">
        <v>25947.37</v>
      </c>
      <c r="AV132" s="27">
        <v>25410.87</v>
      </c>
      <c r="AW132" s="27">
        <v>25053.42</v>
      </c>
      <c r="AX132" s="27">
        <v>24482.42</v>
      </c>
      <c r="AY132" s="27">
        <v>23586.720000000001</v>
      </c>
    </row>
    <row r="133" spans="1:51" x14ac:dyDescent="0.2">
      <c r="A133" s="26">
        <v>131</v>
      </c>
      <c r="B133" s="27">
        <v>252253</v>
      </c>
      <c r="C133" s="27">
        <v>345420.5</v>
      </c>
      <c r="D133" s="27">
        <v>748355.8</v>
      </c>
      <c r="E133" s="27">
        <v>746220.6</v>
      </c>
      <c r="F133" s="27">
        <v>727246.8</v>
      </c>
      <c r="G133" s="27">
        <v>701722.9</v>
      </c>
      <c r="H133" s="27">
        <v>454121.2</v>
      </c>
      <c r="I133" s="27">
        <v>359359</v>
      </c>
      <c r="J133" s="27">
        <v>336167.3</v>
      </c>
      <c r="K133" s="27">
        <v>329105.2</v>
      </c>
      <c r="L133" s="27">
        <v>325389.5</v>
      </c>
      <c r="M133" s="27">
        <v>193806.3</v>
      </c>
      <c r="N133" s="27">
        <v>145098.20000000001</v>
      </c>
      <c r="O133" s="27">
        <v>133324.1</v>
      </c>
      <c r="P133" s="27">
        <v>127857.3</v>
      </c>
      <c r="Q133" s="27">
        <v>122923.7</v>
      </c>
      <c r="R133" s="27">
        <v>77314.92</v>
      </c>
      <c r="S133" s="27">
        <v>60261.97</v>
      </c>
      <c r="T133" s="27">
        <v>56534.64</v>
      </c>
      <c r="U133" s="27">
        <v>55760.01</v>
      </c>
      <c r="V133" s="27">
        <v>55511.68</v>
      </c>
      <c r="W133" s="27">
        <v>49809.599999999999</v>
      </c>
      <c r="X133" s="27">
        <v>47410.34</v>
      </c>
      <c r="Y133" s="27">
        <v>46293.81</v>
      </c>
      <c r="Z133" s="27">
        <v>45182.69</v>
      </c>
      <c r="AA133" s="27">
        <v>43966.92</v>
      </c>
      <c r="AB133" s="27">
        <v>41521.870000000003</v>
      </c>
      <c r="AC133" s="27">
        <v>39812.07</v>
      </c>
      <c r="AD133" s="27">
        <v>38383.57</v>
      </c>
      <c r="AE133" s="27">
        <v>36966.14</v>
      </c>
      <c r="AF133" s="27">
        <v>35519.94</v>
      </c>
      <c r="AG133" s="27">
        <v>36060.11</v>
      </c>
      <c r="AH133" s="27">
        <v>35277.46</v>
      </c>
      <c r="AI133" s="27">
        <v>33959.01</v>
      </c>
      <c r="AJ133" s="27">
        <v>32595.27</v>
      </c>
      <c r="AK133" s="27">
        <v>31280.17</v>
      </c>
      <c r="AL133" s="27">
        <v>33477.75</v>
      </c>
      <c r="AM133" s="27">
        <v>33226.82</v>
      </c>
      <c r="AN133" s="27">
        <v>31813.55</v>
      </c>
      <c r="AO133" s="27">
        <v>30154.92</v>
      </c>
      <c r="AP133" s="27">
        <v>28436.46</v>
      </c>
      <c r="AQ133" s="27">
        <v>27847.21</v>
      </c>
      <c r="AR133" s="27">
        <v>26903.46</v>
      </c>
      <c r="AS133" s="27">
        <v>26196.06</v>
      </c>
      <c r="AT133" s="27">
        <v>25922.44</v>
      </c>
      <c r="AU133" s="27">
        <v>25946.81</v>
      </c>
      <c r="AV133" s="27">
        <v>25411.82</v>
      </c>
      <c r="AW133" s="27">
        <v>25053.85</v>
      </c>
      <c r="AX133" s="27">
        <v>24483.4</v>
      </c>
      <c r="AY133" s="27">
        <v>23588.560000000001</v>
      </c>
    </row>
    <row r="134" spans="1:51" x14ac:dyDescent="0.2">
      <c r="A134" s="26">
        <v>132</v>
      </c>
      <c r="B134" s="27">
        <v>251711.3</v>
      </c>
      <c r="C134" s="27">
        <v>345044.2</v>
      </c>
      <c r="D134" s="27">
        <v>748121.59999999998</v>
      </c>
      <c r="E134" s="27">
        <v>746197.6</v>
      </c>
      <c r="F134" s="27">
        <v>727289.4</v>
      </c>
      <c r="G134" s="27">
        <v>701789</v>
      </c>
      <c r="H134" s="27">
        <v>454797.3</v>
      </c>
      <c r="I134" s="27">
        <v>359617.5</v>
      </c>
      <c r="J134" s="27">
        <v>336230.1</v>
      </c>
      <c r="K134" s="27">
        <v>329123.90000000002</v>
      </c>
      <c r="L134" s="27">
        <v>325399.2</v>
      </c>
      <c r="M134" s="27">
        <v>194166.39999999999</v>
      </c>
      <c r="N134" s="27">
        <v>145231.29999999999</v>
      </c>
      <c r="O134" s="27">
        <v>133356.1</v>
      </c>
      <c r="P134" s="27">
        <v>127872</v>
      </c>
      <c r="Q134" s="27">
        <v>122936.9</v>
      </c>
      <c r="R134" s="27">
        <v>77439.55</v>
      </c>
      <c r="S134" s="27">
        <v>60308.44</v>
      </c>
      <c r="T134" s="27">
        <v>56544.62</v>
      </c>
      <c r="U134" s="27">
        <v>55761.87</v>
      </c>
      <c r="V134" s="27">
        <v>55512.06</v>
      </c>
      <c r="W134" s="27">
        <v>49824.88</v>
      </c>
      <c r="X134" s="27">
        <v>47416.56</v>
      </c>
      <c r="Y134" s="27">
        <v>46296.5</v>
      </c>
      <c r="Z134" s="27">
        <v>45185.34</v>
      </c>
      <c r="AA134" s="27">
        <v>43969.85</v>
      </c>
      <c r="AB134" s="27">
        <v>41528.15</v>
      </c>
      <c r="AC134" s="27">
        <v>39816.339999999997</v>
      </c>
      <c r="AD134" s="27">
        <v>38387.07</v>
      </c>
      <c r="AE134" s="27">
        <v>36969.620000000003</v>
      </c>
      <c r="AF134" s="27">
        <v>35523.51</v>
      </c>
      <c r="AG134" s="27">
        <v>36058.25</v>
      </c>
      <c r="AH134" s="27">
        <v>35279.21</v>
      </c>
      <c r="AI134" s="27">
        <v>33962.22</v>
      </c>
      <c r="AJ134" s="27">
        <v>32598.62</v>
      </c>
      <c r="AK134" s="27">
        <v>31283.4</v>
      </c>
      <c r="AL134" s="27">
        <v>33471.35</v>
      </c>
      <c r="AM134" s="27">
        <v>33227.089999999997</v>
      </c>
      <c r="AN134" s="27">
        <v>31816.99</v>
      </c>
      <c r="AO134" s="27">
        <v>30159.040000000001</v>
      </c>
      <c r="AP134" s="27">
        <v>28440.75</v>
      </c>
      <c r="AQ134" s="27">
        <v>27848.400000000001</v>
      </c>
      <c r="AR134" s="27">
        <v>26905.61</v>
      </c>
      <c r="AS134" s="27">
        <v>26197.56</v>
      </c>
      <c r="AT134" s="27">
        <v>25922.73</v>
      </c>
      <c r="AU134" s="27">
        <v>25946.25</v>
      </c>
      <c r="AV134" s="27">
        <v>25412.76</v>
      </c>
      <c r="AW134" s="27">
        <v>25054.28</v>
      </c>
      <c r="AX134" s="27">
        <v>24484.38</v>
      </c>
      <c r="AY134" s="27">
        <v>23590.400000000001</v>
      </c>
    </row>
    <row r="135" spans="1:51" x14ac:dyDescent="0.2">
      <c r="A135" s="26">
        <v>133</v>
      </c>
      <c r="B135" s="27">
        <v>251174.9</v>
      </c>
      <c r="C135" s="27">
        <v>344668.7</v>
      </c>
      <c r="D135" s="27">
        <v>747886.2</v>
      </c>
      <c r="E135" s="27">
        <v>746173.9</v>
      </c>
      <c r="F135" s="27">
        <v>727331.7</v>
      </c>
      <c r="G135" s="27">
        <v>701855</v>
      </c>
      <c r="H135" s="27">
        <v>455471.8</v>
      </c>
      <c r="I135" s="27">
        <v>359877.2</v>
      </c>
      <c r="J135" s="27">
        <v>336293.3</v>
      </c>
      <c r="K135" s="27">
        <v>329142.7</v>
      </c>
      <c r="L135" s="27">
        <v>325408.8</v>
      </c>
      <c r="M135" s="27">
        <v>194525.4</v>
      </c>
      <c r="N135" s="27">
        <v>145364.9</v>
      </c>
      <c r="O135" s="27">
        <v>133388.4</v>
      </c>
      <c r="P135" s="27">
        <v>127886.8</v>
      </c>
      <c r="Q135" s="27">
        <v>122950.2</v>
      </c>
      <c r="R135" s="27">
        <v>77563.88</v>
      </c>
      <c r="S135" s="27">
        <v>60355.12</v>
      </c>
      <c r="T135" s="27">
        <v>56554.69</v>
      </c>
      <c r="U135" s="27">
        <v>55763.75</v>
      </c>
      <c r="V135" s="27">
        <v>55512.44</v>
      </c>
      <c r="W135" s="27">
        <v>49840.11</v>
      </c>
      <c r="X135" s="27">
        <v>47422.81</v>
      </c>
      <c r="Y135" s="27">
        <v>46299.199999999997</v>
      </c>
      <c r="Z135" s="27">
        <v>45187.99</v>
      </c>
      <c r="AA135" s="27">
        <v>43972.77</v>
      </c>
      <c r="AB135" s="27">
        <v>41534.42</v>
      </c>
      <c r="AC135" s="27">
        <v>39820.620000000003</v>
      </c>
      <c r="AD135" s="27">
        <v>38390.58</v>
      </c>
      <c r="AE135" s="27">
        <v>36973.1</v>
      </c>
      <c r="AF135" s="27">
        <v>35527.08</v>
      </c>
      <c r="AG135" s="27">
        <v>36056.400000000001</v>
      </c>
      <c r="AH135" s="27">
        <v>35280.949999999997</v>
      </c>
      <c r="AI135" s="27">
        <v>33965.440000000002</v>
      </c>
      <c r="AJ135" s="27">
        <v>32601.97</v>
      </c>
      <c r="AK135" s="27">
        <v>31286.62</v>
      </c>
      <c r="AL135" s="27">
        <v>33464.980000000003</v>
      </c>
      <c r="AM135" s="27">
        <v>33227.35</v>
      </c>
      <c r="AN135" s="27">
        <v>31820.43</v>
      </c>
      <c r="AO135" s="27">
        <v>30163.15</v>
      </c>
      <c r="AP135" s="27">
        <v>28445.03</v>
      </c>
      <c r="AQ135" s="27">
        <v>27849.599999999999</v>
      </c>
      <c r="AR135" s="27">
        <v>26907.759999999998</v>
      </c>
      <c r="AS135" s="27">
        <v>26199.05</v>
      </c>
      <c r="AT135" s="27">
        <v>25923.02</v>
      </c>
      <c r="AU135" s="27">
        <v>25945.7</v>
      </c>
      <c r="AV135" s="27">
        <v>25413.7</v>
      </c>
      <c r="AW135" s="27">
        <v>25054.71</v>
      </c>
      <c r="AX135" s="27">
        <v>24485.360000000001</v>
      </c>
      <c r="AY135" s="27">
        <v>23592.23</v>
      </c>
    </row>
    <row r="136" spans="1:51" x14ac:dyDescent="0.2">
      <c r="A136" s="26">
        <v>134</v>
      </c>
      <c r="B136" s="27">
        <v>250643.9</v>
      </c>
      <c r="C136" s="27">
        <v>344294.1</v>
      </c>
      <c r="D136" s="27">
        <v>747649.3</v>
      </c>
      <c r="E136" s="27">
        <v>746149.8</v>
      </c>
      <c r="F136" s="27">
        <v>727373.9</v>
      </c>
      <c r="G136" s="27">
        <v>701920.9</v>
      </c>
      <c r="H136" s="27">
        <v>456144.6</v>
      </c>
      <c r="I136" s="27">
        <v>360137.9</v>
      </c>
      <c r="J136" s="27">
        <v>336357.2</v>
      </c>
      <c r="K136" s="27">
        <v>329161.7</v>
      </c>
      <c r="L136" s="27">
        <v>325418.5</v>
      </c>
      <c r="M136" s="27">
        <v>194883.5</v>
      </c>
      <c r="N136" s="27">
        <v>145499.20000000001</v>
      </c>
      <c r="O136" s="27">
        <v>133421</v>
      </c>
      <c r="P136" s="27">
        <v>127901.7</v>
      </c>
      <c r="Q136" s="27">
        <v>122963.4</v>
      </c>
      <c r="R136" s="27">
        <v>77687.899999999994</v>
      </c>
      <c r="S136" s="27">
        <v>60402.02</v>
      </c>
      <c r="T136" s="27">
        <v>56564.87</v>
      </c>
      <c r="U136" s="27">
        <v>55765.65</v>
      </c>
      <c r="V136" s="27">
        <v>55512.83</v>
      </c>
      <c r="W136" s="27">
        <v>49855.31</v>
      </c>
      <c r="X136" s="27">
        <v>47429.09</v>
      </c>
      <c r="Y136" s="27">
        <v>46301.91</v>
      </c>
      <c r="Z136" s="27">
        <v>45190.65</v>
      </c>
      <c r="AA136" s="27">
        <v>43975.69</v>
      </c>
      <c r="AB136" s="27">
        <v>41540.68</v>
      </c>
      <c r="AC136" s="27">
        <v>39824.9</v>
      </c>
      <c r="AD136" s="27">
        <v>38394.089999999997</v>
      </c>
      <c r="AE136" s="27">
        <v>36976.58</v>
      </c>
      <c r="AF136" s="27">
        <v>35530.65</v>
      </c>
      <c r="AG136" s="27">
        <v>36054.559999999998</v>
      </c>
      <c r="AH136" s="27">
        <v>35282.68</v>
      </c>
      <c r="AI136" s="27">
        <v>33968.65</v>
      </c>
      <c r="AJ136" s="27">
        <v>32605.31</v>
      </c>
      <c r="AK136" s="27">
        <v>31289.84</v>
      </c>
      <c r="AL136" s="27">
        <v>33458.639999999999</v>
      </c>
      <c r="AM136" s="27">
        <v>33227.58</v>
      </c>
      <c r="AN136" s="27">
        <v>31823.85</v>
      </c>
      <c r="AO136" s="27">
        <v>30167.27</v>
      </c>
      <c r="AP136" s="27">
        <v>28449.31</v>
      </c>
      <c r="AQ136" s="27">
        <v>27850.81</v>
      </c>
      <c r="AR136" s="27">
        <v>26909.9</v>
      </c>
      <c r="AS136" s="27">
        <v>26200.55</v>
      </c>
      <c r="AT136" s="27">
        <v>25923.32</v>
      </c>
      <c r="AU136" s="27">
        <v>25945.15</v>
      </c>
      <c r="AV136" s="27">
        <v>25414.63</v>
      </c>
      <c r="AW136" s="27">
        <v>25055.14</v>
      </c>
      <c r="AX136" s="27">
        <v>24486.34</v>
      </c>
      <c r="AY136" s="27">
        <v>23594.06</v>
      </c>
    </row>
    <row r="137" spans="1:51" x14ac:dyDescent="0.2">
      <c r="A137" s="26">
        <v>135</v>
      </c>
      <c r="B137" s="27">
        <v>250118.2</v>
      </c>
      <c r="C137" s="27">
        <v>343920.4</v>
      </c>
      <c r="D137" s="27">
        <v>747411.2</v>
      </c>
      <c r="E137" s="27">
        <v>746125</v>
      </c>
      <c r="F137" s="27">
        <v>727415.8</v>
      </c>
      <c r="G137" s="27">
        <v>701986.7</v>
      </c>
      <c r="H137" s="27">
        <v>456815.7</v>
      </c>
      <c r="I137" s="27">
        <v>360399.8</v>
      </c>
      <c r="J137" s="27">
        <v>336421.5</v>
      </c>
      <c r="K137" s="27">
        <v>329180.79999999999</v>
      </c>
      <c r="L137" s="27">
        <v>325428.2</v>
      </c>
      <c r="M137" s="27">
        <v>195240.7</v>
      </c>
      <c r="N137" s="27">
        <v>145634.1</v>
      </c>
      <c r="O137" s="27">
        <v>133453.9</v>
      </c>
      <c r="P137" s="27">
        <v>127916.6</v>
      </c>
      <c r="Q137" s="27">
        <v>122976.7</v>
      </c>
      <c r="R137" s="27">
        <v>77811.62</v>
      </c>
      <c r="S137" s="27">
        <v>60449.13</v>
      </c>
      <c r="T137" s="27">
        <v>56575.14</v>
      </c>
      <c r="U137" s="27">
        <v>55767.58</v>
      </c>
      <c r="V137" s="27">
        <v>55513.22</v>
      </c>
      <c r="W137" s="27">
        <v>49870.46</v>
      </c>
      <c r="X137" s="27">
        <v>47435.38</v>
      </c>
      <c r="Y137" s="27">
        <v>46304.63</v>
      </c>
      <c r="Z137" s="27">
        <v>45193.3</v>
      </c>
      <c r="AA137" s="27">
        <v>43978.61</v>
      </c>
      <c r="AB137" s="27">
        <v>41546.93</v>
      </c>
      <c r="AC137" s="27">
        <v>39829.19</v>
      </c>
      <c r="AD137" s="27">
        <v>38397.599999999999</v>
      </c>
      <c r="AE137" s="27">
        <v>36980.06</v>
      </c>
      <c r="AF137" s="27">
        <v>35534.22</v>
      </c>
      <c r="AG137" s="27">
        <v>36052.74</v>
      </c>
      <c r="AH137" s="27">
        <v>35284.39</v>
      </c>
      <c r="AI137" s="27">
        <v>33971.85</v>
      </c>
      <c r="AJ137" s="27">
        <v>32608.66</v>
      </c>
      <c r="AK137" s="27">
        <v>31293.06</v>
      </c>
      <c r="AL137" s="27">
        <v>33452.32</v>
      </c>
      <c r="AM137" s="27">
        <v>33227.800000000003</v>
      </c>
      <c r="AN137" s="27">
        <v>31827.27</v>
      </c>
      <c r="AO137" s="27">
        <v>30171.38</v>
      </c>
      <c r="AP137" s="27">
        <v>28453.59</v>
      </c>
      <c r="AQ137" s="27">
        <v>27852.03</v>
      </c>
      <c r="AR137" s="27">
        <v>26912.05</v>
      </c>
      <c r="AS137" s="27">
        <v>26202.04</v>
      </c>
      <c r="AT137" s="27">
        <v>25923.61</v>
      </c>
      <c r="AU137" s="27">
        <v>25944.6</v>
      </c>
      <c r="AV137" s="27">
        <v>25415.56</v>
      </c>
      <c r="AW137" s="27">
        <v>25055.58</v>
      </c>
      <c r="AX137" s="27">
        <v>24487.31</v>
      </c>
      <c r="AY137" s="27">
        <v>23595.89</v>
      </c>
    </row>
    <row r="138" spans="1:51" x14ac:dyDescent="0.2">
      <c r="A138" s="26">
        <v>136</v>
      </c>
      <c r="B138" s="27">
        <v>249597.9</v>
      </c>
      <c r="C138" s="27">
        <v>343547.7</v>
      </c>
      <c r="D138" s="27">
        <v>747171.7</v>
      </c>
      <c r="E138" s="27">
        <v>746099.7</v>
      </c>
      <c r="F138" s="27">
        <v>727457.6</v>
      </c>
      <c r="G138" s="27">
        <v>702052.5</v>
      </c>
      <c r="H138" s="27">
        <v>457485.2</v>
      </c>
      <c r="I138" s="27">
        <v>360662.8</v>
      </c>
      <c r="J138" s="27">
        <v>336486.40000000002</v>
      </c>
      <c r="K138" s="27">
        <v>329200</v>
      </c>
      <c r="L138" s="27">
        <v>325437.90000000002</v>
      </c>
      <c r="M138" s="27">
        <v>195596.9</v>
      </c>
      <c r="N138" s="27">
        <v>145769.60000000001</v>
      </c>
      <c r="O138" s="27">
        <v>133487.1</v>
      </c>
      <c r="P138" s="27">
        <v>127931.5</v>
      </c>
      <c r="Q138" s="27">
        <v>122989.9</v>
      </c>
      <c r="R138" s="27">
        <v>77935.03</v>
      </c>
      <c r="S138" s="27">
        <v>60496.44</v>
      </c>
      <c r="T138" s="27">
        <v>56585.52</v>
      </c>
      <c r="U138" s="27">
        <v>55769.52</v>
      </c>
      <c r="V138" s="27">
        <v>55513.61</v>
      </c>
      <c r="W138" s="27">
        <v>49885.58</v>
      </c>
      <c r="X138" s="27">
        <v>47441.7</v>
      </c>
      <c r="Y138" s="27">
        <v>46307.360000000001</v>
      </c>
      <c r="Z138" s="27">
        <v>45195.95</v>
      </c>
      <c r="AA138" s="27">
        <v>43981.52</v>
      </c>
      <c r="AB138" s="27">
        <v>41553.17</v>
      </c>
      <c r="AC138" s="27">
        <v>39833.480000000003</v>
      </c>
      <c r="AD138" s="27">
        <v>38401.11</v>
      </c>
      <c r="AE138" s="27">
        <v>36983.550000000003</v>
      </c>
      <c r="AF138" s="27">
        <v>35537.79</v>
      </c>
      <c r="AG138" s="27">
        <v>36050.94</v>
      </c>
      <c r="AH138" s="27">
        <v>35286.1</v>
      </c>
      <c r="AI138" s="27">
        <v>33975.050000000003</v>
      </c>
      <c r="AJ138" s="27">
        <v>32612.01</v>
      </c>
      <c r="AK138" s="27">
        <v>31296.29</v>
      </c>
      <c r="AL138" s="27">
        <v>33446.03</v>
      </c>
      <c r="AM138" s="27">
        <v>33228</v>
      </c>
      <c r="AN138" s="27">
        <v>31830.68</v>
      </c>
      <c r="AO138" s="27">
        <v>30175.49</v>
      </c>
      <c r="AP138" s="27">
        <v>28457.87</v>
      </c>
      <c r="AQ138" s="27">
        <v>27853.26</v>
      </c>
      <c r="AR138" s="27">
        <v>26914.19</v>
      </c>
      <c r="AS138" s="27">
        <v>26203.54</v>
      </c>
      <c r="AT138" s="27">
        <v>25923.919999999998</v>
      </c>
      <c r="AU138" s="27">
        <v>25944.06</v>
      </c>
      <c r="AV138" s="27">
        <v>25416.49</v>
      </c>
      <c r="AW138" s="27">
        <v>25056.02</v>
      </c>
      <c r="AX138" s="27">
        <v>24488.29</v>
      </c>
      <c r="AY138" s="27">
        <v>23597.72</v>
      </c>
    </row>
    <row r="139" spans="1:51" x14ac:dyDescent="0.2">
      <c r="A139" s="26">
        <v>137</v>
      </c>
      <c r="B139" s="27">
        <v>249082.7</v>
      </c>
      <c r="C139" s="27">
        <v>343175.9</v>
      </c>
      <c r="D139" s="27">
        <v>746931</v>
      </c>
      <c r="E139" s="27">
        <v>746073.7</v>
      </c>
      <c r="F139" s="27">
        <v>727499.3</v>
      </c>
      <c r="G139" s="27">
        <v>702118.2</v>
      </c>
      <c r="H139" s="27">
        <v>458153</v>
      </c>
      <c r="I139" s="27">
        <v>360926.9</v>
      </c>
      <c r="J139" s="27">
        <v>336551.9</v>
      </c>
      <c r="K139" s="27">
        <v>329219.3</v>
      </c>
      <c r="L139" s="27">
        <v>325447.7</v>
      </c>
      <c r="M139" s="27">
        <v>195952.1</v>
      </c>
      <c r="N139" s="27">
        <v>145905.70000000001</v>
      </c>
      <c r="O139" s="27">
        <v>133520.5</v>
      </c>
      <c r="P139" s="27">
        <v>127946.5</v>
      </c>
      <c r="Q139" s="27">
        <v>123003.2</v>
      </c>
      <c r="R139" s="27">
        <v>78058.14</v>
      </c>
      <c r="S139" s="27">
        <v>60543.97</v>
      </c>
      <c r="T139" s="27">
        <v>56596</v>
      </c>
      <c r="U139" s="27">
        <v>55771.5</v>
      </c>
      <c r="V139" s="27">
        <v>55514.01</v>
      </c>
      <c r="W139" s="27">
        <v>49900.65</v>
      </c>
      <c r="X139" s="27">
        <v>47448.05</v>
      </c>
      <c r="Y139" s="27">
        <v>46310.1</v>
      </c>
      <c r="Z139" s="27">
        <v>45198.61</v>
      </c>
      <c r="AA139" s="27">
        <v>43984.44</v>
      </c>
      <c r="AB139" s="27">
        <v>41559.4</v>
      </c>
      <c r="AC139" s="27">
        <v>39837.78</v>
      </c>
      <c r="AD139" s="27">
        <v>38404.629999999997</v>
      </c>
      <c r="AE139" s="27">
        <v>36987.03</v>
      </c>
      <c r="AF139" s="27">
        <v>35541.35</v>
      </c>
      <c r="AG139" s="27">
        <v>36049.15</v>
      </c>
      <c r="AH139" s="27">
        <v>35287.800000000003</v>
      </c>
      <c r="AI139" s="27">
        <v>33978.25</v>
      </c>
      <c r="AJ139" s="27">
        <v>32615.360000000001</v>
      </c>
      <c r="AK139" s="27">
        <v>31299.51</v>
      </c>
      <c r="AL139" s="27">
        <v>33439.760000000002</v>
      </c>
      <c r="AM139" s="27">
        <v>33228.18</v>
      </c>
      <c r="AN139" s="27">
        <v>31834.080000000002</v>
      </c>
      <c r="AO139" s="27">
        <v>30179.59</v>
      </c>
      <c r="AP139" s="27">
        <v>28462.16</v>
      </c>
      <c r="AQ139" s="27">
        <v>27854.49</v>
      </c>
      <c r="AR139" s="27">
        <v>26916.32</v>
      </c>
      <c r="AS139" s="27">
        <v>26205.040000000001</v>
      </c>
      <c r="AT139" s="27">
        <v>25924.22</v>
      </c>
      <c r="AU139" s="27">
        <v>25943.51</v>
      </c>
      <c r="AV139" s="27">
        <v>25417.41</v>
      </c>
      <c r="AW139" s="27">
        <v>25056.45</v>
      </c>
      <c r="AX139" s="27">
        <v>24489.26</v>
      </c>
      <c r="AY139" s="27">
        <v>23599.55</v>
      </c>
    </row>
    <row r="140" spans="1:51" x14ac:dyDescent="0.2">
      <c r="A140" s="26">
        <v>138</v>
      </c>
      <c r="B140" s="27">
        <v>248572.79999999999</v>
      </c>
      <c r="C140" s="27">
        <v>342805.2</v>
      </c>
      <c r="D140" s="27">
        <v>746688.9</v>
      </c>
      <c r="E140" s="27">
        <v>746047.2</v>
      </c>
      <c r="F140" s="27">
        <v>727540.7</v>
      </c>
      <c r="G140" s="27">
        <v>702183.9</v>
      </c>
      <c r="H140" s="27">
        <v>458819.2</v>
      </c>
      <c r="I140" s="27">
        <v>361192.1</v>
      </c>
      <c r="J140" s="27">
        <v>336617.9</v>
      </c>
      <c r="K140" s="27">
        <v>329238.8</v>
      </c>
      <c r="L140" s="27">
        <v>325457.40000000002</v>
      </c>
      <c r="M140" s="27">
        <v>196306.4</v>
      </c>
      <c r="N140" s="27">
        <v>146042.5</v>
      </c>
      <c r="O140" s="27">
        <v>133554.20000000001</v>
      </c>
      <c r="P140" s="27">
        <v>127961.5</v>
      </c>
      <c r="Q140" s="27">
        <v>123016.5</v>
      </c>
      <c r="R140" s="27">
        <v>78180.960000000006</v>
      </c>
      <c r="S140" s="27">
        <v>60591.7</v>
      </c>
      <c r="T140" s="27">
        <v>56606.58</v>
      </c>
      <c r="U140" s="27">
        <v>55773.49</v>
      </c>
      <c r="V140" s="27">
        <v>55514.41</v>
      </c>
      <c r="W140" s="27">
        <v>49915.68</v>
      </c>
      <c r="X140" s="27">
        <v>47454.42</v>
      </c>
      <c r="Y140" s="27">
        <v>46312.85</v>
      </c>
      <c r="Z140" s="27">
        <v>45201.26</v>
      </c>
      <c r="AA140" s="27">
        <v>43987.360000000001</v>
      </c>
      <c r="AB140" s="27">
        <v>41565.620000000003</v>
      </c>
      <c r="AC140" s="27">
        <v>39842.080000000002</v>
      </c>
      <c r="AD140" s="27">
        <v>38408.15</v>
      </c>
      <c r="AE140" s="27">
        <v>36990.51</v>
      </c>
      <c r="AF140" s="27">
        <v>35544.92</v>
      </c>
      <c r="AG140" s="27">
        <v>36047.379999999997</v>
      </c>
      <c r="AH140" s="27">
        <v>35289.49</v>
      </c>
      <c r="AI140" s="27">
        <v>33981.440000000002</v>
      </c>
      <c r="AJ140" s="27">
        <v>32618.7</v>
      </c>
      <c r="AK140" s="27">
        <v>31302.74</v>
      </c>
      <c r="AL140" s="27">
        <v>33433.519999999997</v>
      </c>
      <c r="AM140" s="27">
        <v>33228.35</v>
      </c>
      <c r="AN140" s="27">
        <v>31837.47</v>
      </c>
      <c r="AO140" s="27">
        <v>30183.7</v>
      </c>
      <c r="AP140" s="27">
        <v>28466.44</v>
      </c>
      <c r="AQ140" s="27">
        <v>27855.74</v>
      </c>
      <c r="AR140" s="27">
        <v>26918.46</v>
      </c>
      <c r="AS140" s="27">
        <v>26206.55</v>
      </c>
      <c r="AT140" s="27">
        <v>25924.53</v>
      </c>
      <c r="AU140" s="27">
        <v>25942.97</v>
      </c>
      <c r="AV140" s="27">
        <v>25418.33</v>
      </c>
      <c r="AW140" s="27">
        <v>25056.89</v>
      </c>
      <c r="AX140" s="27">
        <v>24490.23</v>
      </c>
      <c r="AY140" s="27">
        <v>23601.37</v>
      </c>
    </row>
    <row r="141" spans="1:51" x14ac:dyDescent="0.2">
      <c r="A141" s="26">
        <v>139</v>
      </c>
      <c r="B141" s="27">
        <v>248067.9</v>
      </c>
      <c r="C141" s="27">
        <v>342435.4</v>
      </c>
      <c r="D141" s="27">
        <v>746445.6</v>
      </c>
      <c r="E141" s="27">
        <v>746020.2</v>
      </c>
      <c r="F141" s="27">
        <v>727581.9</v>
      </c>
      <c r="G141" s="27">
        <v>702249.5</v>
      </c>
      <c r="H141" s="27">
        <v>459483.7</v>
      </c>
      <c r="I141" s="27">
        <v>361458.5</v>
      </c>
      <c r="J141" s="27">
        <v>336684.4</v>
      </c>
      <c r="K141" s="27">
        <v>329258.3</v>
      </c>
      <c r="L141" s="27">
        <v>325467.2</v>
      </c>
      <c r="M141" s="27">
        <v>196659.8</v>
      </c>
      <c r="N141" s="27">
        <v>146179.79999999999</v>
      </c>
      <c r="O141" s="27">
        <v>133588.20000000001</v>
      </c>
      <c r="P141" s="27">
        <v>127976.6</v>
      </c>
      <c r="Q141" s="27">
        <v>123029.8</v>
      </c>
      <c r="R141" s="27">
        <v>78303.47</v>
      </c>
      <c r="S141" s="27">
        <v>60639.63</v>
      </c>
      <c r="T141" s="27">
        <v>56617.26</v>
      </c>
      <c r="U141" s="27">
        <v>55775.51</v>
      </c>
      <c r="V141" s="27">
        <v>55514.81</v>
      </c>
      <c r="W141" s="27">
        <v>49930.68</v>
      </c>
      <c r="X141" s="27">
        <v>47460.81</v>
      </c>
      <c r="Y141" s="27">
        <v>46315.61</v>
      </c>
      <c r="Z141" s="27">
        <v>45203.91</v>
      </c>
      <c r="AA141" s="27">
        <v>43990.28</v>
      </c>
      <c r="AB141" s="27">
        <v>41571.839999999997</v>
      </c>
      <c r="AC141" s="27">
        <v>39846.39</v>
      </c>
      <c r="AD141" s="27">
        <v>38411.67</v>
      </c>
      <c r="AE141" s="27">
        <v>36993.99</v>
      </c>
      <c r="AF141" s="27">
        <v>35548.49</v>
      </c>
      <c r="AG141" s="27">
        <v>36045.61</v>
      </c>
      <c r="AH141" s="27">
        <v>35291.17</v>
      </c>
      <c r="AI141" s="27">
        <v>33984.629999999997</v>
      </c>
      <c r="AJ141" s="27">
        <v>32622.05</v>
      </c>
      <c r="AK141" s="27">
        <v>31305.96</v>
      </c>
      <c r="AL141" s="27">
        <v>33427.31</v>
      </c>
      <c r="AM141" s="27">
        <v>33228.5</v>
      </c>
      <c r="AN141" s="27">
        <v>31840.86</v>
      </c>
      <c r="AO141" s="27">
        <v>30187.8</v>
      </c>
      <c r="AP141" s="27">
        <v>28470.720000000001</v>
      </c>
      <c r="AQ141" s="27">
        <v>27856.99</v>
      </c>
      <c r="AR141" s="27">
        <v>26920.59</v>
      </c>
      <c r="AS141" s="27">
        <v>26208.05</v>
      </c>
      <c r="AT141" s="27">
        <v>25924.84</v>
      </c>
      <c r="AU141" s="27">
        <v>25942.43</v>
      </c>
      <c r="AV141" s="27">
        <v>25419.24</v>
      </c>
      <c r="AW141" s="27">
        <v>25057.33</v>
      </c>
      <c r="AX141" s="27">
        <v>24491.200000000001</v>
      </c>
      <c r="AY141" s="27">
        <v>23603.19</v>
      </c>
    </row>
    <row r="142" spans="1:51" x14ac:dyDescent="0.2">
      <c r="A142" s="26">
        <v>140</v>
      </c>
      <c r="B142" s="27">
        <v>247568.2</v>
      </c>
      <c r="C142" s="27">
        <v>342066.6</v>
      </c>
      <c r="D142" s="27">
        <v>746200.9</v>
      </c>
      <c r="E142" s="27">
        <v>745992.5</v>
      </c>
      <c r="F142" s="27">
        <v>727623</v>
      </c>
      <c r="G142" s="27">
        <v>702315</v>
      </c>
      <c r="H142" s="27">
        <v>460146.6</v>
      </c>
      <c r="I142" s="27">
        <v>361725.9</v>
      </c>
      <c r="J142" s="27">
        <v>336751.5</v>
      </c>
      <c r="K142" s="27">
        <v>329278.09999999998</v>
      </c>
      <c r="L142" s="27">
        <v>325477.09999999998</v>
      </c>
      <c r="M142" s="27">
        <v>197012.2</v>
      </c>
      <c r="N142" s="27">
        <v>146317.70000000001</v>
      </c>
      <c r="O142" s="27">
        <v>133622.5</v>
      </c>
      <c r="P142" s="27">
        <v>127991.8</v>
      </c>
      <c r="Q142" s="27">
        <v>123043</v>
      </c>
      <c r="R142" s="27">
        <v>78425.679999999993</v>
      </c>
      <c r="S142" s="27">
        <v>60687.78</v>
      </c>
      <c r="T142" s="27">
        <v>56628.04</v>
      </c>
      <c r="U142" s="27">
        <v>55777.55</v>
      </c>
      <c r="V142" s="27">
        <v>55515.22</v>
      </c>
      <c r="W142" s="27">
        <v>49945.63</v>
      </c>
      <c r="X142" s="27">
        <v>47467.23</v>
      </c>
      <c r="Y142" s="27">
        <v>46318.37</v>
      </c>
      <c r="Z142" s="27">
        <v>45206.57</v>
      </c>
      <c r="AA142" s="27">
        <v>43993.19</v>
      </c>
      <c r="AB142" s="27">
        <v>41578.04</v>
      </c>
      <c r="AC142" s="27">
        <v>39850.699999999997</v>
      </c>
      <c r="AD142" s="27">
        <v>38415.19</v>
      </c>
      <c r="AE142" s="27">
        <v>36997.480000000003</v>
      </c>
      <c r="AF142" s="27">
        <v>35552.06</v>
      </c>
      <c r="AG142" s="27">
        <v>36043.870000000003</v>
      </c>
      <c r="AH142" s="27">
        <v>35292.839999999997</v>
      </c>
      <c r="AI142" s="27">
        <v>33987.82</v>
      </c>
      <c r="AJ142" s="27">
        <v>32625.39</v>
      </c>
      <c r="AK142" s="27">
        <v>31309.19</v>
      </c>
      <c r="AL142" s="27">
        <v>33421.120000000003</v>
      </c>
      <c r="AM142" s="27">
        <v>33228.629999999997</v>
      </c>
      <c r="AN142" s="27">
        <v>31844.23</v>
      </c>
      <c r="AO142" s="27">
        <v>30191.9</v>
      </c>
      <c r="AP142" s="27">
        <v>28475</v>
      </c>
      <c r="AQ142" s="27">
        <v>27858.25</v>
      </c>
      <c r="AR142" s="27">
        <v>26922.720000000001</v>
      </c>
      <c r="AS142" s="27">
        <v>26209.56</v>
      </c>
      <c r="AT142" s="27">
        <v>25925.15</v>
      </c>
      <c r="AU142" s="27">
        <v>25941.9</v>
      </c>
      <c r="AV142" s="27">
        <v>25420.15</v>
      </c>
      <c r="AW142" s="27">
        <v>25057.77</v>
      </c>
      <c r="AX142" s="27">
        <v>24492.16</v>
      </c>
      <c r="AY142" s="27">
        <v>23605</v>
      </c>
    </row>
    <row r="143" spans="1:51" x14ac:dyDescent="0.2">
      <c r="A143" s="26">
        <v>141</v>
      </c>
      <c r="B143" s="27">
        <v>247073.5</v>
      </c>
      <c r="C143" s="27">
        <v>341698.9</v>
      </c>
      <c r="D143" s="27">
        <v>745955</v>
      </c>
      <c r="E143" s="27">
        <v>745964.3</v>
      </c>
      <c r="F143" s="27">
        <v>727663.9</v>
      </c>
      <c r="G143" s="27">
        <v>702380.4</v>
      </c>
      <c r="H143" s="27">
        <v>460807.8</v>
      </c>
      <c r="I143" s="27">
        <v>361994.4</v>
      </c>
      <c r="J143" s="27">
        <v>336819.1</v>
      </c>
      <c r="K143" s="27">
        <v>329297.90000000002</v>
      </c>
      <c r="L143" s="27">
        <v>325486.90000000002</v>
      </c>
      <c r="M143" s="27">
        <v>197363.7</v>
      </c>
      <c r="N143" s="27">
        <v>146456.1</v>
      </c>
      <c r="O143" s="27">
        <v>133657.1</v>
      </c>
      <c r="P143" s="27">
        <v>128007</v>
      </c>
      <c r="Q143" s="27">
        <v>123056.3</v>
      </c>
      <c r="R143" s="27">
        <v>78547.600000000006</v>
      </c>
      <c r="S143" s="27">
        <v>60736.12</v>
      </c>
      <c r="T143" s="27">
        <v>56638.92</v>
      </c>
      <c r="U143" s="27">
        <v>55779.62</v>
      </c>
      <c r="V143" s="27">
        <v>55515.64</v>
      </c>
      <c r="W143" s="27">
        <v>49960.54</v>
      </c>
      <c r="X143" s="27">
        <v>47473.67</v>
      </c>
      <c r="Y143" s="27">
        <v>46321.15</v>
      </c>
      <c r="Z143" s="27">
        <v>45209.22</v>
      </c>
      <c r="AA143" s="27">
        <v>43996.11</v>
      </c>
      <c r="AB143" s="27">
        <v>41584.239999999998</v>
      </c>
      <c r="AC143" s="27">
        <v>39855.019999999997</v>
      </c>
      <c r="AD143" s="27">
        <v>38418.71</v>
      </c>
      <c r="AE143" s="27">
        <v>37000.959999999999</v>
      </c>
      <c r="AF143" s="27">
        <v>35555.620000000003</v>
      </c>
      <c r="AG143" s="27">
        <v>36042.14</v>
      </c>
      <c r="AH143" s="27">
        <v>35294.5</v>
      </c>
      <c r="AI143" s="27">
        <v>33991</v>
      </c>
      <c r="AJ143" s="27">
        <v>32628.74</v>
      </c>
      <c r="AK143" s="27">
        <v>31312.41</v>
      </c>
      <c r="AL143" s="27">
        <v>33414.959999999999</v>
      </c>
      <c r="AM143" s="27">
        <v>33228.74</v>
      </c>
      <c r="AN143" s="27">
        <v>31847.59</v>
      </c>
      <c r="AO143" s="27">
        <v>30196</v>
      </c>
      <c r="AP143" s="27">
        <v>28479.27</v>
      </c>
      <c r="AQ143" s="27">
        <v>27859.52</v>
      </c>
      <c r="AR143" s="27">
        <v>26924.85</v>
      </c>
      <c r="AS143" s="27">
        <v>26211.07</v>
      </c>
      <c r="AT143" s="27">
        <v>25925.47</v>
      </c>
      <c r="AU143" s="27">
        <v>25941.360000000001</v>
      </c>
      <c r="AV143" s="27">
        <v>25421.06</v>
      </c>
      <c r="AW143" s="27">
        <v>25058.22</v>
      </c>
      <c r="AX143" s="27">
        <v>24493.13</v>
      </c>
      <c r="AY143" s="27">
        <v>23606.82</v>
      </c>
    </row>
    <row r="144" spans="1:51" x14ac:dyDescent="0.2">
      <c r="A144" s="26">
        <v>142</v>
      </c>
      <c r="B144" s="27">
        <v>246583.8</v>
      </c>
      <c r="C144" s="27">
        <v>341332.3</v>
      </c>
      <c r="D144" s="27">
        <v>745707.9</v>
      </c>
      <c r="E144" s="27">
        <v>745935.4</v>
      </c>
      <c r="F144" s="27">
        <v>727704.6</v>
      </c>
      <c r="G144" s="27">
        <v>702445.8</v>
      </c>
      <c r="H144" s="27">
        <v>461467.5</v>
      </c>
      <c r="I144" s="27">
        <v>362263.9</v>
      </c>
      <c r="J144" s="27">
        <v>336887.3</v>
      </c>
      <c r="K144" s="27">
        <v>329317.90000000002</v>
      </c>
      <c r="L144" s="27">
        <v>325496.8</v>
      </c>
      <c r="M144" s="27">
        <v>197714.2</v>
      </c>
      <c r="N144" s="27">
        <v>146595.20000000001</v>
      </c>
      <c r="O144" s="27">
        <v>133691.9</v>
      </c>
      <c r="P144" s="27">
        <v>128022.2</v>
      </c>
      <c r="Q144" s="27">
        <v>123069.6</v>
      </c>
      <c r="R144" s="27">
        <v>78669.210000000006</v>
      </c>
      <c r="S144" s="27">
        <v>60784.66</v>
      </c>
      <c r="T144" s="27">
        <v>56649.91</v>
      </c>
      <c r="U144" s="27">
        <v>55781.71</v>
      </c>
      <c r="V144" s="27">
        <v>55516.06</v>
      </c>
      <c r="W144" s="27">
        <v>49975.42</v>
      </c>
      <c r="X144" s="27">
        <v>47480.13</v>
      </c>
      <c r="Y144" s="27">
        <v>46323.94</v>
      </c>
      <c r="Z144" s="27">
        <v>45211.88</v>
      </c>
      <c r="AA144" s="27">
        <v>43999.02</v>
      </c>
      <c r="AB144" s="27">
        <v>41590.43</v>
      </c>
      <c r="AC144" s="27">
        <v>39859.339999999997</v>
      </c>
      <c r="AD144" s="27">
        <v>38422.239999999998</v>
      </c>
      <c r="AE144" s="27">
        <v>37004.44</v>
      </c>
      <c r="AF144" s="27">
        <v>35559.19</v>
      </c>
      <c r="AG144" s="27">
        <v>36040.42</v>
      </c>
      <c r="AH144" s="27">
        <v>35296.160000000003</v>
      </c>
      <c r="AI144" s="27">
        <v>33994.18</v>
      </c>
      <c r="AJ144" s="27">
        <v>32632.080000000002</v>
      </c>
      <c r="AK144" s="27">
        <v>31315.64</v>
      </c>
      <c r="AL144" s="27">
        <v>33408.82</v>
      </c>
      <c r="AM144" s="27">
        <v>33228.83</v>
      </c>
      <c r="AN144" s="27">
        <v>31850.95</v>
      </c>
      <c r="AO144" s="27">
        <v>30200.1</v>
      </c>
      <c r="AP144" s="27">
        <v>28483.55</v>
      </c>
      <c r="AQ144" s="27">
        <v>27860.79</v>
      </c>
      <c r="AR144" s="27">
        <v>26926.98</v>
      </c>
      <c r="AS144" s="27">
        <v>26212.57</v>
      </c>
      <c r="AT144" s="27">
        <v>25925.79</v>
      </c>
      <c r="AU144" s="27">
        <v>25940.83</v>
      </c>
      <c r="AV144" s="27">
        <v>25421.96</v>
      </c>
      <c r="AW144" s="27">
        <v>25058.66</v>
      </c>
      <c r="AX144" s="27">
        <v>24494.09</v>
      </c>
      <c r="AY144" s="27">
        <v>23608.63</v>
      </c>
    </row>
    <row r="145" spans="1:51" x14ac:dyDescent="0.2">
      <c r="A145" s="26">
        <v>143</v>
      </c>
      <c r="B145" s="27">
        <v>246099</v>
      </c>
      <c r="C145" s="27">
        <v>340966.7</v>
      </c>
      <c r="D145" s="27">
        <v>745459.5</v>
      </c>
      <c r="E145" s="27">
        <v>745906</v>
      </c>
      <c r="F145" s="27">
        <v>727745.1</v>
      </c>
      <c r="G145" s="27">
        <v>702511.1</v>
      </c>
      <c r="H145" s="27">
        <v>462125.4</v>
      </c>
      <c r="I145" s="27">
        <v>362534.5</v>
      </c>
      <c r="J145" s="27">
        <v>336956</v>
      </c>
      <c r="K145" s="27">
        <v>329338</v>
      </c>
      <c r="L145" s="27">
        <v>325506.7</v>
      </c>
      <c r="M145" s="27">
        <v>198063.9</v>
      </c>
      <c r="N145" s="27">
        <v>146734.9</v>
      </c>
      <c r="O145" s="27">
        <v>133727.1</v>
      </c>
      <c r="P145" s="27">
        <v>128037.5</v>
      </c>
      <c r="Q145" s="27">
        <v>123082.9</v>
      </c>
      <c r="R145" s="27">
        <v>78790.53</v>
      </c>
      <c r="S145" s="27">
        <v>60833.41</v>
      </c>
      <c r="T145" s="27">
        <v>56661</v>
      </c>
      <c r="U145" s="27">
        <v>55783.82</v>
      </c>
      <c r="V145" s="27">
        <v>55516.480000000003</v>
      </c>
      <c r="W145" s="27">
        <v>49990.25</v>
      </c>
      <c r="X145" s="27">
        <v>47486.62</v>
      </c>
      <c r="Y145" s="27">
        <v>46326.74</v>
      </c>
      <c r="Z145" s="27">
        <v>45214.53</v>
      </c>
      <c r="AA145" s="27">
        <v>44001.93</v>
      </c>
      <c r="AB145" s="27">
        <v>41596.61</v>
      </c>
      <c r="AC145" s="27">
        <v>39863.67</v>
      </c>
      <c r="AD145" s="27">
        <v>38425.769999999997</v>
      </c>
      <c r="AE145" s="27">
        <v>37007.919999999998</v>
      </c>
      <c r="AF145" s="27">
        <v>35562.76</v>
      </c>
      <c r="AG145" s="27">
        <v>36038.720000000001</v>
      </c>
      <c r="AH145" s="27">
        <v>35297.800000000003</v>
      </c>
      <c r="AI145" s="27">
        <v>33997.35</v>
      </c>
      <c r="AJ145" s="27">
        <v>32635.43</v>
      </c>
      <c r="AK145" s="27">
        <v>31318.86</v>
      </c>
      <c r="AL145" s="27">
        <v>33402.71</v>
      </c>
      <c r="AM145" s="27">
        <v>33228.910000000003</v>
      </c>
      <c r="AN145" s="27">
        <v>31854.3</v>
      </c>
      <c r="AO145" s="27">
        <v>30204.19</v>
      </c>
      <c r="AP145" s="27">
        <v>28487.83</v>
      </c>
      <c r="AQ145" s="27">
        <v>27862.080000000002</v>
      </c>
      <c r="AR145" s="27">
        <v>26929.1</v>
      </c>
      <c r="AS145" s="27">
        <v>26214.09</v>
      </c>
      <c r="AT145" s="27">
        <v>25926.11</v>
      </c>
      <c r="AU145" s="27">
        <v>25940.3</v>
      </c>
      <c r="AV145" s="27">
        <v>25422.86</v>
      </c>
      <c r="AW145" s="27">
        <v>25059.1</v>
      </c>
      <c r="AX145" s="27">
        <v>24495.06</v>
      </c>
      <c r="AY145" s="27">
        <v>23610.44</v>
      </c>
    </row>
    <row r="146" spans="1:51" x14ac:dyDescent="0.2">
      <c r="A146" s="26">
        <v>144</v>
      </c>
      <c r="B146" s="27">
        <v>245619.20000000001</v>
      </c>
      <c r="C146" s="27">
        <v>340602.3</v>
      </c>
      <c r="D146" s="27">
        <v>745209.8</v>
      </c>
      <c r="E146" s="27">
        <v>745876</v>
      </c>
      <c r="F146" s="27">
        <v>727785.4</v>
      </c>
      <c r="G146" s="27">
        <v>702576.4</v>
      </c>
      <c r="H146" s="27">
        <v>462781.8</v>
      </c>
      <c r="I146" s="27">
        <v>362806.2</v>
      </c>
      <c r="J146" s="27">
        <v>337025.3</v>
      </c>
      <c r="K146" s="27">
        <v>329358.2</v>
      </c>
      <c r="L146" s="27">
        <v>325516.59999999998</v>
      </c>
      <c r="M146" s="27">
        <v>198412.5</v>
      </c>
      <c r="N146" s="27">
        <v>146875.1</v>
      </c>
      <c r="O146" s="27">
        <v>133762.5</v>
      </c>
      <c r="P146" s="27">
        <v>128052.9</v>
      </c>
      <c r="Q146" s="27">
        <v>123096.2</v>
      </c>
      <c r="R146" s="27">
        <v>78911.56</v>
      </c>
      <c r="S146" s="27">
        <v>60882.35</v>
      </c>
      <c r="T146" s="27">
        <v>56672.19</v>
      </c>
      <c r="U146" s="27">
        <v>55785.96</v>
      </c>
      <c r="V146" s="27">
        <v>55516.91</v>
      </c>
      <c r="W146" s="27">
        <v>50005.05</v>
      </c>
      <c r="X146" s="27">
        <v>47493.13</v>
      </c>
      <c r="Y146" s="27">
        <v>46329.55</v>
      </c>
      <c r="Z146" s="27">
        <v>45217.19</v>
      </c>
      <c r="AA146" s="27">
        <v>44004.85</v>
      </c>
      <c r="AB146" s="27">
        <v>41602.78</v>
      </c>
      <c r="AC146" s="27">
        <v>39868</v>
      </c>
      <c r="AD146" s="27">
        <v>38429.300000000003</v>
      </c>
      <c r="AE146" s="27">
        <v>37011.410000000003</v>
      </c>
      <c r="AF146" s="27">
        <v>35566.32</v>
      </c>
      <c r="AG146" s="27">
        <v>36037.03</v>
      </c>
      <c r="AH146" s="27">
        <v>35299.43</v>
      </c>
      <c r="AI146" s="27">
        <v>34000.519999999997</v>
      </c>
      <c r="AJ146" s="27">
        <v>32638.77</v>
      </c>
      <c r="AK146" s="27">
        <v>31322.09</v>
      </c>
      <c r="AL146" s="27">
        <v>33396.620000000003</v>
      </c>
      <c r="AM146" s="27">
        <v>33228.97</v>
      </c>
      <c r="AN146" s="27">
        <v>31857.63</v>
      </c>
      <c r="AO146" s="27">
        <v>30208.29</v>
      </c>
      <c r="AP146" s="27">
        <v>28492.11</v>
      </c>
      <c r="AQ146" s="27">
        <v>27863.37</v>
      </c>
      <c r="AR146" s="27">
        <v>26931.22</v>
      </c>
      <c r="AS146" s="27">
        <v>26215.599999999999</v>
      </c>
      <c r="AT146" s="27">
        <v>25926.44</v>
      </c>
      <c r="AU146" s="27">
        <v>25939.77</v>
      </c>
      <c r="AV146" s="27">
        <v>25423.75</v>
      </c>
      <c r="AW146" s="27">
        <v>25059.55</v>
      </c>
      <c r="AX146" s="27">
        <v>24496.02</v>
      </c>
      <c r="AY146" s="27">
        <v>23612.25</v>
      </c>
    </row>
    <row r="147" spans="1:51" x14ac:dyDescent="0.2">
      <c r="A147" s="26">
        <v>145</v>
      </c>
      <c r="B147" s="27">
        <v>245144.2</v>
      </c>
      <c r="C147" s="27">
        <v>340238.9</v>
      </c>
      <c r="D147" s="27">
        <v>744959</v>
      </c>
      <c r="E147" s="27">
        <v>745845.4</v>
      </c>
      <c r="F147" s="27">
        <v>727825.5</v>
      </c>
      <c r="G147" s="27">
        <v>702641.6</v>
      </c>
      <c r="H147" s="27">
        <v>463436.6</v>
      </c>
      <c r="I147" s="27">
        <v>363079</v>
      </c>
      <c r="J147" s="27">
        <v>337095.1</v>
      </c>
      <c r="K147" s="27">
        <v>329378.59999999998</v>
      </c>
      <c r="L147" s="27">
        <v>325526.59999999998</v>
      </c>
      <c r="M147" s="27">
        <v>198760.3</v>
      </c>
      <c r="N147" s="27">
        <v>147015.9</v>
      </c>
      <c r="O147" s="27">
        <v>133798.20000000001</v>
      </c>
      <c r="P147" s="27">
        <v>128068.3</v>
      </c>
      <c r="Q147" s="27">
        <v>123109.5</v>
      </c>
      <c r="R147" s="27">
        <v>79032.289999999994</v>
      </c>
      <c r="S147" s="27">
        <v>60931.49</v>
      </c>
      <c r="T147" s="27">
        <v>56683.49</v>
      </c>
      <c r="U147" s="27">
        <v>55788.12</v>
      </c>
      <c r="V147" s="27">
        <v>55517.35</v>
      </c>
      <c r="W147" s="27">
        <v>50019.8</v>
      </c>
      <c r="X147" s="27">
        <v>47499.66</v>
      </c>
      <c r="Y147" s="27">
        <v>46332.37</v>
      </c>
      <c r="Z147" s="27">
        <v>45219.839999999997</v>
      </c>
      <c r="AA147" s="27">
        <v>44007.76</v>
      </c>
      <c r="AB147" s="27">
        <v>41608.94</v>
      </c>
      <c r="AC147" s="27">
        <v>39872.339999999997</v>
      </c>
      <c r="AD147" s="27">
        <v>38432.83</v>
      </c>
      <c r="AE147" s="27">
        <v>37014.89</v>
      </c>
      <c r="AF147" s="27">
        <v>35569.89</v>
      </c>
      <c r="AG147" s="27">
        <v>36035.360000000001</v>
      </c>
      <c r="AH147" s="27">
        <v>35301.06</v>
      </c>
      <c r="AI147" s="27">
        <v>34003.68</v>
      </c>
      <c r="AJ147" s="27">
        <v>32642.12</v>
      </c>
      <c r="AK147" s="27">
        <v>31325.31</v>
      </c>
      <c r="AL147" s="27">
        <v>33390.559999999998</v>
      </c>
      <c r="AM147" s="27">
        <v>33229.019999999997</v>
      </c>
      <c r="AN147" s="27">
        <v>31860.959999999999</v>
      </c>
      <c r="AO147" s="27">
        <v>30212.38</v>
      </c>
      <c r="AP147" s="27">
        <v>28496.38</v>
      </c>
      <c r="AQ147" s="27">
        <v>27864.67</v>
      </c>
      <c r="AR147" s="27">
        <v>26933.34</v>
      </c>
      <c r="AS147" s="27">
        <v>26217.11</v>
      </c>
      <c r="AT147" s="27">
        <v>25926.77</v>
      </c>
      <c r="AU147" s="27">
        <v>25939.25</v>
      </c>
      <c r="AV147" s="27">
        <v>25424.65</v>
      </c>
      <c r="AW147" s="27">
        <v>25060</v>
      </c>
      <c r="AX147" s="27">
        <v>24496.98</v>
      </c>
      <c r="AY147" s="27">
        <v>23614.06</v>
      </c>
    </row>
    <row r="148" spans="1:51" x14ac:dyDescent="0.2">
      <c r="A148" s="26">
        <v>146</v>
      </c>
      <c r="B148" s="27">
        <v>244674</v>
      </c>
      <c r="C148" s="27">
        <v>339876.7</v>
      </c>
      <c r="D148" s="27">
        <v>744706.9</v>
      </c>
      <c r="E148" s="27">
        <v>745814.2</v>
      </c>
      <c r="F148" s="27">
        <v>727865.4</v>
      </c>
      <c r="G148" s="27">
        <v>702706.7</v>
      </c>
      <c r="H148" s="27">
        <v>464089.7</v>
      </c>
      <c r="I148" s="27">
        <v>363352.8</v>
      </c>
      <c r="J148" s="27">
        <v>337165.5</v>
      </c>
      <c r="K148" s="27">
        <v>329399.09999999998</v>
      </c>
      <c r="L148" s="27">
        <v>325536.59999999998</v>
      </c>
      <c r="M148" s="27">
        <v>199107.1</v>
      </c>
      <c r="N148" s="27">
        <v>147157.20000000001</v>
      </c>
      <c r="O148" s="27">
        <v>133834.20000000001</v>
      </c>
      <c r="P148" s="27">
        <v>128083.8</v>
      </c>
      <c r="Q148" s="27">
        <v>123122.8</v>
      </c>
      <c r="R148" s="27">
        <v>79152.72</v>
      </c>
      <c r="S148" s="27">
        <v>60980.82</v>
      </c>
      <c r="T148" s="27">
        <v>56694.89</v>
      </c>
      <c r="U148" s="27">
        <v>55790.31</v>
      </c>
      <c r="V148" s="27">
        <v>55517.78</v>
      </c>
      <c r="W148" s="27">
        <v>50034.52</v>
      </c>
      <c r="X148" s="27">
        <v>47506.21</v>
      </c>
      <c r="Y148" s="27">
        <v>46335.199999999997</v>
      </c>
      <c r="Z148" s="27">
        <v>45222.5</v>
      </c>
      <c r="AA148" s="27">
        <v>44010.67</v>
      </c>
      <c r="AB148" s="27">
        <v>41615.089999999997</v>
      </c>
      <c r="AC148" s="27">
        <v>39876.69</v>
      </c>
      <c r="AD148" s="27">
        <v>38436.370000000003</v>
      </c>
      <c r="AE148" s="27">
        <v>37018.370000000003</v>
      </c>
      <c r="AF148" s="27">
        <v>35573.46</v>
      </c>
      <c r="AG148" s="27">
        <v>36033.699999999997</v>
      </c>
      <c r="AH148" s="27">
        <v>35302.67</v>
      </c>
      <c r="AI148" s="27">
        <v>34006.839999999997</v>
      </c>
      <c r="AJ148" s="27">
        <v>32645.46</v>
      </c>
      <c r="AK148" s="27">
        <v>31328.54</v>
      </c>
      <c r="AL148" s="27">
        <v>33384.53</v>
      </c>
      <c r="AM148" s="27">
        <v>33229.050000000003</v>
      </c>
      <c r="AN148" s="27">
        <v>31864.28</v>
      </c>
      <c r="AO148" s="27">
        <v>30216.47</v>
      </c>
      <c r="AP148" s="27">
        <v>28500.66</v>
      </c>
      <c r="AQ148" s="27">
        <v>27865.98</v>
      </c>
      <c r="AR148" s="27">
        <v>26935.45</v>
      </c>
      <c r="AS148" s="27">
        <v>26218.63</v>
      </c>
      <c r="AT148" s="27">
        <v>25927.1</v>
      </c>
      <c r="AU148" s="27">
        <v>25938.73</v>
      </c>
      <c r="AV148" s="27">
        <v>25425.53</v>
      </c>
      <c r="AW148" s="27">
        <v>25060.45</v>
      </c>
      <c r="AX148" s="27">
        <v>24497.94</v>
      </c>
      <c r="AY148" s="27">
        <v>23615.86</v>
      </c>
    </row>
    <row r="149" spans="1:51" x14ac:dyDescent="0.2">
      <c r="A149" s="26">
        <v>147</v>
      </c>
      <c r="B149" s="27">
        <v>244208.5</v>
      </c>
      <c r="C149" s="27">
        <v>339515.7</v>
      </c>
      <c r="D149" s="27">
        <v>744453.6</v>
      </c>
      <c r="E149" s="27">
        <v>745782.4</v>
      </c>
      <c r="F149" s="27">
        <v>727905.1</v>
      </c>
      <c r="G149" s="27">
        <v>702771.7</v>
      </c>
      <c r="H149" s="27">
        <v>464741.2</v>
      </c>
      <c r="I149" s="27">
        <v>363627.6</v>
      </c>
      <c r="J149" s="27">
        <v>337236.5</v>
      </c>
      <c r="K149" s="27">
        <v>329419.7</v>
      </c>
      <c r="L149" s="27">
        <v>325546.59999999998</v>
      </c>
      <c r="M149" s="27">
        <v>199453</v>
      </c>
      <c r="N149" s="27">
        <v>147299.1</v>
      </c>
      <c r="O149" s="27">
        <v>133870.5</v>
      </c>
      <c r="P149" s="27">
        <v>128099.3</v>
      </c>
      <c r="Q149" s="27">
        <v>123136.2</v>
      </c>
      <c r="R149" s="27">
        <v>79272.86</v>
      </c>
      <c r="S149" s="27">
        <v>61030.35</v>
      </c>
      <c r="T149" s="27">
        <v>56706.39</v>
      </c>
      <c r="U149" s="27">
        <v>55792.52</v>
      </c>
      <c r="V149" s="27">
        <v>55518.23</v>
      </c>
      <c r="W149" s="27">
        <v>50049.19</v>
      </c>
      <c r="X149" s="27">
        <v>47512.79</v>
      </c>
      <c r="Y149" s="27">
        <v>46338.04</v>
      </c>
      <c r="Z149" s="27">
        <v>45225.15</v>
      </c>
      <c r="AA149" s="27">
        <v>44013.58</v>
      </c>
      <c r="AB149" s="27">
        <v>41621.230000000003</v>
      </c>
      <c r="AC149" s="27">
        <v>39881.03</v>
      </c>
      <c r="AD149" s="27">
        <v>38439.9</v>
      </c>
      <c r="AE149" s="27">
        <v>37021.85</v>
      </c>
      <c r="AF149" s="27">
        <v>35577.019999999997</v>
      </c>
      <c r="AG149" s="27">
        <v>36032.050000000003</v>
      </c>
      <c r="AH149" s="27">
        <v>35304.28</v>
      </c>
      <c r="AI149" s="27">
        <v>34010</v>
      </c>
      <c r="AJ149" s="27">
        <v>32648.799999999999</v>
      </c>
      <c r="AK149" s="27">
        <v>31331.77</v>
      </c>
      <c r="AL149" s="27">
        <v>33378.519999999997</v>
      </c>
      <c r="AM149" s="27">
        <v>33229.06</v>
      </c>
      <c r="AN149" s="27">
        <v>31867.59</v>
      </c>
      <c r="AO149" s="27">
        <v>30220.55</v>
      </c>
      <c r="AP149" s="27">
        <v>28504.94</v>
      </c>
      <c r="AQ149" s="27">
        <v>27867.3</v>
      </c>
      <c r="AR149" s="27">
        <v>26937.57</v>
      </c>
      <c r="AS149" s="27">
        <v>26220.15</v>
      </c>
      <c r="AT149" s="27">
        <v>25927.439999999999</v>
      </c>
      <c r="AU149" s="27">
        <v>25938.21</v>
      </c>
      <c r="AV149" s="27">
        <v>25426.42</v>
      </c>
      <c r="AW149" s="27">
        <v>25060.9</v>
      </c>
      <c r="AX149" s="27">
        <v>24498.89</v>
      </c>
      <c r="AY149" s="27">
        <v>23617.66</v>
      </c>
    </row>
    <row r="150" spans="1:51" x14ac:dyDescent="0.2">
      <c r="A150" s="26">
        <v>148</v>
      </c>
      <c r="B150" s="27">
        <v>243747.8</v>
      </c>
      <c r="C150" s="27">
        <v>339155.9</v>
      </c>
      <c r="D150" s="27">
        <v>744199.1</v>
      </c>
      <c r="E150" s="27">
        <v>745750.1</v>
      </c>
      <c r="F150" s="27">
        <v>727944.6</v>
      </c>
      <c r="G150" s="27">
        <v>702836.7</v>
      </c>
      <c r="H150" s="27">
        <v>465391.1</v>
      </c>
      <c r="I150" s="27">
        <v>363903.5</v>
      </c>
      <c r="J150" s="27">
        <v>337308</v>
      </c>
      <c r="K150" s="27">
        <v>329440.5</v>
      </c>
      <c r="L150" s="27">
        <v>325556.7</v>
      </c>
      <c r="M150" s="27">
        <v>199798</v>
      </c>
      <c r="N150" s="27">
        <v>147441.60000000001</v>
      </c>
      <c r="O150" s="27">
        <v>133907</v>
      </c>
      <c r="P150" s="27">
        <v>128114.9</v>
      </c>
      <c r="Q150" s="27">
        <v>123149.5</v>
      </c>
      <c r="R150" s="27">
        <v>79392.710000000006</v>
      </c>
      <c r="S150" s="27">
        <v>61080.08</v>
      </c>
      <c r="T150" s="27">
        <v>56718</v>
      </c>
      <c r="U150" s="27">
        <v>55794.76</v>
      </c>
      <c r="V150" s="27">
        <v>55518.68</v>
      </c>
      <c r="W150" s="27">
        <v>50063.83</v>
      </c>
      <c r="X150" s="27">
        <v>47519.39</v>
      </c>
      <c r="Y150" s="27">
        <v>46340.89</v>
      </c>
      <c r="Z150" s="27">
        <v>45227.81</v>
      </c>
      <c r="AA150" s="27">
        <v>44016.49</v>
      </c>
      <c r="AB150" s="27">
        <v>41627.360000000001</v>
      </c>
      <c r="AC150" s="27">
        <v>39885.39</v>
      </c>
      <c r="AD150" s="27">
        <v>38443.440000000002</v>
      </c>
      <c r="AE150" s="27">
        <v>37025.339999999997</v>
      </c>
      <c r="AF150" s="27">
        <v>35580.589999999997</v>
      </c>
      <c r="AG150" s="27">
        <v>36030.42</v>
      </c>
      <c r="AH150" s="27">
        <v>35305.879999999997</v>
      </c>
      <c r="AI150" s="27">
        <v>34013.15</v>
      </c>
      <c r="AJ150" s="27">
        <v>32652.14</v>
      </c>
      <c r="AK150" s="27">
        <v>31334.99</v>
      </c>
      <c r="AL150" s="27">
        <v>33372.54</v>
      </c>
      <c r="AM150" s="27">
        <v>33229.050000000003</v>
      </c>
      <c r="AN150" s="27">
        <v>31870.9</v>
      </c>
      <c r="AO150" s="27">
        <v>30224.639999999999</v>
      </c>
      <c r="AP150" s="27">
        <v>28509.21</v>
      </c>
      <c r="AQ150" s="27">
        <v>27868.62</v>
      </c>
      <c r="AR150" s="27">
        <v>26939.68</v>
      </c>
      <c r="AS150" s="27">
        <v>26221.67</v>
      </c>
      <c r="AT150" s="27">
        <v>25927.78</v>
      </c>
      <c r="AU150" s="27">
        <v>25937.69</v>
      </c>
      <c r="AV150" s="27">
        <v>25427.29</v>
      </c>
      <c r="AW150" s="27">
        <v>25061.35</v>
      </c>
      <c r="AX150" s="27">
        <v>24499.85</v>
      </c>
      <c r="AY150" s="27">
        <v>23619.46</v>
      </c>
    </row>
    <row r="151" spans="1:51" x14ac:dyDescent="0.2">
      <c r="A151" s="26">
        <v>149</v>
      </c>
      <c r="B151" s="27">
        <v>243291.8</v>
      </c>
      <c r="C151" s="27">
        <v>338797.2</v>
      </c>
      <c r="D151" s="27">
        <v>743943.3</v>
      </c>
      <c r="E151" s="27">
        <v>745717.1</v>
      </c>
      <c r="F151" s="27">
        <v>727984</v>
      </c>
      <c r="G151" s="27">
        <v>702901.6</v>
      </c>
      <c r="H151" s="27">
        <v>466039.4</v>
      </c>
      <c r="I151" s="27">
        <v>364180.3</v>
      </c>
      <c r="J151" s="27">
        <v>337380.1</v>
      </c>
      <c r="K151" s="27">
        <v>329461.40000000002</v>
      </c>
      <c r="L151" s="27">
        <v>325566.8</v>
      </c>
      <c r="M151" s="27">
        <v>200142.1</v>
      </c>
      <c r="N151" s="27">
        <v>147584.70000000001</v>
      </c>
      <c r="O151" s="27">
        <v>133943.9</v>
      </c>
      <c r="P151" s="27">
        <v>128130.5</v>
      </c>
      <c r="Q151" s="27">
        <v>123162.8</v>
      </c>
      <c r="R151" s="27">
        <v>79512.27</v>
      </c>
      <c r="S151" s="27">
        <v>61129.99</v>
      </c>
      <c r="T151" s="27">
        <v>56729.71</v>
      </c>
      <c r="U151" s="27">
        <v>55797.03</v>
      </c>
      <c r="V151" s="27">
        <v>55519.13</v>
      </c>
      <c r="W151" s="27">
        <v>50078.43</v>
      </c>
      <c r="X151" s="27">
        <v>47526.01</v>
      </c>
      <c r="Y151" s="27">
        <v>46343.75</v>
      </c>
      <c r="Z151" s="27">
        <v>45230.47</v>
      </c>
      <c r="AA151" s="27">
        <v>44019.4</v>
      </c>
      <c r="AB151" s="27">
        <v>41633.49</v>
      </c>
      <c r="AC151" s="27">
        <v>39889.74</v>
      </c>
      <c r="AD151" s="27">
        <v>38446.980000000003</v>
      </c>
      <c r="AE151" s="27">
        <v>37028.82</v>
      </c>
      <c r="AF151" s="27">
        <v>35584.15</v>
      </c>
      <c r="AG151" s="27">
        <v>36028.800000000003</v>
      </c>
      <c r="AH151" s="27">
        <v>35307.47</v>
      </c>
      <c r="AI151" s="27">
        <v>34016.29</v>
      </c>
      <c r="AJ151" s="27">
        <v>32655.48</v>
      </c>
      <c r="AK151" s="27">
        <v>31338.22</v>
      </c>
      <c r="AL151" s="27">
        <v>33366.58</v>
      </c>
      <c r="AM151" s="27">
        <v>33229.03</v>
      </c>
      <c r="AN151" s="27">
        <v>31874.19</v>
      </c>
      <c r="AO151" s="27">
        <v>30228.720000000001</v>
      </c>
      <c r="AP151" s="27">
        <v>28513.48</v>
      </c>
      <c r="AQ151" s="27">
        <v>27869.95</v>
      </c>
      <c r="AR151" s="27">
        <v>26941.79</v>
      </c>
      <c r="AS151" s="27">
        <v>26223.19</v>
      </c>
      <c r="AT151" s="27">
        <v>25928.12</v>
      </c>
      <c r="AU151" s="27">
        <v>25937.17</v>
      </c>
      <c r="AV151" s="27">
        <v>25428.17</v>
      </c>
      <c r="AW151" s="27">
        <v>25061.8</v>
      </c>
      <c r="AX151" s="27">
        <v>24500.799999999999</v>
      </c>
      <c r="AY151" s="27">
        <v>23621.26</v>
      </c>
    </row>
    <row r="152" spans="1:51" x14ac:dyDescent="0.2">
      <c r="A152" s="26">
        <v>150</v>
      </c>
      <c r="B152" s="27">
        <v>242840.4</v>
      </c>
      <c r="C152" s="27">
        <v>338439.7</v>
      </c>
      <c r="D152" s="27">
        <v>743686.5</v>
      </c>
      <c r="E152" s="27">
        <v>745683.5</v>
      </c>
      <c r="F152" s="27">
        <v>728023.1</v>
      </c>
      <c r="G152" s="27">
        <v>702966.4</v>
      </c>
      <c r="H152" s="27">
        <v>466686.1</v>
      </c>
      <c r="I152" s="27">
        <v>364458.2</v>
      </c>
      <c r="J152" s="27">
        <v>337452.7</v>
      </c>
      <c r="K152" s="27">
        <v>329482.5</v>
      </c>
      <c r="L152" s="27">
        <v>325576.90000000002</v>
      </c>
      <c r="M152" s="27">
        <v>200485.2</v>
      </c>
      <c r="N152" s="27">
        <v>147728.20000000001</v>
      </c>
      <c r="O152" s="27">
        <v>133981.1</v>
      </c>
      <c r="P152" s="27">
        <v>128146.2</v>
      </c>
      <c r="Q152" s="27">
        <v>123176.2</v>
      </c>
      <c r="R152" s="27">
        <v>79631.53</v>
      </c>
      <c r="S152" s="27">
        <v>61180.09</v>
      </c>
      <c r="T152" s="27">
        <v>56741.53</v>
      </c>
      <c r="U152" s="27">
        <v>55799.32</v>
      </c>
      <c r="V152" s="27">
        <v>55519.59</v>
      </c>
      <c r="W152" s="27">
        <v>50092.99</v>
      </c>
      <c r="X152" s="27">
        <v>47532.65</v>
      </c>
      <c r="Y152" s="27">
        <v>46346.62</v>
      </c>
      <c r="Z152" s="27">
        <v>45233.13</v>
      </c>
      <c r="AA152" s="27">
        <v>44022.31</v>
      </c>
      <c r="AB152" s="27">
        <v>41639.599999999999</v>
      </c>
      <c r="AC152" s="27">
        <v>39894.11</v>
      </c>
      <c r="AD152" s="27">
        <v>38450.53</v>
      </c>
      <c r="AE152" s="27">
        <v>37032.300000000003</v>
      </c>
      <c r="AF152" s="27">
        <v>35587.72</v>
      </c>
      <c r="AG152" s="27">
        <v>36027.199999999997</v>
      </c>
      <c r="AH152" s="27">
        <v>35309.050000000003</v>
      </c>
      <c r="AI152" s="27">
        <v>34019.440000000002</v>
      </c>
      <c r="AJ152" s="27">
        <v>32658.82</v>
      </c>
      <c r="AK152" s="27">
        <v>31341.45</v>
      </c>
      <c r="AL152" s="27">
        <v>33360.639999999999</v>
      </c>
      <c r="AM152" s="27">
        <v>33228.99</v>
      </c>
      <c r="AN152" s="27">
        <v>31877.47</v>
      </c>
      <c r="AO152" s="27">
        <v>30232.799999999999</v>
      </c>
      <c r="AP152" s="27">
        <v>28517.759999999998</v>
      </c>
      <c r="AQ152" s="27">
        <v>27871.3</v>
      </c>
      <c r="AR152" s="27">
        <v>26943.9</v>
      </c>
      <c r="AS152" s="27">
        <v>26224.71</v>
      </c>
      <c r="AT152" s="27">
        <v>25928.47</v>
      </c>
      <c r="AU152" s="27">
        <v>25936.66</v>
      </c>
      <c r="AV152" s="27">
        <v>25429.040000000001</v>
      </c>
      <c r="AW152" s="27">
        <v>25062.25</v>
      </c>
      <c r="AX152" s="27">
        <v>24501.759999999998</v>
      </c>
      <c r="AY152" s="27">
        <v>23623.05</v>
      </c>
    </row>
    <row r="153" spans="1:51" x14ac:dyDescent="0.2">
      <c r="A153" s="26">
        <v>151</v>
      </c>
      <c r="B153" s="27">
        <v>242393.60000000001</v>
      </c>
      <c r="C153" s="27">
        <v>338083.5</v>
      </c>
      <c r="D153" s="27">
        <v>743428.4</v>
      </c>
      <c r="E153" s="27">
        <v>745649.3</v>
      </c>
      <c r="F153" s="27">
        <v>728062</v>
      </c>
      <c r="G153" s="27">
        <v>703031.2</v>
      </c>
      <c r="H153" s="27">
        <v>467331.2</v>
      </c>
      <c r="I153" s="27">
        <v>364737.1</v>
      </c>
      <c r="J153" s="27">
        <v>337525.9</v>
      </c>
      <c r="K153" s="27">
        <v>329503.7</v>
      </c>
      <c r="L153" s="27">
        <v>325587</v>
      </c>
      <c r="M153" s="27">
        <v>200827.5</v>
      </c>
      <c r="N153" s="27">
        <v>147872.4</v>
      </c>
      <c r="O153" s="27">
        <v>134018.5</v>
      </c>
      <c r="P153" s="27">
        <v>128162</v>
      </c>
      <c r="Q153" s="27">
        <v>123189.5</v>
      </c>
      <c r="R153" s="27">
        <v>79750.509999999995</v>
      </c>
      <c r="S153" s="27">
        <v>61230.39</v>
      </c>
      <c r="T153" s="27">
        <v>56753.45</v>
      </c>
      <c r="U153" s="27">
        <v>55801.64</v>
      </c>
      <c r="V153" s="27">
        <v>55520.05</v>
      </c>
      <c r="W153" s="27">
        <v>50107.51</v>
      </c>
      <c r="X153" s="27">
        <v>47539.31</v>
      </c>
      <c r="Y153" s="27">
        <v>46349.5</v>
      </c>
      <c r="Z153" s="27">
        <v>45235.79</v>
      </c>
      <c r="AA153" s="27">
        <v>44025.22</v>
      </c>
      <c r="AB153" s="27">
        <v>41645.71</v>
      </c>
      <c r="AC153" s="27">
        <v>39898.47</v>
      </c>
      <c r="AD153" s="27">
        <v>38454.07</v>
      </c>
      <c r="AE153" s="27">
        <v>37035.79</v>
      </c>
      <c r="AF153" s="27">
        <v>35591.279999999999</v>
      </c>
      <c r="AG153" s="27">
        <v>36025.61</v>
      </c>
      <c r="AH153" s="27">
        <v>35310.620000000003</v>
      </c>
      <c r="AI153" s="27">
        <v>34022.58</v>
      </c>
      <c r="AJ153" s="27">
        <v>32662.16</v>
      </c>
      <c r="AK153" s="27">
        <v>31344.68</v>
      </c>
      <c r="AL153" s="27">
        <v>33354.74</v>
      </c>
      <c r="AM153" s="27">
        <v>33228.94</v>
      </c>
      <c r="AN153" s="27">
        <v>31880.75</v>
      </c>
      <c r="AO153" s="27">
        <v>30236.87</v>
      </c>
      <c r="AP153" s="27">
        <v>28522.03</v>
      </c>
      <c r="AQ153" s="27">
        <v>27872.65</v>
      </c>
      <c r="AR153" s="27">
        <v>26946</v>
      </c>
      <c r="AS153" s="27">
        <v>26226.23</v>
      </c>
      <c r="AT153" s="27">
        <v>25928.81</v>
      </c>
      <c r="AU153" s="27">
        <v>25936.15</v>
      </c>
      <c r="AV153" s="27">
        <v>25429.91</v>
      </c>
      <c r="AW153" s="27">
        <v>25062.71</v>
      </c>
      <c r="AX153" s="27">
        <v>24502.71</v>
      </c>
      <c r="AY153" s="27">
        <v>23624.84</v>
      </c>
    </row>
    <row r="154" spans="1:51" x14ac:dyDescent="0.2">
      <c r="A154" s="26">
        <v>152</v>
      </c>
      <c r="B154" s="27">
        <v>241951.3</v>
      </c>
      <c r="C154" s="27">
        <v>337728.5</v>
      </c>
      <c r="D154" s="27">
        <v>743169.1</v>
      </c>
      <c r="E154" s="27">
        <v>745614.5</v>
      </c>
      <c r="F154" s="27">
        <v>728100.8</v>
      </c>
      <c r="G154" s="27">
        <v>703095.9</v>
      </c>
      <c r="H154" s="27">
        <v>467974.8</v>
      </c>
      <c r="I154" s="27">
        <v>365017</v>
      </c>
      <c r="J154" s="27">
        <v>337599.6</v>
      </c>
      <c r="K154" s="27">
        <v>329525</v>
      </c>
      <c r="L154" s="27">
        <v>325597.2</v>
      </c>
      <c r="M154" s="27">
        <v>201168.8</v>
      </c>
      <c r="N154" s="27">
        <v>148017</v>
      </c>
      <c r="O154" s="27">
        <v>134056.29999999999</v>
      </c>
      <c r="P154" s="27">
        <v>128177.8</v>
      </c>
      <c r="Q154" s="27">
        <v>123202.9</v>
      </c>
      <c r="R154" s="27">
        <v>79869.2</v>
      </c>
      <c r="S154" s="27">
        <v>61280.87</v>
      </c>
      <c r="T154" s="27">
        <v>56765.47</v>
      </c>
      <c r="U154" s="27">
        <v>55803.98</v>
      </c>
      <c r="V154" s="27">
        <v>55520.52</v>
      </c>
      <c r="W154" s="27">
        <v>50122</v>
      </c>
      <c r="X154" s="27">
        <v>47546</v>
      </c>
      <c r="Y154" s="27">
        <v>46352.39</v>
      </c>
      <c r="Z154" s="27">
        <v>45238.44</v>
      </c>
      <c r="AA154" s="27">
        <v>44028.12</v>
      </c>
      <c r="AB154" s="27">
        <v>41651.81</v>
      </c>
      <c r="AC154" s="27">
        <v>39902.85</v>
      </c>
      <c r="AD154" s="27">
        <v>38457.620000000003</v>
      </c>
      <c r="AE154" s="27">
        <v>37039.269999999997</v>
      </c>
      <c r="AF154" s="27">
        <v>35594.839999999997</v>
      </c>
      <c r="AG154" s="27">
        <v>36024.04</v>
      </c>
      <c r="AH154" s="27">
        <v>35312.18</v>
      </c>
      <c r="AI154" s="27">
        <v>34025.71</v>
      </c>
      <c r="AJ154" s="27">
        <v>32665.5</v>
      </c>
      <c r="AK154" s="27">
        <v>31347.9</v>
      </c>
      <c r="AL154" s="27">
        <v>33348.85</v>
      </c>
      <c r="AM154" s="27">
        <v>33228.870000000003</v>
      </c>
      <c r="AN154" s="27">
        <v>31884.01</v>
      </c>
      <c r="AO154" s="27">
        <v>30240.95</v>
      </c>
      <c r="AP154" s="27">
        <v>28526.3</v>
      </c>
      <c r="AQ154" s="27">
        <v>27874</v>
      </c>
      <c r="AR154" s="27">
        <v>26948.1</v>
      </c>
      <c r="AS154" s="27">
        <v>26227.759999999998</v>
      </c>
      <c r="AT154" s="27">
        <v>25929.17</v>
      </c>
      <c r="AU154" s="27">
        <v>25935.64</v>
      </c>
      <c r="AV154" s="27">
        <v>25430.77</v>
      </c>
      <c r="AW154" s="27">
        <v>25063.16</v>
      </c>
      <c r="AX154" s="27">
        <v>24503.66</v>
      </c>
      <c r="AY154" s="27">
        <v>23626.63</v>
      </c>
    </row>
    <row r="155" spans="1:51" x14ac:dyDescent="0.2">
      <c r="A155" s="26">
        <v>153</v>
      </c>
      <c r="B155" s="27">
        <v>241513.60000000001</v>
      </c>
      <c r="C155" s="27">
        <v>337374.7</v>
      </c>
      <c r="D155" s="27">
        <v>742908.8</v>
      </c>
      <c r="E155" s="27">
        <v>745579.1</v>
      </c>
      <c r="F155" s="27">
        <v>728139.3</v>
      </c>
      <c r="G155" s="27">
        <v>703160.5</v>
      </c>
      <c r="H155" s="27">
        <v>468616.7</v>
      </c>
      <c r="I155" s="27">
        <v>365297.9</v>
      </c>
      <c r="J155" s="27">
        <v>337674</v>
      </c>
      <c r="K155" s="27">
        <v>329546.5</v>
      </c>
      <c r="L155" s="27">
        <v>325607.40000000002</v>
      </c>
      <c r="M155" s="27">
        <v>201509.2</v>
      </c>
      <c r="N155" s="27">
        <v>148162.20000000001</v>
      </c>
      <c r="O155" s="27">
        <v>134094.29999999999</v>
      </c>
      <c r="P155" s="27">
        <v>128193.7</v>
      </c>
      <c r="Q155" s="27">
        <v>123216.2</v>
      </c>
      <c r="R155" s="27">
        <v>79987.59</v>
      </c>
      <c r="S155" s="27">
        <v>61331.54</v>
      </c>
      <c r="T155" s="27">
        <v>56777.599999999999</v>
      </c>
      <c r="U155" s="27">
        <v>55806.35</v>
      </c>
      <c r="V155" s="27">
        <v>55520.99</v>
      </c>
      <c r="W155" s="27">
        <v>50136.44</v>
      </c>
      <c r="X155" s="27">
        <v>47552.7</v>
      </c>
      <c r="Y155" s="27">
        <v>46355.29</v>
      </c>
      <c r="Z155" s="27">
        <v>45241.1</v>
      </c>
      <c r="AA155" s="27">
        <v>44031.03</v>
      </c>
      <c r="AB155" s="27">
        <v>41657.9</v>
      </c>
      <c r="AC155" s="27">
        <v>39907.22</v>
      </c>
      <c r="AD155" s="27">
        <v>38461.17</v>
      </c>
      <c r="AE155" s="27">
        <v>37042.76</v>
      </c>
      <c r="AF155" s="27">
        <v>35598.410000000003</v>
      </c>
      <c r="AG155" s="27">
        <v>36022.480000000003</v>
      </c>
      <c r="AH155" s="27">
        <v>35313.74</v>
      </c>
      <c r="AI155" s="27">
        <v>34028.839999999997</v>
      </c>
      <c r="AJ155" s="27">
        <v>32668.84</v>
      </c>
      <c r="AK155" s="27">
        <v>31351.13</v>
      </c>
      <c r="AL155" s="27">
        <v>33342.99</v>
      </c>
      <c r="AM155" s="27">
        <v>33228.79</v>
      </c>
      <c r="AN155" s="27">
        <v>31887.27</v>
      </c>
      <c r="AO155" s="27">
        <v>30245.02</v>
      </c>
      <c r="AP155" s="27">
        <v>28530.58</v>
      </c>
      <c r="AQ155" s="27">
        <v>27875.37</v>
      </c>
      <c r="AR155" s="27">
        <v>26950.21</v>
      </c>
      <c r="AS155" s="27">
        <v>26229.29</v>
      </c>
      <c r="AT155" s="27">
        <v>25929.52</v>
      </c>
      <c r="AU155" s="27">
        <v>25935.14</v>
      </c>
      <c r="AV155" s="27">
        <v>25431.63</v>
      </c>
      <c r="AW155" s="27">
        <v>25063.62</v>
      </c>
      <c r="AX155" s="27">
        <v>24504.61</v>
      </c>
      <c r="AY155" s="27">
        <v>23628.42</v>
      </c>
    </row>
    <row r="156" spans="1:51" x14ac:dyDescent="0.2">
      <c r="A156" s="26">
        <v>154</v>
      </c>
      <c r="B156" s="27">
        <v>241080.3</v>
      </c>
      <c r="C156" s="27">
        <v>337022.3</v>
      </c>
      <c r="D156" s="27">
        <v>742647.2</v>
      </c>
      <c r="E156" s="27">
        <v>745543.1</v>
      </c>
      <c r="F156" s="27">
        <v>728177.6</v>
      </c>
      <c r="G156" s="27">
        <v>703225.1</v>
      </c>
      <c r="H156" s="27">
        <v>469257.1</v>
      </c>
      <c r="I156" s="27">
        <v>365579.8</v>
      </c>
      <c r="J156" s="27">
        <v>337748.8</v>
      </c>
      <c r="K156" s="27">
        <v>329568.2</v>
      </c>
      <c r="L156" s="27">
        <v>325617.59999999998</v>
      </c>
      <c r="M156" s="27">
        <v>201848.8</v>
      </c>
      <c r="N156" s="27">
        <v>148308</v>
      </c>
      <c r="O156" s="27">
        <v>134132.6</v>
      </c>
      <c r="P156" s="27">
        <v>128209.60000000001</v>
      </c>
      <c r="Q156" s="27">
        <v>123229.6</v>
      </c>
      <c r="R156" s="27">
        <v>80105.7</v>
      </c>
      <c r="S156" s="27">
        <v>61382.39</v>
      </c>
      <c r="T156" s="27">
        <v>56789.84</v>
      </c>
      <c r="U156" s="27">
        <v>55808.74</v>
      </c>
      <c r="V156" s="27">
        <v>55521.47</v>
      </c>
      <c r="W156" s="27">
        <v>50150.85</v>
      </c>
      <c r="X156" s="27">
        <v>47559.43</v>
      </c>
      <c r="Y156" s="27">
        <v>46358.2</v>
      </c>
      <c r="Z156" s="27">
        <v>45243.76</v>
      </c>
      <c r="AA156" s="27">
        <v>44033.93</v>
      </c>
      <c r="AB156" s="27">
        <v>41663.980000000003</v>
      </c>
      <c r="AC156" s="27">
        <v>39911.599999999999</v>
      </c>
      <c r="AD156" s="27">
        <v>38464.720000000001</v>
      </c>
      <c r="AE156" s="27">
        <v>37046.239999999998</v>
      </c>
      <c r="AF156" s="27">
        <v>35601.97</v>
      </c>
      <c r="AG156" s="27">
        <v>36020.93</v>
      </c>
      <c r="AH156" s="27">
        <v>35315.279999999999</v>
      </c>
      <c r="AI156" s="27">
        <v>34031.97</v>
      </c>
      <c r="AJ156" s="27">
        <v>32672.18</v>
      </c>
      <c r="AK156" s="27">
        <v>31354.36</v>
      </c>
      <c r="AL156" s="27">
        <v>33337.160000000003</v>
      </c>
      <c r="AM156" s="27">
        <v>33228.69</v>
      </c>
      <c r="AN156" s="27">
        <v>31890.52</v>
      </c>
      <c r="AO156" s="27">
        <v>30249.09</v>
      </c>
      <c r="AP156" s="27">
        <v>28534.85</v>
      </c>
      <c r="AQ156" s="27">
        <v>27876.74</v>
      </c>
      <c r="AR156" s="27">
        <v>26952.3</v>
      </c>
      <c r="AS156" s="27">
        <v>26230.81</v>
      </c>
      <c r="AT156" s="27">
        <v>25929.88</v>
      </c>
      <c r="AU156" s="27">
        <v>25934.63</v>
      </c>
      <c r="AV156" s="27">
        <v>25432.49</v>
      </c>
      <c r="AW156" s="27">
        <v>25064.080000000002</v>
      </c>
      <c r="AX156" s="27">
        <v>24505.56</v>
      </c>
      <c r="AY156" s="27">
        <v>23630.2</v>
      </c>
    </row>
    <row r="157" spans="1:51" x14ac:dyDescent="0.2">
      <c r="A157" s="26">
        <v>155</v>
      </c>
      <c r="B157" s="27">
        <v>240651.4</v>
      </c>
      <c r="C157" s="27">
        <v>336671.1</v>
      </c>
      <c r="D157" s="27">
        <v>742384.5</v>
      </c>
      <c r="E157" s="27">
        <v>745506.5</v>
      </c>
      <c r="F157" s="27">
        <v>728215.8</v>
      </c>
      <c r="G157" s="27">
        <v>703289.5</v>
      </c>
      <c r="H157" s="27">
        <v>469895.8</v>
      </c>
      <c r="I157" s="27">
        <v>365862.7</v>
      </c>
      <c r="J157" s="27">
        <v>337824.3</v>
      </c>
      <c r="K157" s="27">
        <v>329589.90000000002</v>
      </c>
      <c r="L157" s="27">
        <v>325627.90000000002</v>
      </c>
      <c r="M157" s="27">
        <v>202187.4</v>
      </c>
      <c r="N157" s="27">
        <v>148454.29999999999</v>
      </c>
      <c r="O157" s="27">
        <v>134171.20000000001</v>
      </c>
      <c r="P157" s="27">
        <v>128225.60000000001</v>
      </c>
      <c r="Q157" s="27">
        <v>123243</v>
      </c>
      <c r="R157" s="27">
        <v>80223.53</v>
      </c>
      <c r="S157" s="27">
        <v>61433.43</v>
      </c>
      <c r="T157" s="27">
        <v>56802.18</v>
      </c>
      <c r="U157" s="27">
        <v>55811.17</v>
      </c>
      <c r="V157" s="27">
        <v>55521.95</v>
      </c>
      <c r="W157" s="27">
        <v>50165.22</v>
      </c>
      <c r="X157" s="27">
        <v>47566.18</v>
      </c>
      <c r="Y157" s="27">
        <v>46361.120000000003</v>
      </c>
      <c r="Z157" s="27">
        <v>45246.43</v>
      </c>
      <c r="AA157" s="27">
        <v>44036.84</v>
      </c>
      <c r="AB157" s="27">
        <v>41670.050000000003</v>
      </c>
      <c r="AC157" s="27">
        <v>39915.99</v>
      </c>
      <c r="AD157" s="27">
        <v>38468.28</v>
      </c>
      <c r="AE157" s="27">
        <v>37049.72</v>
      </c>
      <c r="AF157" s="27">
        <v>35605.54</v>
      </c>
      <c r="AG157" s="27">
        <v>36019.4</v>
      </c>
      <c r="AH157" s="27">
        <v>35316.82</v>
      </c>
      <c r="AI157" s="27">
        <v>34035.089999999997</v>
      </c>
      <c r="AJ157" s="27">
        <v>32675.52</v>
      </c>
      <c r="AK157" s="27">
        <v>31357.59</v>
      </c>
      <c r="AL157" s="27">
        <v>33331.35</v>
      </c>
      <c r="AM157" s="27">
        <v>33228.57</v>
      </c>
      <c r="AN157" s="27">
        <v>31893.75</v>
      </c>
      <c r="AO157" s="27">
        <v>30253.16</v>
      </c>
      <c r="AP157" s="27">
        <v>28539.119999999999</v>
      </c>
      <c r="AQ157" s="27">
        <v>27878.12</v>
      </c>
      <c r="AR157" s="27">
        <v>26954.400000000001</v>
      </c>
      <c r="AS157" s="27">
        <v>26232.34</v>
      </c>
      <c r="AT157" s="27">
        <v>25930.240000000002</v>
      </c>
      <c r="AU157" s="27">
        <v>25934.13</v>
      </c>
      <c r="AV157" s="27">
        <v>25433.34</v>
      </c>
      <c r="AW157" s="27">
        <v>25064.54</v>
      </c>
      <c r="AX157" s="27">
        <v>24506.5</v>
      </c>
      <c r="AY157" s="27">
        <v>23631.98</v>
      </c>
    </row>
    <row r="158" spans="1:51" x14ac:dyDescent="0.2">
      <c r="A158" s="26">
        <v>156</v>
      </c>
      <c r="B158" s="27">
        <v>240226.9</v>
      </c>
      <c r="C158" s="27">
        <v>336321.2</v>
      </c>
      <c r="D158" s="27">
        <v>742120.7</v>
      </c>
      <c r="E158" s="27">
        <v>745469.3</v>
      </c>
      <c r="F158" s="27">
        <v>728253.7</v>
      </c>
      <c r="G158" s="27">
        <v>703353.9</v>
      </c>
      <c r="H158" s="27">
        <v>470533</v>
      </c>
      <c r="I158" s="27">
        <v>366146.5</v>
      </c>
      <c r="J158" s="27">
        <v>337900.3</v>
      </c>
      <c r="K158" s="27">
        <v>329611.90000000002</v>
      </c>
      <c r="L158" s="27">
        <v>325638.2</v>
      </c>
      <c r="M158" s="27">
        <v>202525.1</v>
      </c>
      <c r="N158" s="27">
        <v>148601.1</v>
      </c>
      <c r="O158" s="27">
        <v>134210.1</v>
      </c>
      <c r="P158" s="27">
        <v>128241.60000000001</v>
      </c>
      <c r="Q158" s="27">
        <v>123256.3</v>
      </c>
      <c r="R158" s="27">
        <v>80341.06</v>
      </c>
      <c r="S158" s="27">
        <v>61484.65</v>
      </c>
      <c r="T158" s="27">
        <v>56814.63</v>
      </c>
      <c r="U158" s="27">
        <v>55813.62</v>
      </c>
      <c r="V158" s="27">
        <v>55522.44</v>
      </c>
      <c r="W158" s="27">
        <v>50179.55</v>
      </c>
      <c r="X158" s="27">
        <v>47572.95</v>
      </c>
      <c r="Y158" s="27">
        <v>46364.05</v>
      </c>
      <c r="Z158" s="27">
        <v>45249.09</v>
      </c>
      <c r="AA158" s="27">
        <v>44039.74</v>
      </c>
      <c r="AB158" s="27">
        <v>41676.120000000003</v>
      </c>
      <c r="AC158" s="27">
        <v>39920.379999999997</v>
      </c>
      <c r="AD158" s="27">
        <v>38471.839999999997</v>
      </c>
      <c r="AE158" s="27">
        <v>37053.21</v>
      </c>
      <c r="AF158" s="27">
        <v>35609.1</v>
      </c>
      <c r="AG158" s="27">
        <v>36017.879999999997</v>
      </c>
      <c r="AH158" s="27">
        <v>35318.35</v>
      </c>
      <c r="AI158" s="27">
        <v>34038.199999999997</v>
      </c>
      <c r="AJ158" s="27">
        <v>32678.85</v>
      </c>
      <c r="AK158" s="27">
        <v>31360.82</v>
      </c>
      <c r="AL158" s="27">
        <v>33325.57</v>
      </c>
      <c r="AM158" s="27">
        <v>33228.44</v>
      </c>
      <c r="AN158" s="27">
        <v>31896.98</v>
      </c>
      <c r="AO158" s="27">
        <v>30257.23</v>
      </c>
      <c r="AP158" s="27">
        <v>28543.39</v>
      </c>
      <c r="AQ158" s="27">
        <v>27879.51</v>
      </c>
      <c r="AR158" s="27">
        <v>26956.5</v>
      </c>
      <c r="AS158" s="27">
        <v>26233.88</v>
      </c>
      <c r="AT158" s="27">
        <v>25930.61</v>
      </c>
      <c r="AU158" s="27">
        <v>25933.63</v>
      </c>
      <c r="AV158" s="27">
        <v>25434.19</v>
      </c>
      <c r="AW158" s="27">
        <v>25065</v>
      </c>
      <c r="AX158" s="27">
        <v>24507.45</v>
      </c>
      <c r="AY158" s="27">
        <v>23633.759999999998</v>
      </c>
    </row>
    <row r="159" spans="1:51" x14ac:dyDescent="0.2">
      <c r="A159" s="26">
        <v>157</v>
      </c>
      <c r="B159" s="27">
        <v>239806.8</v>
      </c>
      <c r="C159" s="27">
        <v>335972.6</v>
      </c>
      <c r="D159" s="27">
        <v>741855.8</v>
      </c>
      <c r="E159" s="27">
        <v>745431.5</v>
      </c>
      <c r="F159" s="27">
        <v>728291.4</v>
      </c>
      <c r="G159" s="27">
        <v>703418.3</v>
      </c>
      <c r="H159" s="27">
        <v>471168.7</v>
      </c>
      <c r="I159" s="27">
        <v>366431.4</v>
      </c>
      <c r="J159" s="27">
        <v>337976.9</v>
      </c>
      <c r="K159" s="27">
        <v>329633.90000000002</v>
      </c>
      <c r="L159" s="27">
        <v>325648.5</v>
      </c>
      <c r="M159" s="27">
        <v>202861.9</v>
      </c>
      <c r="N159" s="27">
        <v>148748.4</v>
      </c>
      <c r="O159" s="27">
        <v>134249.29999999999</v>
      </c>
      <c r="P159" s="27">
        <v>128257.8</v>
      </c>
      <c r="Q159" s="27">
        <v>123269.7</v>
      </c>
      <c r="R159" s="27">
        <v>80458.31</v>
      </c>
      <c r="S159" s="27">
        <v>61536.05</v>
      </c>
      <c r="T159" s="27">
        <v>56827.18</v>
      </c>
      <c r="U159" s="27">
        <v>55816.09</v>
      </c>
      <c r="V159" s="27">
        <v>55522.93</v>
      </c>
      <c r="W159" s="27">
        <v>50193.84</v>
      </c>
      <c r="X159" s="27">
        <v>47579.74</v>
      </c>
      <c r="Y159" s="27">
        <v>46366.99</v>
      </c>
      <c r="Z159" s="27">
        <v>45251.75</v>
      </c>
      <c r="AA159" s="27">
        <v>44042.65</v>
      </c>
      <c r="AB159" s="27">
        <v>41682.17</v>
      </c>
      <c r="AC159" s="27">
        <v>39924.78</v>
      </c>
      <c r="AD159" s="27">
        <v>38475.4</v>
      </c>
      <c r="AE159" s="27">
        <v>37056.69</v>
      </c>
      <c r="AF159" s="27">
        <v>35612.660000000003</v>
      </c>
      <c r="AG159" s="27">
        <v>36016.379999999997</v>
      </c>
      <c r="AH159" s="27">
        <v>35319.870000000003</v>
      </c>
      <c r="AI159" s="27">
        <v>34041.32</v>
      </c>
      <c r="AJ159" s="27">
        <v>32682.19</v>
      </c>
      <c r="AK159" s="27">
        <v>31364.05</v>
      </c>
      <c r="AL159" s="27">
        <v>33319.81</v>
      </c>
      <c r="AM159" s="27">
        <v>33228.29</v>
      </c>
      <c r="AN159" s="27">
        <v>31900.2</v>
      </c>
      <c r="AO159" s="27">
        <v>30261.29</v>
      </c>
      <c r="AP159" s="27">
        <v>28547.66</v>
      </c>
      <c r="AQ159" s="27">
        <v>27880.91</v>
      </c>
      <c r="AR159" s="27">
        <v>26958.59</v>
      </c>
      <c r="AS159" s="27">
        <v>26235.41</v>
      </c>
      <c r="AT159" s="27">
        <v>25930.98</v>
      </c>
      <c r="AU159" s="27">
        <v>25933.13</v>
      </c>
      <c r="AV159" s="27">
        <v>25435.040000000001</v>
      </c>
      <c r="AW159" s="27">
        <v>25065.46</v>
      </c>
      <c r="AX159" s="27">
        <v>24508.39</v>
      </c>
      <c r="AY159" s="27">
        <v>23635.54</v>
      </c>
    </row>
    <row r="160" spans="1:51" x14ac:dyDescent="0.2">
      <c r="A160" s="26">
        <v>158</v>
      </c>
      <c r="B160" s="27">
        <v>239390.9</v>
      </c>
      <c r="C160" s="27">
        <v>335625.3</v>
      </c>
      <c r="D160" s="27">
        <v>741589.8</v>
      </c>
      <c r="E160" s="27">
        <v>745393</v>
      </c>
      <c r="F160" s="27">
        <v>728328.9</v>
      </c>
      <c r="G160" s="27">
        <v>703482.5</v>
      </c>
      <c r="H160" s="27">
        <v>471802.8</v>
      </c>
      <c r="I160" s="27">
        <v>366717.1</v>
      </c>
      <c r="J160" s="27">
        <v>338054</v>
      </c>
      <c r="K160" s="27">
        <v>329656.2</v>
      </c>
      <c r="L160" s="27">
        <v>325658.90000000002</v>
      </c>
      <c r="M160" s="27">
        <v>203197.8</v>
      </c>
      <c r="N160" s="27">
        <v>148896.20000000001</v>
      </c>
      <c r="O160" s="27">
        <v>134288.9</v>
      </c>
      <c r="P160" s="27">
        <v>128274</v>
      </c>
      <c r="Q160" s="27">
        <v>123283.1</v>
      </c>
      <c r="R160" s="27">
        <v>80575.28</v>
      </c>
      <c r="S160" s="27">
        <v>61587.63</v>
      </c>
      <c r="T160" s="27">
        <v>56839.839999999997</v>
      </c>
      <c r="U160" s="27">
        <v>55818.6</v>
      </c>
      <c r="V160" s="27">
        <v>55523.43</v>
      </c>
      <c r="W160" s="27">
        <v>50208.09</v>
      </c>
      <c r="X160" s="27">
        <v>47586.55</v>
      </c>
      <c r="Y160" s="27">
        <v>46369.95</v>
      </c>
      <c r="Z160" s="27">
        <v>45254.41</v>
      </c>
      <c r="AA160" s="27">
        <v>44045.55</v>
      </c>
      <c r="AB160" s="27">
        <v>41688.22</v>
      </c>
      <c r="AC160" s="27">
        <v>39929.18</v>
      </c>
      <c r="AD160" s="27">
        <v>38478.959999999999</v>
      </c>
      <c r="AE160" s="27">
        <v>37060.18</v>
      </c>
      <c r="AF160" s="27">
        <v>35616.22</v>
      </c>
      <c r="AG160" s="27">
        <v>36014.89</v>
      </c>
      <c r="AH160" s="27">
        <v>35321.379999999997</v>
      </c>
      <c r="AI160" s="27">
        <v>34044.42</v>
      </c>
      <c r="AJ160" s="27">
        <v>32685.53</v>
      </c>
      <c r="AK160" s="27">
        <v>31367.279999999999</v>
      </c>
      <c r="AL160" s="27">
        <v>33314.07</v>
      </c>
      <c r="AM160" s="27">
        <v>33228.129999999997</v>
      </c>
      <c r="AN160" s="27">
        <v>31903.41</v>
      </c>
      <c r="AO160" s="27">
        <v>30265.35</v>
      </c>
      <c r="AP160" s="27">
        <v>28551.93</v>
      </c>
      <c r="AQ160" s="27">
        <v>27882.31</v>
      </c>
      <c r="AR160" s="27">
        <v>26960.68</v>
      </c>
      <c r="AS160" s="27">
        <v>26236.94</v>
      </c>
      <c r="AT160" s="27">
        <v>25931.35</v>
      </c>
      <c r="AU160" s="27">
        <v>25932.639999999999</v>
      </c>
      <c r="AV160" s="27">
        <v>25435.88</v>
      </c>
      <c r="AW160" s="27">
        <v>25065.919999999998</v>
      </c>
      <c r="AX160" s="27">
        <v>24509.33</v>
      </c>
      <c r="AY160" s="27">
        <v>23637.32</v>
      </c>
    </row>
    <row r="161" spans="1:51" x14ac:dyDescent="0.2">
      <c r="A161" s="26">
        <v>159</v>
      </c>
      <c r="B161" s="27">
        <v>238979.4</v>
      </c>
      <c r="C161" s="27">
        <v>335279.40000000002</v>
      </c>
      <c r="D161" s="27">
        <v>741322.7</v>
      </c>
      <c r="E161" s="27">
        <v>745354</v>
      </c>
      <c r="F161" s="27">
        <v>728366.2</v>
      </c>
      <c r="G161" s="27">
        <v>703546.7</v>
      </c>
      <c r="H161" s="27">
        <v>472435.3</v>
      </c>
      <c r="I161" s="27">
        <v>367003.8</v>
      </c>
      <c r="J161" s="27">
        <v>338131.8</v>
      </c>
      <c r="K161" s="27">
        <v>329678.5</v>
      </c>
      <c r="L161" s="27">
        <v>325669.3</v>
      </c>
      <c r="M161" s="27">
        <v>203532.9</v>
      </c>
      <c r="N161" s="27">
        <v>149044.6</v>
      </c>
      <c r="O161" s="27">
        <v>134328.70000000001</v>
      </c>
      <c r="P161" s="27">
        <v>128290.2</v>
      </c>
      <c r="Q161" s="27">
        <v>123296.5</v>
      </c>
      <c r="R161" s="27">
        <v>80691.960000000006</v>
      </c>
      <c r="S161" s="27">
        <v>61639.39</v>
      </c>
      <c r="T161" s="27">
        <v>56852.61</v>
      </c>
      <c r="U161" s="27">
        <v>55821.13</v>
      </c>
      <c r="V161" s="27">
        <v>55523.94</v>
      </c>
      <c r="W161" s="27">
        <v>50222.31</v>
      </c>
      <c r="X161" s="27">
        <v>47593.38</v>
      </c>
      <c r="Y161" s="27">
        <v>46372.91</v>
      </c>
      <c r="Z161" s="27">
        <v>45257.08</v>
      </c>
      <c r="AA161" s="27">
        <v>44048.45</v>
      </c>
      <c r="AB161" s="27">
        <v>41694.25</v>
      </c>
      <c r="AC161" s="27">
        <v>39933.58</v>
      </c>
      <c r="AD161" s="27">
        <v>38482.519999999997</v>
      </c>
      <c r="AE161" s="27">
        <v>37063.660000000003</v>
      </c>
      <c r="AF161" s="27">
        <v>35619.79</v>
      </c>
      <c r="AG161" s="27">
        <v>36013.410000000003</v>
      </c>
      <c r="AH161" s="27">
        <v>35322.89</v>
      </c>
      <c r="AI161" s="27">
        <v>34047.53</v>
      </c>
      <c r="AJ161" s="27">
        <v>32688.86</v>
      </c>
      <c r="AK161" s="27">
        <v>31370.51</v>
      </c>
      <c r="AL161" s="27">
        <v>33308.36</v>
      </c>
      <c r="AM161" s="27">
        <v>33227.949999999997</v>
      </c>
      <c r="AN161" s="27">
        <v>31906.62</v>
      </c>
      <c r="AO161" s="27">
        <v>30269.41</v>
      </c>
      <c r="AP161" s="27">
        <v>28556.2</v>
      </c>
      <c r="AQ161" s="27">
        <v>27883.72</v>
      </c>
      <c r="AR161" s="27">
        <v>26962.77</v>
      </c>
      <c r="AS161" s="27">
        <v>26238.48</v>
      </c>
      <c r="AT161" s="27">
        <v>25931.72</v>
      </c>
      <c r="AU161" s="27">
        <v>25932.15</v>
      </c>
      <c r="AV161" s="27">
        <v>25436.720000000001</v>
      </c>
      <c r="AW161" s="27">
        <v>25066.38</v>
      </c>
      <c r="AX161" s="27">
        <v>24510.28</v>
      </c>
      <c r="AY161" s="27">
        <v>23639.09</v>
      </c>
    </row>
    <row r="162" spans="1:51" x14ac:dyDescent="0.2">
      <c r="A162" s="26">
        <v>160</v>
      </c>
      <c r="B162" s="27">
        <v>238572</v>
      </c>
      <c r="C162" s="27">
        <v>334934.8</v>
      </c>
      <c r="D162" s="27">
        <v>741054.5</v>
      </c>
      <c r="E162" s="27">
        <v>745314.3</v>
      </c>
      <c r="F162" s="27">
        <v>728403.3</v>
      </c>
      <c r="G162" s="27">
        <v>703610.8</v>
      </c>
      <c r="H162" s="27">
        <v>473066.2</v>
      </c>
      <c r="I162" s="27">
        <v>367291.5</v>
      </c>
      <c r="J162" s="27">
        <v>338210.1</v>
      </c>
      <c r="K162" s="27">
        <v>329701.09999999998</v>
      </c>
      <c r="L162" s="27">
        <v>325679.7</v>
      </c>
      <c r="M162" s="27">
        <v>203867</v>
      </c>
      <c r="N162" s="27">
        <v>149193.4</v>
      </c>
      <c r="O162" s="27">
        <v>134368.79999999999</v>
      </c>
      <c r="P162" s="27">
        <v>128306.5</v>
      </c>
      <c r="Q162" s="27">
        <v>123309.9</v>
      </c>
      <c r="R162" s="27">
        <v>80808.36</v>
      </c>
      <c r="S162" s="27">
        <v>61691.33</v>
      </c>
      <c r="T162" s="27">
        <v>56865.48</v>
      </c>
      <c r="U162" s="27">
        <v>55823.69</v>
      </c>
      <c r="V162" s="27">
        <v>55524.45</v>
      </c>
      <c r="W162" s="27">
        <v>50236.49</v>
      </c>
      <c r="X162" s="27">
        <v>47600.23</v>
      </c>
      <c r="Y162" s="27">
        <v>46375.88</v>
      </c>
      <c r="Z162" s="27">
        <v>45259.74</v>
      </c>
      <c r="AA162" s="27">
        <v>44051.35</v>
      </c>
      <c r="AB162" s="27">
        <v>41700.28</v>
      </c>
      <c r="AC162" s="27">
        <v>39937.99</v>
      </c>
      <c r="AD162" s="27">
        <v>38486.089999999997</v>
      </c>
      <c r="AE162" s="27">
        <v>37067.15</v>
      </c>
      <c r="AF162" s="27">
        <v>35623.35</v>
      </c>
      <c r="AG162" s="27">
        <v>36011.949999999997</v>
      </c>
      <c r="AH162" s="27">
        <v>35324.379999999997</v>
      </c>
      <c r="AI162" s="27">
        <v>34050.629999999997</v>
      </c>
      <c r="AJ162" s="27">
        <v>32692.2</v>
      </c>
      <c r="AK162" s="27">
        <v>31373.74</v>
      </c>
      <c r="AL162" s="27">
        <v>33302.67</v>
      </c>
      <c r="AM162" s="27">
        <v>33227.760000000002</v>
      </c>
      <c r="AN162" s="27">
        <v>31909.81</v>
      </c>
      <c r="AO162" s="27">
        <v>30273.47</v>
      </c>
      <c r="AP162" s="27">
        <v>28560.46</v>
      </c>
      <c r="AQ162" s="27">
        <v>27885.14</v>
      </c>
      <c r="AR162" s="27">
        <v>26964.86</v>
      </c>
      <c r="AS162" s="27">
        <v>26240.02</v>
      </c>
      <c r="AT162" s="27">
        <v>25932.1</v>
      </c>
      <c r="AU162" s="27">
        <v>25931.66</v>
      </c>
      <c r="AV162" s="27">
        <v>25437.55</v>
      </c>
      <c r="AW162" s="27">
        <v>25066.85</v>
      </c>
      <c r="AX162" s="27">
        <v>24511.21</v>
      </c>
      <c r="AY162" s="27">
        <v>23640.86</v>
      </c>
    </row>
    <row r="163" spans="1:51" x14ac:dyDescent="0.2">
      <c r="A163" s="26">
        <v>161</v>
      </c>
      <c r="B163" s="27">
        <v>238168.8</v>
      </c>
      <c r="C163" s="27">
        <v>334591.59999999998</v>
      </c>
      <c r="D163" s="27">
        <v>740785.2</v>
      </c>
      <c r="E163" s="27">
        <v>745274</v>
      </c>
      <c r="F163" s="27">
        <v>728440.2</v>
      </c>
      <c r="G163" s="27">
        <v>703674.9</v>
      </c>
      <c r="H163" s="27">
        <v>473695.6</v>
      </c>
      <c r="I163" s="27">
        <v>367580.1</v>
      </c>
      <c r="J163" s="27">
        <v>338288.9</v>
      </c>
      <c r="K163" s="27">
        <v>329723.7</v>
      </c>
      <c r="L163" s="27">
        <v>325690.2</v>
      </c>
      <c r="M163" s="27">
        <v>204200.3</v>
      </c>
      <c r="N163" s="27">
        <v>149342.79999999999</v>
      </c>
      <c r="O163" s="27">
        <v>134409.1</v>
      </c>
      <c r="P163" s="27">
        <v>128322.9</v>
      </c>
      <c r="Q163" s="27">
        <v>123323.3</v>
      </c>
      <c r="R163" s="27">
        <v>80924.479999999996</v>
      </c>
      <c r="S163" s="27">
        <v>61743.44</v>
      </c>
      <c r="T163" s="27">
        <v>56878.46</v>
      </c>
      <c r="U163" s="27">
        <v>55826.28</v>
      </c>
      <c r="V163" s="27">
        <v>55524.959999999999</v>
      </c>
      <c r="W163" s="27">
        <v>50250.63</v>
      </c>
      <c r="X163" s="27">
        <v>47607.1</v>
      </c>
      <c r="Y163" s="27">
        <v>46378.87</v>
      </c>
      <c r="Z163" s="27">
        <v>45262.41</v>
      </c>
      <c r="AA163" s="27">
        <v>44054.25</v>
      </c>
      <c r="AB163" s="27">
        <v>41706.300000000003</v>
      </c>
      <c r="AC163" s="27">
        <v>39942.400000000001</v>
      </c>
      <c r="AD163" s="27">
        <v>38489.65</v>
      </c>
      <c r="AE163" s="27">
        <v>37070.629999999997</v>
      </c>
      <c r="AF163" s="27">
        <v>35626.910000000003</v>
      </c>
      <c r="AG163" s="27">
        <v>36010.5</v>
      </c>
      <c r="AH163" s="27">
        <v>35325.870000000003</v>
      </c>
      <c r="AI163" s="27">
        <v>34053.72</v>
      </c>
      <c r="AJ163" s="27">
        <v>32695.53</v>
      </c>
      <c r="AK163" s="27">
        <v>31376.97</v>
      </c>
      <c r="AL163" s="27">
        <v>33297.01</v>
      </c>
      <c r="AM163" s="27">
        <v>33227.550000000003</v>
      </c>
      <c r="AN163" s="27">
        <v>31912.99</v>
      </c>
      <c r="AO163" s="27">
        <v>30277.52</v>
      </c>
      <c r="AP163" s="27">
        <v>28564.73</v>
      </c>
      <c r="AQ163" s="27">
        <v>27886.57</v>
      </c>
      <c r="AR163" s="27">
        <v>26966.94</v>
      </c>
      <c r="AS163" s="27">
        <v>26241.56</v>
      </c>
      <c r="AT163" s="27">
        <v>25932.48</v>
      </c>
      <c r="AU163" s="27">
        <v>25931.17</v>
      </c>
      <c r="AV163" s="27">
        <v>25438.38</v>
      </c>
      <c r="AW163" s="27">
        <v>25067.31</v>
      </c>
      <c r="AX163" s="27">
        <v>24512.15</v>
      </c>
      <c r="AY163" s="27">
        <v>23642.63</v>
      </c>
    </row>
    <row r="164" spans="1:51" x14ac:dyDescent="0.2">
      <c r="A164" s="26">
        <v>162</v>
      </c>
      <c r="B164" s="27">
        <v>237769.7</v>
      </c>
      <c r="C164" s="27">
        <v>334249.8</v>
      </c>
      <c r="D164" s="27">
        <v>740514.8</v>
      </c>
      <c r="E164" s="27">
        <v>745233.1</v>
      </c>
      <c r="F164" s="27">
        <v>728476.9</v>
      </c>
      <c r="G164" s="27">
        <v>703738.8</v>
      </c>
      <c r="H164" s="27">
        <v>474323.5</v>
      </c>
      <c r="I164" s="27">
        <v>367869.7</v>
      </c>
      <c r="J164" s="27">
        <v>338368.4</v>
      </c>
      <c r="K164" s="27">
        <v>329746.59999999998</v>
      </c>
      <c r="L164" s="27">
        <v>325700.7</v>
      </c>
      <c r="M164" s="27">
        <v>204532.6</v>
      </c>
      <c r="N164" s="27">
        <v>149492.70000000001</v>
      </c>
      <c r="O164" s="27">
        <v>134449.79999999999</v>
      </c>
      <c r="P164" s="27">
        <v>128339.3</v>
      </c>
      <c r="Q164" s="27">
        <v>123336.8</v>
      </c>
      <c r="R164" s="27">
        <v>81040.320000000007</v>
      </c>
      <c r="S164" s="27">
        <v>61795.73</v>
      </c>
      <c r="T164" s="27">
        <v>56891.55</v>
      </c>
      <c r="U164" s="27">
        <v>55828.9</v>
      </c>
      <c r="V164" s="27">
        <v>55525.49</v>
      </c>
      <c r="W164" s="27">
        <v>50264.74</v>
      </c>
      <c r="X164" s="27">
        <v>47613.99</v>
      </c>
      <c r="Y164" s="27">
        <v>46381.86</v>
      </c>
      <c r="Z164" s="27">
        <v>45265.07</v>
      </c>
      <c r="AA164" s="27">
        <v>44057.16</v>
      </c>
      <c r="AB164" s="27">
        <v>41712.32</v>
      </c>
      <c r="AC164" s="27">
        <v>39946.82</v>
      </c>
      <c r="AD164" s="27">
        <v>38493.230000000003</v>
      </c>
      <c r="AE164" s="27">
        <v>37074.120000000003</v>
      </c>
      <c r="AF164" s="27">
        <v>35630.47</v>
      </c>
      <c r="AG164" s="27">
        <v>36009.06</v>
      </c>
      <c r="AH164" s="27">
        <v>35327.35</v>
      </c>
      <c r="AI164" s="27">
        <v>34056.81</v>
      </c>
      <c r="AJ164" s="27">
        <v>32698.86</v>
      </c>
      <c r="AK164" s="27">
        <v>31380.2</v>
      </c>
      <c r="AL164" s="27">
        <v>33291.379999999997</v>
      </c>
      <c r="AM164" s="27">
        <v>33227.32</v>
      </c>
      <c r="AN164" s="27">
        <v>31916.16</v>
      </c>
      <c r="AO164" s="27">
        <v>30281.58</v>
      </c>
      <c r="AP164" s="27">
        <v>28569</v>
      </c>
      <c r="AQ164" s="27">
        <v>27888</v>
      </c>
      <c r="AR164" s="27">
        <v>26969.03</v>
      </c>
      <c r="AS164" s="27">
        <v>26243.1</v>
      </c>
      <c r="AT164" s="27">
        <v>25932.87</v>
      </c>
      <c r="AU164" s="27">
        <v>25930.69</v>
      </c>
      <c r="AV164" s="27">
        <v>25439.21</v>
      </c>
      <c r="AW164" s="27">
        <v>25067.78</v>
      </c>
      <c r="AX164" s="27">
        <v>24513.09</v>
      </c>
      <c r="AY164" s="27">
        <v>23644.400000000001</v>
      </c>
    </row>
    <row r="165" spans="1:51" x14ac:dyDescent="0.2">
      <c r="A165" s="26">
        <v>163</v>
      </c>
      <c r="B165" s="27">
        <v>237374.8</v>
      </c>
      <c r="C165" s="27">
        <v>333909.3</v>
      </c>
      <c r="D165" s="27">
        <v>740243.4</v>
      </c>
      <c r="E165" s="27">
        <v>745191.6</v>
      </c>
      <c r="F165" s="27">
        <v>728513.3</v>
      </c>
      <c r="G165" s="27">
        <v>703802.7</v>
      </c>
      <c r="H165" s="27">
        <v>474949.8</v>
      </c>
      <c r="I165" s="27">
        <v>368160.1</v>
      </c>
      <c r="J165" s="27">
        <v>338448.4</v>
      </c>
      <c r="K165" s="27">
        <v>329769.59999999998</v>
      </c>
      <c r="L165" s="27">
        <v>325711.2</v>
      </c>
      <c r="M165" s="27">
        <v>204864.1</v>
      </c>
      <c r="N165" s="27">
        <v>149643.1</v>
      </c>
      <c r="O165" s="27">
        <v>134490.79999999999</v>
      </c>
      <c r="P165" s="27">
        <v>128355.9</v>
      </c>
      <c r="Q165" s="27">
        <v>123350.2</v>
      </c>
      <c r="R165" s="27">
        <v>81155.87</v>
      </c>
      <c r="S165" s="27">
        <v>61848.19</v>
      </c>
      <c r="T165" s="27">
        <v>56904.74</v>
      </c>
      <c r="U165" s="27">
        <v>55831.55</v>
      </c>
      <c r="V165" s="27">
        <v>55526.01</v>
      </c>
      <c r="W165" s="27">
        <v>50278.8</v>
      </c>
      <c r="X165" s="27">
        <v>47620.9</v>
      </c>
      <c r="Y165" s="27">
        <v>46384.87</v>
      </c>
      <c r="Z165" s="27">
        <v>45267.74</v>
      </c>
      <c r="AA165" s="27">
        <v>44060.05</v>
      </c>
      <c r="AB165" s="27">
        <v>41718.32</v>
      </c>
      <c r="AC165" s="27">
        <v>39951.24</v>
      </c>
      <c r="AD165" s="27">
        <v>38496.800000000003</v>
      </c>
      <c r="AE165" s="27">
        <v>37077.599999999999</v>
      </c>
      <c r="AF165" s="27">
        <v>35634.03</v>
      </c>
      <c r="AG165" s="27">
        <v>36007.64</v>
      </c>
      <c r="AH165" s="27">
        <v>35328.82</v>
      </c>
      <c r="AI165" s="27">
        <v>34059.9</v>
      </c>
      <c r="AJ165" s="27">
        <v>32702.19</v>
      </c>
      <c r="AK165" s="27">
        <v>31383.43</v>
      </c>
      <c r="AL165" s="27">
        <v>33285.760000000002</v>
      </c>
      <c r="AM165" s="27">
        <v>33227.089999999997</v>
      </c>
      <c r="AN165" s="27">
        <v>31919.33</v>
      </c>
      <c r="AO165" s="27">
        <v>30285.63</v>
      </c>
      <c r="AP165" s="27">
        <v>28573.26</v>
      </c>
      <c r="AQ165" s="27">
        <v>27889.45</v>
      </c>
      <c r="AR165" s="27">
        <v>26971.11</v>
      </c>
      <c r="AS165" s="27">
        <v>26244.639999999999</v>
      </c>
      <c r="AT165" s="27">
        <v>25933.25</v>
      </c>
      <c r="AU165" s="27">
        <v>25930.2</v>
      </c>
      <c r="AV165" s="27">
        <v>25440.03</v>
      </c>
      <c r="AW165" s="27">
        <v>25068.25</v>
      </c>
      <c r="AX165" s="27">
        <v>24514.03</v>
      </c>
      <c r="AY165" s="27">
        <v>23646.16</v>
      </c>
    </row>
    <row r="166" spans="1:51" x14ac:dyDescent="0.2">
      <c r="A166" s="26">
        <v>164</v>
      </c>
      <c r="B166" s="27">
        <v>236983.9</v>
      </c>
      <c r="C166" s="27">
        <v>333570.3</v>
      </c>
      <c r="D166" s="27">
        <v>739971</v>
      </c>
      <c r="E166" s="27">
        <v>745149.5</v>
      </c>
      <c r="F166" s="27">
        <v>728549.6</v>
      </c>
      <c r="G166" s="27">
        <v>703866.5</v>
      </c>
      <c r="H166" s="27">
        <v>475574.5</v>
      </c>
      <c r="I166" s="27">
        <v>368451.5</v>
      </c>
      <c r="J166" s="27">
        <v>338529</v>
      </c>
      <c r="K166" s="27">
        <v>329792.7</v>
      </c>
      <c r="L166" s="27">
        <v>325721.8</v>
      </c>
      <c r="M166" s="27">
        <v>205194.7</v>
      </c>
      <c r="N166" s="27">
        <v>149793.9</v>
      </c>
      <c r="O166" s="27">
        <v>134532.1</v>
      </c>
      <c r="P166" s="27">
        <v>128372.4</v>
      </c>
      <c r="Q166" s="27">
        <v>123363.6</v>
      </c>
      <c r="R166" s="27">
        <v>81271.149999999994</v>
      </c>
      <c r="S166" s="27">
        <v>61900.83</v>
      </c>
      <c r="T166" s="27">
        <v>56918.04</v>
      </c>
      <c r="U166" s="27">
        <v>55834.22</v>
      </c>
      <c r="V166" s="27">
        <v>55526.55</v>
      </c>
      <c r="W166" s="27">
        <v>50292.83</v>
      </c>
      <c r="X166" s="27">
        <v>47627.83</v>
      </c>
      <c r="Y166" s="27">
        <v>46387.89</v>
      </c>
      <c r="Z166" s="27">
        <v>45270.41</v>
      </c>
      <c r="AA166" s="27">
        <v>44062.95</v>
      </c>
      <c r="AB166" s="27">
        <v>41724.31</v>
      </c>
      <c r="AC166" s="27">
        <v>39955.67</v>
      </c>
      <c r="AD166" s="27">
        <v>38500.370000000003</v>
      </c>
      <c r="AE166" s="27">
        <v>37081.089999999997</v>
      </c>
      <c r="AF166" s="27">
        <v>35637.589999999997</v>
      </c>
      <c r="AG166" s="27">
        <v>36006.230000000003</v>
      </c>
      <c r="AH166" s="27">
        <v>35330.29</v>
      </c>
      <c r="AI166" s="27">
        <v>34062.980000000003</v>
      </c>
      <c r="AJ166" s="27">
        <v>32705.53</v>
      </c>
      <c r="AK166" s="27">
        <v>31386.66</v>
      </c>
      <c r="AL166" s="27">
        <v>33280.17</v>
      </c>
      <c r="AM166" s="27">
        <v>33226.83</v>
      </c>
      <c r="AN166" s="27">
        <v>31922.48</v>
      </c>
      <c r="AO166" s="27">
        <v>30289.67</v>
      </c>
      <c r="AP166" s="27">
        <v>28577.53</v>
      </c>
      <c r="AQ166" s="27">
        <v>27890.9</v>
      </c>
      <c r="AR166" s="27">
        <v>26973.19</v>
      </c>
      <c r="AS166" s="27">
        <v>26246.18</v>
      </c>
      <c r="AT166" s="27">
        <v>25933.64</v>
      </c>
      <c r="AU166" s="27">
        <v>25929.72</v>
      </c>
      <c r="AV166" s="27">
        <v>25440.85</v>
      </c>
      <c r="AW166" s="27">
        <v>25068.71</v>
      </c>
      <c r="AX166" s="27">
        <v>24514.959999999999</v>
      </c>
      <c r="AY166" s="27">
        <v>23647.919999999998</v>
      </c>
    </row>
    <row r="167" spans="1:51" x14ac:dyDescent="0.2">
      <c r="A167" s="26">
        <v>165</v>
      </c>
      <c r="B167" s="27">
        <v>236597.1</v>
      </c>
      <c r="C167" s="27">
        <v>333232.59999999998</v>
      </c>
      <c r="D167" s="27">
        <v>739697.5</v>
      </c>
      <c r="E167" s="27">
        <v>745106.7</v>
      </c>
      <c r="F167" s="27">
        <v>728585.6</v>
      </c>
      <c r="G167" s="27">
        <v>703930.3</v>
      </c>
      <c r="H167" s="27">
        <v>476197.8</v>
      </c>
      <c r="I167" s="27">
        <v>368743.8</v>
      </c>
      <c r="J167" s="27">
        <v>338610.2</v>
      </c>
      <c r="K167" s="27">
        <v>329816</v>
      </c>
      <c r="L167" s="27">
        <v>325732.40000000002</v>
      </c>
      <c r="M167" s="27">
        <v>205524.5</v>
      </c>
      <c r="N167" s="27">
        <v>149945.29999999999</v>
      </c>
      <c r="O167" s="27">
        <v>134573.70000000001</v>
      </c>
      <c r="P167" s="27">
        <v>128389.1</v>
      </c>
      <c r="Q167" s="27">
        <v>123377.1</v>
      </c>
      <c r="R167" s="27">
        <v>81386.14</v>
      </c>
      <c r="S167" s="27">
        <v>61953.63</v>
      </c>
      <c r="T167" s="27">
        <v>56931.45</v>
      </c>
      <c r="U167" s="27">
        <v>55836.92</v>
      </c>
      <c r="V167" s="27">
        <v>55527.09</v>
      </c>
      <c r="W167" s="27">
        <v>50306.83</v>
      </c>
      <c r="X167" s="27">
        <v>47634.78</v>
      </c>
      <c r="Y167" s="27">
        <v>46390.91</v>
      </c>
      <c r="Z167" s="27">
        <v>45273.08</v>
      </c>
      <c r="AA167" s="27">
        <v>44065.85</v>
      </c>
      <c r="AB167" s="27">
        <v>41730.300000000003</v>
      </c>
      <c r="AC167" s="27">
        <v>39960.1</v>
      </c>
      <c r="AD167" s="27">
        <v>38503.949999999997</v>
      </c>
      <c r="AE167" s="27">
        <v>37084.58</v>
      </c>
      <c r="AF167" s="27">
        <v>35641.160000000003</v>
      </c>
      <c r="AG167" s="27">
        <v>36004.839999999997</v>
      </c>
      <c r="AH167" s="27">
        <v>35331.75</v>
      </c>
      <c r="AI167" s="27">
        <v>34066.06</v>
      </c>
      <c r="AJ167" s="27">
        <v>32708.86</v>
      </c>
      <c r="AK167" s="27">
        <v>31389.89</v>
      </c>
      <c r="AL167" s="27">
        <v>33274.61</v>
      </c>
      <c r="AM167" s="27">
        <v>33226.57</v>
      </c>
      <c r="AN167" s="27">
        <v>31925.63</v>
      </c>
      <c r="AO167" s="27">
        <v>30293.72</v>
      </c>
      <c r="AP167" s="27">
        <v>28581.79</v>
      </c>
      <c r="AQ167" s="27">
        <v>27892.36</v>
      </c>
      <c r="AR167" s="27">
        <v>26975.27</v>
      </c>
      <c r="AS167" s="27">
        <v>26247.73</v>
      </c>
      <c r="AT167" s="27">
        <v>25934.04</v>
      </c>
      <c r="AU167" s="27">
        <v>25929.25</v>
      </c>
      <c r="AV167" s="27">
        <v>25441.67</v>
      </c>
      <c r="AW167" s="27">
        <v>25069.18</v>
      </c>
      <c r="AX167" s="27">
        <v>24515.89</v>
      </c>
      <c r="AY167" s="27">
        <v>23649.68</v>
      </c>
    </row>
    <row r="168" spans="1:51" x14ac:dyDescent="0.2">
      <c r="A168" s="26">
        <v>166</v>
      </c>
      <c r="B168" s="27">
        <v>236214.2</v>
      </c>
      <c r="C168" s="27">
        <v>332896.40000000002</v>
      </c>
      <c r="D168" s="27">
        <v>739423</v>
      </c>
      <c r="E168" s="27">
        <v>745063.3</v>
      </c>
      <c r="F168" s="27">
        <v>728621.5</v>
      </c>
      <c r="G168" s="27">
        <v>703993.9</v>
      </c>
      <c r="H168" s="27">
        <v>476819.5</v>
      </c>
      <c r="I168" s="27">
        <v>369037</v>
      </c>
      <c r="J168" s="27">
        <v>338691.9</v>
      </c>
      <c r="K168" s="27">
        <v>329839.5</v>
      </c>
      <c r="L168" s="27">
        <v>325743</v>
      </c>
      <c r="M168" s="27">
        <v>205853.3</v>
      </c>
      <c r="N168" s="27">
        <v>150097.1</v>
      </c>
      <c r="O168" s="27">
        <v>134615.6</v>
      </c>
      <c r="P168" s="27">
        <v>128405.8</v>
      </c>
      <c r="Q168" s="27">
        <v>123390.6</v>
      </c>
      <c r="R168" s="27">
        <v>81500.86</v>
      </c>
      <c r="S168" s="27">
        <v>62006.61</v>
      </c>
      <c r="T168" s="27">
        <v>56944.97</v>
      </c>
      <c r="U168" s="27">
        <v>55839.66</v>
      </c>
      <c r="V168" s="27">
        <v>55527.63</v>
      </c>
      <c r="W168" s="27">
        <v>50320.78</v>
      </c>
      <c r="X168" s="27">
        <v>47641.74</v>
      </c>
      <c r="Y168" s="27">
        <v>46393.95</v>
      </c>
      <c r="Z168" s="27">
        <v>45275.75</v>
      </c>
      <c r="AA168" s="27">
        <v>44068.75</v>
      </c>
      <c r="AB168" s="27">
        <v>41736.28</v>
      </c>
      <c r="AC168" s="27">
        <v>39964.53</v>
      </c>
      <c r="AD168" s="27">
        <v>38507.53</v>
      </c>
      <c r="AE168" s="27">
        <v>37088.06</v>
      </c>
      <c r="AF168" s="27">
        <v>35644.720000000001</v>
      </c>
      <c r="AG168" s="27">
        <v>36003.449999999997</v>
      </c>
      <c r="AH168" s="27">
        <v>35333.19</v>
      </c>
      <c r="AI168" s="27">
        <v>34069.129999999997</v>
      </c>
      <c r="AJ168" s="27">
        <v>32712.19</v>
      </c>
      <c r="AK168" s="27">
        <v>31393.13</v>
      </c>
      <c r="AL168" s="27">
        <v>33269.07</v>
      </c>
      <c r="AM168" s="27">
        <v>33226.29</v>
      </c>
      <c r="AN168" s="27">
        <v>31928.76</v>
      </c>
      <c r="AO168" s="27">
        <v>30297.759999999998</v>
      </c>
      <c r="AP168" s="27">
        <v>28586.06</v>
      </c>
      <c r="AQ168" s="27">
        <v>27893.82</v>
      </c>
      <c r="AR168" s="27">
        <v>26977.34</v>
      </c>
      <c r="AS168" s="27">
        <v>26249.27</v>
      </c>
      <c r="AT168" s="27">
        <v>25934.43</v>
      </c>
      <c r="AU168" s="27">
        <v>25928.77</v>
      </c>
      <c r="AV168" s="27">
        <v>25442.48</v>
      </c>
      <c r="AW168" s="27">
        <v>25069.65</v>
      </c>
      <c r="AX168" s="27">
        <v>24516.83</v>
      </c>
      <c r="AY168" s="27">
        <v>23651.439999999999</v>
      </c>
    </row>
    <row r="169" spans="1:51" x14ac:dyDescent="0.2">
      <c r="A169" s="26">
        <v>167</v>
      </c>
      <c r="B169" s="27">
        <v>235835.3</v>
      </c>
      <c r="C169" s="27">
        <v>332561.59999999998</v>
      </c>
      <c r="D169" s="27">
        <v>739147.4</v>
      </c>
      <c r="E169" s="27">
        <v>745019.3</v>
      </c>
      <c r="F169" s="27">
        <v>728657.1</v>
      </c>
      <c r="G169" s="27">
        <v>704057.5</v>
      </c>
      <c r="H169" s="27">
        <v>477439.6</v>
      </c>
      <c r="I169" s="27">
        <v>369331.1</v>
      </c>
      <c r="J169" s="27">
        <v>338774.3</v>
      </c>
      <c r="K169" s="27">
        <v>329863.09999999998</v>
      </c>
      <c r="L169" s="27">
        <v>325753.7</v>
      </c>
      <c r="M169" s="27">
        <v>206181.3</v>
      </c>
      <c r="N169" s="27">
        <v>150249.5</v>
      </c>
      <c r="O169" s="27">
        <v>134657.79999999999</v>
      </c>
      <c r="P169" s="27">
        <v>128422.6</v>
      </c>
      <c r="Q169" s="27">
        <v>123404</v>
      </c>
      <c r="R169" s="27">
        <v>81615.3</v>
      </c>
      <c r="S169" s="27">
        <v>62059.76</v>
      </c>
      <c r="T169" s="27">
        <v>56958.59</v>
      </c>
      <c r="U169" s="27">
        <v>55842.42</v>
      </c>
      <c r="V169" s="27">
        <v>55528.18</v>
      </c>
      <c r="W169" s="27">
        <v>50334.7</v>
      </c>
      <c r="X169" s="27">
        <v>47648.73</v>
      </c>
      <c r="Y169" s="27">
        <v>46397</v>
      </c>
      <c r="Z169" s="27">
        <v>45278.42</v>
      </c>
      <c r="AA169" s="27">
        <v>44071.65</v>
      </c>
      <c r="AB169" s="27">
        <v>41742.25</v>
      </c>
      <c r="AC169" s="27">
        <v>39968.97</v>
      </c>
      <c r="AD169" s="27">
        <v>38511.11</v>
      </c>
      <c r="AE169" s="27">
        <v>37091.550000000003</v>
      </c>
      <c r="AF169" s="27">
        <v>35648.28</v>
      </c>
      <c r="AG169" s="27">
        <v>36002.089999999997</v>
      </c>
      <c r="AH169" s="27">
        <v>35334.629999999997</v>
      </c>
      <c r="AI169" s="27">
        <v>34072.199999999997</v>
      </c>
      <c r="AJ169" s="27">
        <v>32715.52</v>
      </c>
      <c r="AK169" s="27">
        <v>31396.36</v>
      </c>
      <c r="AL169" s="27">
        <v>33263.550000000003</v>
      </c>
      <c r="AM169" s="27">
        <v>33225.99</v>
      </c>
      <c r="AN169" s="27">
        <v>31931.89</v>
      </c>
      <c r="AO169" s="27">
        <v>30301.8</v>
      </c>
      <c r="AP169" s="27">
        <v>28590.32</v>
      </c>
      <c r="AQ169" s="27">
        <v>27895.3</v>
      </c>
      <c r="AR169" s="27">
        <v>26979.42</v>
      </c>
      <c r="AS169" s="27">
        <v>26250.82</v>
      </c>
      <c r="AT169" s="27">
        <v>25934.83</v>
      </c>
      <c r="AU169" s="27">
        <v>25928.3</v>
      </c>
      <c r="AV169" s="27">
        <v>25443.29</v>
      </c>
      <c r="AW169" s="27">
        <v>25070.12</v>
      </c>
      <c r="AX169" s="27">
        <v>24517.759999999998</v>
      </c>
      <c r="AY169" s="27">
        <v>23653.19</v>
      </c>
    </row>
    <row r="170" spans="1:51" x14ac:dyDescent="0.2">
      <c r="A170" s="26">
        <v>168</v>
      </c>
      <c r="B170" s="27">
        <v>235460.3</v>
      </c>
      <c r="C170" s="27">
        <v>332228.2</v>
      </c>
      <c r="D170" s="27">
        <v>738870.9</v>
      </c>
      <c r="E170" s="27">
        <v>744974.7</v>
      </c>
      <c r="F170" s="27">
        <v>728692.4</v>
      </c>
      <c r="G170" s="27">
        <v>704121</v>
      </c>
      <c r="H170" s="27">
        <v>478058.3</v>
      </c>
      <c r="I170" s="27">
        <v>369626.1</v>
      </c>
      <c r="J170" s="27">
        <v>338857.2</v>
      </c>
      <c r="K170" s="27">
        <v>329886.90000000002</v>
      </c>
      <c r="L170" s="27">
        <v>325764.40000000002</v>
      </c>
      <c r="M170" s="27">
        <v>206508.4</v>
      </c>
      <c r="N170" s="27">
        <v>150402.29999999999</v>
      </c>
      <c r="O170" s="27">
        <v>134700.29999999999</v>
      </c>
      <c r="P170" s="27">
        <v>128439.4</v>
      </c>
      <c r="Q170" s="27">
        <v>123417.5</v>
      </c>
      <c r="R170" s="27">
        <v>81729.47</v>
      </c>
      <c r="S170" s="27">
        <v>62113.07</v>
      </c>
      <c r="T170" s="27">
        <v>56972.32</v>
      </c>
      <c r="U170" s="27">
        <v>55845.21</v>
      </c>
      <c r="V170" s="27">
        <v>55528.74</v>
      </c>
      <c r="W170" s="27">
        <v>50348.59</v>
      </c>
      <c r="X170" s="27">
        <v>47655.74</v>
      </c>
      <c r="Y170" s="27">
        <v>46400.06</v>
      </c>
      <c r="Z170" s="27">
        <v>45281.09</v>
      </c>
      <c r="AA170" s="27">
        <v>44074.54</v>
      </c>
      <c r="AB170" s="27">
        <v>41748.21</v>
      </c>
      <c r="AC170" s="27">
        <v>39973.410000000003</v>
      </c>
      <c r="AD170" s="27">
        <v>38514.699999999997</v>
      </c>
      <c r="AE170" s="27">
        <v>37095.040000000001</v>
      </c>
      <c r="AF170" s="27">
        <v>35651.839999999997</v>
      </c>
      <c r="AG170" s="27">
        <v>36000.730000000003</v>
      </c>
      <c r="AH170" s="27">
        <v>35336.07</v>
      </c>
      <c r="AI170" s="27">
        <v>34075.26</v>
      </c>
      <c r="AJ170" s="27">
        <v>32718.84</v>
      </c>
      <c r="AK170" s="27">
        <v>31399.59</v>
      </c>
      <c r="AL170" s="27">
        <v>33258.06</v>
      </c>
      <c r="AM170" s="27">
        <v>33225.68</v>
      </c>
      <c r="AN170" s="27">
        <v>31935.01</v>
      </c>
      <c r="AO170" s="27">
        <v>30305.84</v>
      </c>
      <c r="AP170" s="27">
        <v>28594.58</v>
      </c>
      <c r="AQ170" s="27">
        <v>27896.78</v>
      </c>
      <c r="AR170" s="27">
        <v>26981.49</v>
      </c>
      <c r="AS170" s="27">
        <v>26252.37</v>
      </c>
      <c r="AT170" s="27">
        <v>25935.24</v>
      </c>
      <c r="AU170" s="27">
        <v>25927.83</v>
      </c>
      <c r="AV170" s="27">
        <v>25444.1</v>
      </c>
      <c r="AW170" s="27">
        <v>25070.59</v>
      </c>
      <c r="AX170" s="27">
        <v>24518.69</v>
      </c>
      <c r="AY170" s="27">
        <v>23654.95</v>
      </c>
    </row>
    <row r="171" spans="1:51" x14ac:dyDescent="0.2">
      <c r="A171" s="26">
        <v>169</v>
      </c>
      <c r="B171" s="27">
        <v>235089.1</v>
      </c>
      <c r="C171" s="27">
        <v>331896.3</v>
      </c>
      <c r="D171" s="27">
        <v>738593.4</v>
      </c>
      <c r="E171" s="27">
        <v>744929.4</v>
      </c>
      <c r="F171" s="27">
        <v>728727.6</v>
      </c>
      <c r="G171" s="27">
        <v>704184.4</v>
      </c>
      <c r="H171" s="27">
        <v>478675.4</v>
      </c>
      <c r="I171" s="27">
        <v>369922</v>
      </c>
      <c r="J171" s="27">
        <v>338940.7</v>
      </c>
      <c r="K171" s="27">
        <v>329910.8</v>
      </c>
      <c r="L171" s="27">
        <v>325775.09999999998</v>
      </c>
      <c r="M171" s="27">
        <v>206834.7</v>
      </c>
      <c r="N171" s="27">
        <v>150555.6</v>
      </c>
      <c r="O171" s="27">
        <v>134743.1</v>
      </c>
      <c r="P171" s="27">
        <v>128456.4</v>
      </c>
      <c r="Q171" s="27">
        <v>123431</v>
      </c>
      <c r="R171" s="27">
        <v>81843.360000000001</v>
      </c>
      <c r="S171" s="27">
        <v>62166.55</v>
      </c>
      <c r="T171" s="27">
        <v>56986.17</v>
      </c>
      <c r="U171" s="27">
        <v>55848.03</v>
      </c>
      <c r="V171" s="27">
        <v>55529.3</v>
      </c>
      <c r="W171" s="27">
        <v>50362.43</v>
      </c>
      <c r="X171" s="27">
        <v>47662.76</v>
      </c>
      <c r="Y171" s="27">
        <v>46403.13</v>
      </c>
      <c r="Z171" s="27">
        <v>45283.77</v>
      </c>
      <c r="AA171" s="27">
        <v>44077.440000000002</v>
      </c>
      <c r="AB171" s="27">
        <v>41754.160000000003</v>
      </c>
      <c r="AC171" s="27">
        <v>39977.86</v>
      </c>
      <c r="AD171" s="27">
        <v>38518.28</v>
      </c>
      <c r="AE171" s="27">
        <v>37098.519999999997</v>
      </c>
      <c r="AF171" s="27">
        <v>35655.4</v>
      </c>
      <c r="AG171" s="27">
        <v>35999.39</v>
      </c>
      <c r="AH171" s="27">
        <v>35337.49</v>
      </c>
      <c r="AI171" s="27">
        <v>34078.32</v>
      </c>
      <c r="AJ171" s="27">
        <v>32722.17</v>
      </c>
      <c r="AK171" s="27">
        <v>31402.82</v>
      </c>
      <c r="AL171" s="27">
        <v>33252.589999999997</v>
      </c>
      <c r="AM171" s="27">
        <v>33225.360000000001</v>
      </c>
      <c r="AN171" s="27">
        <v>31938.12</v>
      </c>
      <c r="AO171" s="27">
        <v>30309.87</v>
      </c>
      <c r="AP171" s="27">
        <v>28598.84</v>
      </c>
      <c r="AQ171" s="27">
        <v>27898.27</v>
      </c>
      <c r="AR171" s="27">
        <v>26983.56</v>
      </c>
      <c r="AS171" s="27">
        <v>26253.919999999998</v>
      </c>
      <c r="AT171" s="27">
        <v>25935.64</v>
      </c>
      <c r="AU171" s="27">
        <v>25927.360000000001</v>
      </c>
      <c r="AV171" s="27">
        <v>25444.9</v>
      </c>
      <c r="AW171" s="27">
        <v>25071.07</v>
      </c>
      <c r="AX171" s="27">
        <v>24519.61</v>
      </c>
      <c r="AY171" s="27">
        <v>23656.7</v>
      </c>
    </row>
    <row r="172" spans="1:51" x14ac:dyDescent="0.2">
      <c r="A172" s="26">
        <v>170</v>
      </c>
      <c r="B172" s="27">
        <v>234721.8</v>
      </c>
      <c r="C172" s="27">
        <v>331565.90000000002</v>
      </c>
      <c r="D172" s="27">
        <v>738314.8</v>
      </c>
      <c r="E172" s="27">
        <v>744883.6</v>
      </c>
      <c r="F172" s="27">
        <v>728762.6</v>
      </c>
      <c r="G172" s="27">
        <v>704247.8</v>
      </c>
      <c r="H172" s="27">
        <v>479291</v>
      </c>
      <c r="I172" s="27">
        <v>370218.7</v>
      </c>
      <c r="J172" s="27">
        <v>339024.7</v>
      </c>
      <c r="K172" s="27">
        <v>329934.90000000002</v>
      </c>
      <c r="L172" s="27">
        <v>325785.90000000002</v>
      </c>
      <c r="M172" s="27">
        <v>207160.1</v>
      </c>
      <c r="N172" s="27">
        <v>150709.29999999999</v>
      </c>
      <c r="O172" s="27">
        <v>134786.20000000001</v>
      </c>
      <c r="P172" s="27">
        <v>128473.3</v>
      </c>
      <c r="Q172" s="27">
        <v>123444.5</v>
      </c>
      <c r="R172" s="27">
        <v>81956.97</v>
      </c>
      <c r="S172" s="27">
        <v>62220.19</v>
      </c>
      <c r="T172" s="27">
        <v>57000.11</v>
      </c>
      <c r="U172" s="27">
        <v>55850.89</v>
      </c>
      <c r="V172" s="27">
        <v>55529.87</v>
      </c>
      <c r="W172" s="27">
        <v>50376.24</v>
      </c>
      <c r="X172" s="27">
        <v>47669.81</v>
      </c>
      <c r="Y172" s="27">
        <v>46406.21</v>
      </c>
      <c r="Z172" s="27">
        <v>45286.44</v>
      </c>
      <c r="AA172" s="27">
        <v>44080.33</v>
      </c>
      <c r="AB172" s="27">
        <v>41760.1</v>
      </c>
      <c r="AC172" s="27">
        <v>39982.31</v>
      </c>
      <c r="AD172" s="27">
        <v>38521.870000000003</v>
      </c>
      <c r="AE172" s="27">
        <v>37102.01</v>
      </c>
      <c r="AF172" s="27">
        <v>35658.959999999999</v>
      </c>
      <c r="AG172" s="27">
        <v>35998.06</v>
      </c>
      <c r="AH172" s="27">
        <v>35338.910000000003</v>
      </c>
      <c r="AI172" s="27">
        <v>34081.379999999997</v>
      </c>
      <c r="AJ172" s="27">
        <v>32725.5</v>
      </c>
      <c r="AK172" s="27">
        <v>31406.06</v>
      </c>
      <c r="AL172" s="27">
        <v>33247.14</v>
      </c>
      <c r="AM172" s="27">
        <v>33225.019999999997</v>
      </c>
      <c r="AN172" s="27">
        <v>31941.22</v>
      </c>
      <c r="AO172" s="27">
        <v>30313.9</v>
      </c>
      <c r="AP172" s="27">
        <v>28603.11</v>
      </c>
      <c r="AQ172" s="27">
        <v>27899.759999999998</v>
      </c>
      <c r="AR172" s="27">
        <v>26985.63</v>
      </c>
      <c r="AS172" s="27">
        <v>26255.47</v>
      </c>
      <c r="AT172" s="27">
        <v>25936.05</v>
      </c>
      <c r="AU172" s="27">
        <v>25926.89</v>
      </c>
      <c r="AV172" s="27">
        <v>25445.7</v>
      </c>
      <c r="AW172" s="27">
        <v>25071.54</v>
      </c>
      <c r="AX172" s="27">
        <v>24520.54</v>
      </c>
      <c r="AY172" s="27">
        <v>23658.44</v>
      </c>
    </row>
    <row r="173" spans="1:51" x14ac:dyDescent="0.2">
      <c r="A173" s="26">
        <v>171</v>
      </c>
      <c r="B173" s="27">
        <v>234358.3</v>
      </c>
      <c r="C173" s="27">
        <v>331236.90000000002</v>
      </c>
      <c r="D173" s="27">
        <v>738035.3</v>
      </c>
      <c r="E173" s="27">
        <v>744837.1</v>
      </c>
      <c r="F173" s="27">
        <v>728797.3</v>
      </c>
      <c r="G173" s="27">
        <v>704311.1</v>
      </c>
      <c r="H173" s="27">
        <v>479905.1</v>
      </c>
      <c r="I173" s="27">
        <v>370516.4</v>
      </c>
      <c r="J173" s="27">
        <v>339109.4</v>
      </c>
      <c r="K173" s="27">
        <v>329959.2</v>
      </c>
      <c r="L173" s="27">
        <v>325796.7</v>
      </c>
      <c r="M173" s="27">
        <v>207484.6</v>
      </c>
      <c r="N173" s="27">
        <v>150863.6</v>
      </c>
      <c r="O173" s="27">
        <v>134829.6</v>
      </c>
      <c r="P173" s="27">
        <v>128490.4</v>
      </c>
      <c r="Q173" s="27">
        <v>123458</v>
      </c>
      <c r="R173" s="27">
        <v>82070.31</v>
      </c>
      <c r="S173" s="27">
        <v>62274</v>
      </c>
      <c r="T173" s="27">
        <v>57014.17</v>
      </c>
      <c r="U173" s="27">
        <v>55853.77</v>
      </c>
      <c r="V173" s="27">
        <v>55530.45</v>
      </c>
      <c r="W173" s="27">
        <v>50390.02</v>
      </c>
      <c r="X173" s="27">
        <v>47676.87</v>
      </c>
      <c r="Y173" s="27">
        <v>46409.3</v>
      </c>
      <c r="Z173" s="27">
        <v>45289.120000000003</v>
      </c>
      <c r="AA173" s="27">
        <v>44083.23</v>
      </c>
      <c r="AB173" s="27">
        <v>41766.04</v>
      </c>
      <c r="AC173" s="27">
        <v>39986.76</v>
      </c>
      <c r="AD173" s="27">
        <v>38525.46</v>
      </c>
      <c r="AE173" s="27">
        <v>37105.5</v>
      </c>
      <c r="AF173" s="27">
        <v>35662.519999999997</v>
      </c>
      <c r="AG173" s="27">
        <v>35996.75</v>
      </c>
      <c r="AH173" s="27">
        <v>35340.32</v>
      </c>
      <c r="AI173" s="27">
        <v>34084.43</v>
      </c>
      <c r="AJ173" s="27">
        <v>32728.83</v>
      </c>
      <c r="AK173" s="27">
        <v>31409.29</v>
      </c>
      <c r="AL173" s="27">
        <v>33241.72</v>
      </c>
      <c r="AM173" s="27">
        <v>33224.67</v>
      </c>
      <c r="AN173" s="27">
        <v>31944.3</v>
      </c>
      <c r="AO173" s="27">
        <v>30317.93</v>
      </c>
      <c r="AP173" s="27">
        <v>28607.37</v>
      </c>
      <c r="AQ173" s="27">
        <v>27901.26</v>
      </c>
      <c r="AR173" s="27">
        <v>26987.7</v>
      </c>
      <c r="AS173" s="27">
        <v>26257.03</v>
      </c>
      <c r="AT173" s="27">
        <v>25936.46</v>
      </c>
      <c r="AU173" s="27">
        <v>25926.43</v>
      </c>
      <c r="AV173" s="27">
        <v>25446.5</v>
      </c>
      <c r="AW173" s="27">
        <v>25072.02</v>
      </c>
      <c r="AX173" s="27">
        <v>24521.47</v>
      </c>
      <c r="AY173" s="27">
        <v>23660.19</v>
      </c>
    </row>
    <row r="174" spans="1:51" x14ac:dyDescent="0.2">
      <c r="A174" s="26">
        <v>172</v>
      </c>
      <c r="B174" s="27">
        <v>233998.6</v>
      </c>
      <c r="C174" s="27">
        <v>330909.40000000002</v>
      </c>
      <c r="D174" s="27">
        <v>737754.9</v>
      </c>
      <c r="E174" s="27">
        <v>744789.9</v>
      </c>
      <c r="F174" s="27">
        <v>728831.8</v>
      </c>
      <c r="G174" s="27">
        <v>704374.3</v>
      </c>
      <c r="H174" s="27">
        <v>480517.6</v>
      </c>
      <c r="I174" s="27">
        <v>370814.8</v>
      </c>
      <c r="J174" s="27">
        <v>339194.6</v>
      </c>
      <c r="K174" s="27">
        <v>329983.59999999998</v>
      </c>
      <c r="L174" s="27">
        <v>325807.5</v>
      </c>
      <c r="M174" s="27">
        <v>207808.3</v>
      </c>
      <c r="N174" s="27">
        <v>151018.29999999999</v>
      </c>
      <c r="O174" s="27">
        <v>134873.29999999999</v>
      </c>
      <c r="P174" s="27">
        <v>128507.5</v>
      </c>
      <c r="Q174" s="27">
        <v>123471.5</v>
      </c>
      <c r="R174" s="27">
        <v>82183.37</v>
      </c>
      <c r="S174" s="27">
        <v>62327.97</v>
      </c>
      <c r="T174" s="27">
        <v>57028.34</v>
      </c>
      <c r="U174" s="27">
        <v>55856.68</v>
      </c>
      <c r="V174" s="27">
        <v>55531.03</v>
      </c>
      <c r="W174" s="27">
        <v>50403.75</v>
      </c>
      <c r="X174" s="27">
        <v>47683.95</v>
      </c>
      <c r="Y174" s="27">
        <v>46412.4</v>
      </c>
      <c r="Z174" s="27">
        <v>45291.79</v>
      </c>
      <c r="AA174" s="27">
        <v>44086.12</v>
      </c>
      <c r="AB174" s="27">
        <v>41771.97</v>
      </c>
      <c r="AC174" s="27">
        <v>39991.22</v>
      </c>
      <c r="AD174" s="27">
        <v>38529.06</v>
      </c>
      <c r="AE174" s="27">
        <v>37108.980000000003</v>
      </c>
      <c r="AF174" s="27">
        <v>35666.080000000002</v>
      </c>
      <c r="AG174" s="27">
        <v>35995.449999999997</v>
      </c>
      <c r="AH174" s="27">
        <v>35341.72</v>
      </c>
      <c r="AI174" s="27">
        <v>34087.47</v>
      </c>
      <c r="AJ174" s="27">
        <v>32732.15</v>
      </c>
      <c r="AK174" s="27">
        <v>31412.52</v>
      </c>
      <c r="AL174" s="27">
        <v>33236.33</v>
      </c>
      <c r="AM174" s="27">
        <v>33224.300000000003</v>
      </c>
      <c r="AN174" s="27">
        <v>31947.38</v>
      </c>
      <c r="AO174" s="27">
        <v>30321.96</v>
      </c>
      <c r="AP174" s="27">
        <v>28611.63</v>
      </c>
      <c r="AQ174" s="27">
        <v>27902.78</v>
      </c>
      <c r="AR174" s="27">
        <v>26989.77</v>
      </c>
      <c r="AS174" s="27">
        <v>26258.58</v>
      </c>
      <c r="AT174" s="27">
        <v>25936.880000000001</v>
      </c>
      <c r="AU174" s="27">
        <v>25925.97</v>
      </c>
      <c r="AV174" s="27">
        <v>25447.29</v>
      </c>
      <c r="AW174" s="27">
        <v>25072.49</v>
      </c>
      <c r="AX174" s="27">
        <v>24522.39</v>
      </c>
      <c r="AY174" s="27">
        <v>23661.93</v>
      </c>
    </row>
    <row r="175" spans="1:51" x14ac:dyDescent="0.2">
      <c r="A175" s="26">
        <v>173</v>
      </c>
      <c r="B175" s="27">
        <v>233642.6</v>
      </c>
      <c r="C175" s="27">
        <v>330583.3</v>
      </c>
      <c r="D175" s="27">
        <v>737473.5</v>
      </c>
      <c r="E175" s="27">
        <v>744742.2</v>
      </c>
      <c r="F175" s="27">
        <v>728866.1</v>
      </c>
      <c r="G175" s="27">
        <v>704437.4</v>
      </c>
      <c r="H175" s="27">
        <v>481128.7</v>
      </c>
      <c r="I175" s="27">
        <v>371114.2</v>
      </c>
      <c r="J175" s="27">
        <v>339280.4</v>
      </c>
      <c r="K175" s="27">
        <v>330008.2</v>
      </c>
      <c r="L175" s="27">
        <v>325818.40000000002</v>
      </c>
      <c r="M175" s="27">
        <v>208131.1</v>
      </c>
      <c r="N175" s="27">
        <v>151173.4</v>
      </c>
      <c r="O175" s="27">
        <v>134917.29999999999</v>
      </c>
      <c r="P175" s="27">
        <v>128524.8</v>
      </c>
      <c r="Q175" s="27">
        <v>123485</v>
      </c>
      <c r="R175" s="27">
        <v>82296.17</v>
      </c>
      <c r="S175" s="27">
        <v>62382.1</v>
      </c>
      <c r="T175" s="27">
        <v>57042.61</v>
      </c>
      <c r="U175" s="27">
        <v>55859.63</v>
      </c>
      <c r="V175" s="27">
        <v>55531.62</v>
      </c>
      <c r="W175" s="27">
        <v>50417.46</v>
      </c>
      <c r="X175" s="27">
        <v>47691.05</v>
      </c>
      <c r="Y175" s="27">
        <v>46415.519999999997</v>
      </c>
      <c r="Z175" s="27">
        <v>45294.47</v>
      </c>
      <c r="AA175" s="27">
        <v>44089.01</v>
      </c>
      <c r="AB175" s="27">
        <v>41777.89</v>
      </c>
      <c r="AC175" s="27">
        <v>39995.68</v>
      </c>
      <c r="AD175" s="27">
        <v>38532.65</v>
      </c>
      <c r="AE175" s="27">
        <v>37112.47</v>
      </c>
      <c r="AF175" s="27">
        <v>35669.64</v>
      </c>
      <c r="AG175" s="27">
        <v>35994.160000000003</v>
      </c>
      <c r="AH175" s="27">
        <v>35343.120000000003</v>
      </c>
      <c r="AI175" s="27">
        <v>34090.51</v>
      </c>
      <c r="AJ175" s="27">
        <v>32735.48</v>
      </c>
      <c r="AK175" s="27">
        <v>31415.75</v>
      </c>
      <c r="AL175" s="27">
        <v>33230.949999999997</v>
      </c>
      <c r="AM175" s="27">
        <v>33223.919999999998</v>
      </c>
      <c r="AN175" s="27">
        <v>31950.45</v>
      </c>
      <c r="AO175" s="27">
        <v>30325.98</v>
      </c>
      <c r="AP175" s="27">
        <v>28615.88</v>
      </c>
      <c r="AQ175" s="27">
        <v>27904.29</v>
      </c>
      <c r="AR175" s="27">
        <v>26991.84</v>
      </c>
      <c r="AS175" s="27">
        <v>26260.14</v>
      </c>
      <c r="AT175" s="27">
        <v>25937.3</v>
      </c>
      <c r="AU175" s="27">
        <v>25925.51</v>
      </c>
      <c r="AV175" s="27">
        <v>25448.080000000002</v>
      </c>
      <c r="AW175" s="27">
        <v>25072.97</v>
      </c>
      <c r="AX175" s="27">
        <v>24523.31</v>
      </c>
      <c r="AY175" s="27">
        <v>23663.67</v>
      </c>
    </row>
    <row r="176" spans="1:51" x14ac:dyDescent="0.2">
      <c r="A176" s="26">
        <v>174</v>
      </c>
      <c r="B176" s="27">
        <v>233290.4</v>
      </c>
      <c r="C176" s="27">
        <v>330258.8</v>
      </c>
      <c r="D176" s="27">
        <v>737191.1</v>
      </c>
      <c r="E176" s="27">
        <v>744693.8</v>
      </c>
      <c r="F176" s="27">
        <v>728900.1</v>
      </c>
      <c r="G176" s="27">
        <v>704500.4</v>
      </c>
      <c r="H176" s="27">
        <v>481738.3</v>
      </c>
      <c r="I176" s="27">
        <v>371414.4</v>
      </c>
      <c r="J176" s="27">
        <v>339366.8</v>
      </c>
      <c r="K176" s="27">
        <v>330033</v>
      </c>
      <c r="L176" s="27">
        <v>325829.3</v>
      </c>
      <c r="M176" s="27">
        <v>208453</v>
      </c>
      <c r="N176" s="27">
        <v>151329.1</v>
      </c>
      <c r="O176" s="27">
        <v>134961.60000000001</v>
      </c>
      <c r="P176" s="27">
        <v>128542</v>
      </c>
      <c r="Q176" s="27">
        <v>123498.6</v>
      </c>
      <c r="R176" s="27">
        <v>82408.69</v>
      </c>
      <c r="S176" s="27">
        <v>62436.4</v>
      </c>
      <c r="T176" s="27">
        <v>57057</v>
      </c>
      <c r="U176" s="27">
        <v>55862.6</v>
      </c>
      <c r="V176" s="27">
        <v>55532.21</v>
      </c>
      <c r="W176" s="27">
        <v>50431.12</v>
      </c>
      <c r="X176" s="27">
        <v>47698.16</v>
      </c>
      <c r="Y176" s="27">
        <v>46418.64</v>
      </c>
      <c r="Z176" s="27">
        <v>45297.15</v>
      </c>
      <c r="AA176" s="27">
        <v>44091.91</v>
      </c>
      <c r="AB176" s="27">
        <v>41783.800000000003</v>
      </c>
      <c r="AC176" s="27">
        <v>40000.15</v>
      </c>
      <c r="AD176" s="27">
        <v>38536.25</v>
      </c>
      <c r="AE176" s="27">
        <v>37115.96</v>
      </c>
      <c r="AF176" s="27">
        <v>35673.19</v>
      </c>
      <c r="AG176" s="27">
        <v>35992.89</v>
      </c>
      <c r="AH176" s="27">
        <v>35344.51</v>
      </c>
      <c r="AI176" s="27">
        <v>34093.550000000003</v>
      </c>
      <c r="AJ176" s="27">
        <v>32738.799999999999</v>
      </c>
      <c r="AK176" s="27">
        <v>31418.99</v>
      </c>
      <c r="AL176" s="27">
        <v>33225.599999999999</v>
      </c>
      <c r="AM176" s="27">
        <v>33223.53</v>
      </c>
      <c r="AN176" s="27">
        <v>31953.52</v>
      </c>
      <c r="AO176" s="27">
        <v>30330</v>
      </c>
      <c r="AP176" s="27">
        <v>28620.14</v>
      </c>
      <c r="AQ176" s="27">
        <v>27905.82</v>
      </c>
      <c r="AR176" s="27">
        <v>26993.9</v>
      </c>
      <c r="AS176" s="27">
        <v>26261.7</v>
      </c>
      <c r="AT176" s="27">
        <v>25937.72</v>
      </c>
      <c r="AU176" s="27">
        <v>25925.06</v>
      </c>
      <c r="AV176" s="27">
        <v>25448.86</v>
      </c>
      <c r="AW176" s="27">
        <v>25073.439999999999</v>
      </c>
      <c r="AX176" s="27">
        <v>24524.240000000002</v>
      </c>
      <c r="AY176" s="27">
        <v>23665.41</v>
      </c>
    </row>
    <row r="177" spans="1:51" x14ac:dyDescent="0.2">
      <c r="A177" s="26">
        <v>175</v>
      </c>
      <c r="B177" s="27">
        <v>232941.7</v>
      </c>
      <c r="C177" s="27">
        <v>329935.7</v>
      </c>
      <c r="D177" s="27">
        <v>736907.8</v>
      </c>
      <c r="E177" s="27">
        <v>744644.8</v>
      </c>
      <c r="F177" s="27">
        <v>728934</v>
      </c>
      <c r="G177" s="27">
        <v>704563.4</v>
      </c>
      <c r="H177" s="27">
        <v>482346.4</v>
      </c>
      <c r="I177" s="27">
        <v>371715.4</v>
      </c>
      <c r="J177" s="27">
        <v>339453.8</v>
      </c>
      <c r="K177" s="27">
        <v>330057.90000000002</v>
      </c>
      <c r="L177" s="27">
        <v>325840.3</v>
      </c>
      <c r="M177" s="27">
        <v>208774.2</v>
      </c>
      <c r="N177" s="27">
        <v>151485.1</v>
      </c>
      <c r="O177" s="27">
        <v>135006.29999999999</v>
      </c>
      <c r="P177" s="27">
        <v>128559.4</v>
      </c>
      <c r="Q177" s="27">
        <v>123512.1</v>
      </c>
      <c r="R177" s="27">
        <v>82520.94</v>
      </c>
      <c r="S177" s="27">
        <v>62490.85</v>
      </c>
      <c r="T177" s="27">
        <v>57071.49</v>
      </c>
      <c r="U177" s="27">
        <v>55865.61</v>
      </c>
      <c r="V177" s="27">
        <v>55532.82</v>
      </c>
      <c r="W177" s="27">
        <v>50444.75</v>
      </c>
      <c r="X177" s="27">
        <v>47705.3</v>
      </c>
      <c r="Y177" s="27">
        <v>46421.78</v>
      </c>
      <c r="Z177" s="27">
        <v>45299.83</v>
      </c>
      <c r="AA177" s="27">
        <v>44094.8</v>
      </c>
      <c r="AB177" s="27">
        <v>41789.699999999997</v>
      </c>
      <c r="AC177" s="27">
        <v>40004.620000000003</v>
      </c>
      <c r="AD177" s="27">
        <v>38539.85</v>
      </c>
      <c r="AE177" s="27">
        <v>37119.449999999997</v>
      </c>
      <c r="AF177" s="27">
        <v>35676.75</v>
      </c>
      <c r="AG177" s="27">
        <v>35991.629999999997</v>
      </c>
      <c r="AH177" s="27">
        <v>35345.89</v>
      </c>
      <c r="AI177" s="27">
        <v>34096.58</v>
      </c>
      <c r="AJ177" s="27">
        <v>32742.12</v>
      </c>
      <c r="AK177" s="27">
        <v>31422.22</v>
      </c>
      <c r="AL177" s="27">
        <v>33220.269999999997</v>
      </c>
      <c r="AM177" s="27">
        <v>33223.120000000003</v>
      </c>
      <c r="AN177" s="27">
        <v>31956.57</v>
      </c>
      <c r="AO177" s="27">
        <v>30334.02</v>
      </c>
      <c r="AP177" s="27">
        <v>28624.400000000001</v>
      </c>
      <c r="AQ177" s="27">
        <v>27907.35</v>
      </c>
      <c r="AR177" s="27">
        <v>26995.96</v>
      </c>
      <c r="AS177" s="27">
        <v>26263.26</v>
      </c>
      <c r="AT177" s="27">
        <v>25938.14</v>
      </c>
      <c r="AU177" s="27">
        <v>25924.6</v>
      </c>
      <c r="AV177" s="27">
        <v>25449.64</v>
      </c>
      <c r="AW177" s="27">
        <v>25073.919999999998</v>
      </c>
      <c r="AX177" s="27">
        <v>24525.16</v>
      </c>
      <c r="AY177" s="27">
        <v>23667.15</v>
      </c>
    </row>
    <row r="178" spans="1:51" x14ac:dyDescent="0.2">
      <c r="A178" s="26">
        <v>176</v>
      </c>
      <c r="B178" s="27">
        <v>232596.7</v>
      </c>
      <c r="C178" s="27">
        <v>329614.2</v>
      </c>
      <c r="D178" s="27">
        <v>736623.6</v>
      </c>
      <c r="E178" s="27">
        <v>744595.1</v>
      </c>
      <c r="F178" s="27">
        <v>728967.6</v>
      </c>
      <c r="G178" s="27">
        <v>704626.3</v>
      </c>
      <c r="H178" s="27">
        <v>482953</v>
      </c>
      <c r="I178" s="27">
        <v>372017.3</v>
      </c>
      <c r="J178" s="27">
        <v>339541.4</v>
      </c>
      <c r="K178" s="27">
        <v>330083</v>
      </c>
      <c r="L178" s="27">
        <v>325851.3</v>
      </c>
      <c r="M178" s="27">
        <v>209094.39999999999</v>
      </c>
      <c r="N178" s="27">
        <v>151641.70000000001</v>
      </c>
      <c r="O178" s="27">
        <v>135051.20000000001</v>
      </c>
      <c r="P178" s="27">
        <v>128576.8</v>
      </c>
      <c r="Q178" s="27">
        <v>123525.7</v>
      </c>
      <c r="R178" s="27">
        <v>82632.91</v>
      </c>
      <c r="S178" s="27">
        <v>62545.46</v>
      </c>
      <c r="T178" s="27">
        <v>57086.09</v>
      </c>
      <c r="U178" s="27">
        <v>55868.65</v>
      </c>
      <c r="V178" s="27">
        <v>55533.42</v>
      </c>
      <c r="W178" s="27">
        <v>50458.35</v>
      </c>
      <c r="X178" s="27">
        <v>47712.45</v>
      </c>
      <c r="Y178" s="27">
        <v>46424.92</v>
      </c>
      <c r="Z178" s="27">
        <v>45302.51</v>
      </c>
      <c r="AA178" s="27">
        <v>44097.69</v>
      </c>
      <c r="AB178" s="27">
        <v>41795.589999999997</v>
      </c>
      <c r="AC178" s="27">
        <v>40009.1</v>
      </c>
      <c r="AD178" s="27">
        <v>38543.449999999997</v>
      </c>
      <c r="AE178" s="27">
        <v>37122.94</v>
      </c>
      <c r="AF178" s="27">
        <v>35680.31</v>
      </c>
      <c r="AG178" s="27">
        <v>35990.379999999997</v>
      </c>
      <c r="AH178" s="27">
        <v>35347.26</v>
      </c>
      <c r="AI178" s="27">
        <v>34099.61</v>
      </c>
      <c r="AJ178" s="27">
        <v>32745.439999999999</v>
      </c>
      <c r="AK178" s="27">
        <v>31425.46</v>
      </c>
      <c r="AL178" s="27">
        <v>33214.97</v>
      </c>
      <c r="AM178" s="27">
        <v>33222.699999999997</v>
      </c>
      <c r="AN178" s="27">
        <v>31959.61</v>
      </c>
      <c r="AO178" s="27">
        <v>30338.04</v>
      </c>
      <c r="AP178" s="27">
        <v>28628.66</v>
      </c>
      <c r="AQ178" s="27">
        <v>27908.9</v>
      </c>
      <c r="AR178" s="27">
        <v>26998.02</v>
      </c>
      <c r="AS178" s="27">
        <v>26264.82</v>
      </c>
      <c r="AT178" s="27">
        <v>25938.57</v>
      </c>
      <c r="AU178" s="27">
        <v>25924.15</v>
      </c>
      <c r="AV178" s="27">
        <v>25450.42</v>
      </c>
      <c r="AW178" s="27">
        <v>25074.400000000001</v>
      </c>
      <c r="AX178" s="27">
        <v>24526.080000000002</v>
      </c>
      <c r="AY178" s="27">
        <v>23668.880000000001</v>
      </c>
    </row>
    <row r="179" spans="1:51" x14ac:dyDescent="0.2">
      <c r="A179" s="26">
        <v>177</v>
      </c>
      <c r="B179" s="27">
        <v>232255.3</v>
      </c>
      <c r="C179" s="27">
        <v>329294.2</v>
      </c>
      <c r="D179" s="27">
        <v>736338.5</v>
      </c>
      <c r="E179" s="27">
        <v>744544.8</v>
      </c>
      <c r="F179" s="27">
        <v>729001</v>
      </c>
      <c r="G179" s="27">
        <v>704689.1</v>
      </c>
      <c r="H179" s="27">
        <v>483558</v>
      </c>
      <c r="I179" s="27">
        <v>372320.1</v>
      </c>
      <c r="J179" s="27">
        <v>339629.6</v>
      </c>
      <c r="K179" s="27">
        <v>330108.3</v>
      </c>
      <c r="L179" s="27">
        <v>325862.3</v>
      </c>
      <c r="M179" s="27">
        <v>209413.8</v>
      </c>
      <c r="N179" s="27">
        <v>151798.70000000001</v>
      </c>
      <c r="O179" s="27">
        <v>135096.4</v>
      </c>
      <c r="P179" s="27">
        <v>128594.3</v>
      </c>
      <c r="Q179" s="27">
        <v>123539.2</v>
      </c>
      <c r="R179" s="27">
        <v>82744.62</v>
      </c>
      <c r="S179" s="27">
        <v>62600.22</v>
      </c>
      <c r="T179" s="27">
        <v>57100.81</v>
      </c>
      <c r="U179" s="27">
        <v>55871.71</v>
      </c>
      <c r="V179" s="27">
        <v>55534.04</v>
      </c>
      <c r="W179" s="27">
        <v>50471.91</v>
      </c>
      <c r="X179" s="27">
        <v>47719.62</v>
      </c>
      <c r="Y179" s="27">
        <v>46428.08</v>
      </c>
      <c r="Z179" s="27">
        <v>45305.19</v>
      </c>
      <c r="AA179" s="27">
        <v>44100.58</v>
      </c>
      <c r="AB179" s="27">
        <v>41801.480000000003</v>
      </c>
      <c r="AC179" s="27">
        <v>40013.57</v>
      </c>
      <c r="AD179" s="27">
        <v>38547.06</v>
      </c>
      <c r="AE179" s="27">
        <v>37126.43</v>
      </c>
      <c r="AF179" s="27">
        <v>35683.870000000003</v>
      </c>
      <c r="AG179" s="27">
        <v>35989.14</v>
      </c>
      <c r="AH179" s="27">
        <v>35348.629999999997</v>
      </c>
      <c r="AI179" s="27">
        <v>34102.629999999997</v>
      </c>
      <c r="AJ179" s="27">
        <v>32748.77</v>
      </c>
      <c r="AK179" s="27">
        <v>31428.69</v>
      </c>
      <c r="AL179" s="27">
        <v>33209.69</v>
      </c>
      <c r="AM179" s="27">
        <v>33222.269999999997</v>
      </c>
      <c r="AN179" s="27">
        <v>31962.639999999999</v>
      </c>
      <c r="AO179" s="27">
        <v>30342.05</v>
      </c>
      <c r="AP179" s="27">
        <v>28632.91</v>
      </c>
      <c r="AQ179" s="27">
        <v>27910.44</v>
      </c>
      <c r="AR179" s="27">
        <v>27000.080000000002</v>
      </c>
      <c r="AS179" s="27">
        <v>26266.38</v>
      </c>
      <c r="AT179" s="27">
        <v>25939</v>
      </c>
      <c r="AU179" s="27">
        <v>25923.7</v>
      </c>
      <c r="AV179" s="27">
        <v>25451.200000000001</v>
      </c>
      <c r="AW179" s="27">
        <v>25074.880000000001</v>
      </c>
      <c r="AX179" s="27">
        <v>24526.99</v>
      </c>
      <c r="AY179" s="27">
        <v>23670.62</v>
      </c>
    </row>
    <row r="180" spans="1:51" x14ac:dyDescent="0.2">
      <c r="A180" s="26">
        <v>178</v>
      </c>
      <c r="B180" s="27">
        <v>231917.5</v>
      </c>
      <c r="C180" s="27">
        <v>328975.7</v>
      </c>
      <c r="D180" s="27">
        <v>736052.5</v>
      </c>
      <c r="E180" s="27">
        <v>744493.9</v>
      </c>
      <c r="F180" s="27">
        <v>729034.1</v>
      </c>
      <c r="G180" s="27">
        <v>704751.8</v>
      </c>
      <c r="H180" s="27">
        <v>484161.7</v>
      </c>
      <c r="I180" s="27">
        <v>372623.6</v>
      </c>
      <c r="J180" s="27">
        <v>339718.3</v>
      </c>
      <c r="K180" s="27">
        <v>330133.7</v>
      </c>
      <c r="L180" s="27">
        <v>325873.40000000002</v>
      </c>
      <c r="M180" s="27">
        <v>209732.4</v>
      </c>
      <c r="N180" s="27">
        <v>151956.1</v>
      </c>
      <c r="O180" s="27">
        <v>135142</v>
      </c>
      <c r="P180" s="27">
        <v>128611.9</v>
      </c>
      <c r="Q180" s="27">
        <v>123552.8</v>
      </c>
      <c r="R180" s="27">
        <v>82856.06</v>
      </c>
      <c r="S180" s="27">
        <v>62655.15</v>
      </c>
      <c r="T180" s="27">
        <v>57115.63</v>
      </c>
      <c r="U180" s="27">
        <v>55874.82</v>
      </c>
      <c r="V180" s="27">
        <v>55534.66</v>
      </c>
      <c r="W180" s="27">
        <v>50485.43</v>
      </c>
      <c r="X180" s="27">
        <v>47726.8</v>
      </c>
      <c r="Y180" s="27">
        <v>46431.25</v>
      </c>
      <c r="Z180" s="27">
        <v>45307.88</v>
      </c>
      <c r="AA180" s="27">
        <v>44103.47</v>
      </c>
      <c r="AB180" s="27">
        <v>41807.360000000001</v>
      </c>
      <c r="AC180" s="27">
        <v>40018.06</v>
      </c>
      <c r="AD180" s="27">
        <v>38550.67</v>
      </c>
      <c r="AE180" s="27">
        <v>37129.919999999998</v>
      </c>
      <c r="AF180" s="27">
        <v>35687.43</v>
      </c>
      <c r="AG180" s="27">
        <v>35987.919999999998</v>
      </c>
      <c r="AH180" s="27">
        <v>35349.99</v>
      </c>
      <c r="AI180" s="27">
        <v>34105.65</v>
      </c>
      <c r="AJ180" s="27">
        <v>32752.09</v>
      </c>
      <c r="AK180" s="27">
        <v>31431.919999999998</v>
      </c>
      <c r="AL180" s="27">
        <v>33204.43</v>
      </c>
      <c r="AM180" s="27">
        <v>33221.82</v>
      </c>
      <c r="AN180" s="27">
        <v>31965.66</v>
      </c>
      <c r="AO180" s="27">
        <v>30346.06</v>
      </c>
      <c r="AP180" s="27">
        <v>28637.17</v>
      </c>
      <c r="AQ180" s="27">
        <v>27912</v>
      </c>
      <c r="AR180" s="27">
        <v>27002.14</v>
      </c>
      <c r="AS180" s="27">
        <v>26267.94</v>
      </c>
      <c r="AT180" s="27">
        <v>25939.43</v>
      </c>
      <c r="AU180" s="27">
        <v>25923.25</v>
      </c>
      <c r="AV180" s="27">
        <v>25451.97</v>
      </c>
      <c r="AW180" s="27">
        <v>25075.360000000001</v>
      </c>
      <c r="AX180" s="27">
        <v>24527.91</v>
      </c>
      <c r="AY180" s="27">
        <v>23672.35</v>
      </c>
    </row>
    <row r="181" spans="1:51" x14ac:dyDescent="0.2">
      <c r="A181" s="26">
        <v>179</v>
      </c>
      <c r="B181" s="27">
        <v>231583.2</v>
      </c>
      <c r="C181" s="27">
        <v>328658.7</v>
      </c>
      <c r="D181" s="27">
        <v>735765.6</v>
      </c>
      <c r="E181" s="27">
        <v>744442.4</v>
      </c>
      <c r="F181" s="27">
        <v>729067</v>
      </c>
      <c r="G181" s="27">
        <v>704814.4</v>
      </c>
      <c r="H181" s="27">
        <v>484763.8</v>
      </c>
      <c r="I181" s="27">
        <v>372928</v>
      </c>
      <c r="J181" s="27">
        <v>339807.7</v>
      </c>
      <c r="K181" s="27">
        <v>330159.40000000002</v>
      </c>
      <c r="L181" s="27">
        <v>325884.5</v>
      </c>
      <c r="M181" s="27">
        <v>210050.1</v>
      </c>
      <c r="N181" s="27">
        <v>152113.9</v>
      </c>
      <c r="O181" s="27">
        <v>135187.79999999999</v>
      </c>
      <c r="P181" s="27">
        <v>128629.6</v>
      </c>
      <c r="Q181" s="27">
        <v>123566.39999999999</v>
      </c>
      <c r="R181" s="27">
        <v>82967.240000000005</v>
      </c>
      <c r="S181" s="27">
        <v>62710.22</v>
      </c>
      <c r="T181" s="27">
        <v>57130.559999999998</v>
      </c>
      <c r="U181" s="27">
        <v>55877.95</v>
      </c>
      <c r="V181" s="27">
        <v>55535.29</v>
      </c>
      <c r="W181" s="27">
        <v>50498.92</v>
      </c>
      <c r="X181" s="27">
        <v>47734.01</v>
      </c>
      <c r="Y181" s="27">
        <v>46434.43</v>
      </c>
      <c r="Z181" s="27">
        <v>45310.559999999998</v>
      </c>
      <c r="AA181" s="27">
        <v>44106.36</v>
      </c>
      <c r="AB181" s="27">
        <v>41813.22</v>
      </c>
      <c r="AC181" s="27">
        <v>40022.54</v>
      </c>
      <c r="AD181" s="27">
        <v>38554.28</v>
      </c>
      <c r="AE181" s="27">
        <v>37133.410000000003</v>
      </c>
      <c r="AF181" s="27">
        <v>35690.980000000003</v>
      </c>
      <c r="AG181" s="27">
        <v>35986.71</v>
      </c>
      <c r="AH181" s="27">
        <v>35351.339999999997</v>
      </c>
      <c r="AI181" s="27">
        <v>34108.67</v>
      </c>
      <c r="AJ181" s="27">
        <v>32755.41</v>
      </c>
      <c r="AK181" s="27">
        <v>31435.16</v>
      </c>
      <c r="AL181" s="27">
        <v>33199.199999999997</v>
      </c>
      <c r="AM181" s="27">
        <v>33221.360000000001</v>
      </c>
      <c r="AN181" s="27">
        <v>31968.68</v>
      </c>
      <c r="AO181" s="27">
        <v>30350.07</v>
      </c>
      <c r="AP181" s="27">
        <v>28641.42</v>
      </c>
      <c r="AQ181" s="27">
        <v>27913.56</v>
      </c>
      <c r="AR181" s="27">
        <v>27004.2</v>
      </c>
      <c r="AS181" s="27">
        <v>26269.5</v>
      </c>
      <c r="AT181" s="27">
        <v>25939.87</v>
      </c>
      <c r="AU181" s="27">
        <v>25922.81</v>
      </c>
      <c r="AV181" s="27">
        <v>25452.74</v>
      </c>
      <c r="AW181" s="27">
        <v>25075.84</v>
      </c>
      <c r="AX181" s="27">
        <v>24528.83</v>
      </c>
      <c r="AY181" s="27">
        <v>23674.07</v>
      </c>
    </row>
    <row r="182" spans="1:51" x14ac:dyDescent="0.2">
      <c r="A182" s="26">
        <v>180</v>
      </c>
      <c r="B182" s="27">
        <v>231252.3</v>
      </c>
      <c r="C182" s="27">
        <v>328343.3</v>
      </c>
      <c r="D182" s="27">
        <v>735477.8</v>
      </c>
      <c r="E182" s="27">
        <v>744390.2</v>
      </c>
      <c r="F182" s="27">
        <v>729099.7</v>
      </c>
      <c r="G182" s="27">
        <v>704877</v>
      </c>
      <c r="H182" s="27">
        <v>485364.4</v>
      </c>
      <c r="I182" s="27">
        <v>373233.2</v>
      </c>
      <c r="J182" s="27">
        <v>339897.59999999998</v>
      </c>
      <c r="K182" s="27">
        <v>330185.2</v>
      </c>
      <c r="L182" s="27">
        <v>325895.7</v>
      </c>
      <c r="M182" s="27">
        <v>210367</v>
      </c>
      <c r="N182" s="27">
        <v>152272.20000000001</v>
      </c>
      <c r="O182" s="27">
        <v>135234</v>
      </c>
      <c r="P182" s="27">
        <v>128647.3</v>
      </c>
      <c r="Q182" s="27">
        <v>123580</v>
      </c>
      <c r="R182" s="27">
        <v>83078.14</v>
      </c>
      <c r="S182" s="27">
        <v>62765.45</v>
      </c>
      <c r="T182" s="27">
        <v>57145.599999999999</v>
      </c>
      <c r="U182" s="27">
        <v>55881.11</v>
      </c>
      <c r="V182" s="27">
        <v>55535.92</v>
      </c>
      <c r="W182" s="27">
        <v>50512.37</v>
      </c>
      <c r="X182" s="27">
        <v>47741.23</v>
      </c>
      <c r="Y182" s="27">
        <v>46437.62</v>
      </c>
      <c r="Z182" s="27">
        <v>45313.25</v>
      </c>
      <c r="AA182" s="27">
        <v>44109.25</v>
      </c>
      <c r="AB182" s="27">
        <v>41819.089999999997</v>
      </c>
      <c r="AC182" s="27">
        <v>40027.03</v>
      </c>
      <c r="AD182" s="27">
        <v>38557.89</v>
      </c>
      <c r="AE182" s="27">
        <v>37136.9</v>
      </c>
      <c r="AF182" s="27">
        <v>35694.54</v>
      </c>
      <c r="AG182" s="27">
        <v>35985.519999999997</v>
      </c>
      <c r="AH182" s="27">
        <v>35352.69</v>
      </c>
      <c r="AI182" s="27">
        <v>34111.68</v>
      </c>
      <c r="AJ182" s="27">
        <v>32758.73</v>
      </c>
      <c r="AK182" s="27">
        <v>31438.39</v>
      </c>
      <c r="AL182" s="27">
        <v>33193.99</v>
      </c>
      <c r="AM182" s="27">
        <v>33220.89</v>
      </c>
      <c r="AN182" s="27">
        <v>31971.68</v>
      </c>
      <c r="AO182" s="27">
        <v>30354.07</v>
      </c>
      <c r="AP182" s="27">
        <v>28645.68</v>
      </c>
      <c r="AQ182" s="27">
        <v>27915.13</v>
      </c>
      <c r="AR182" s="27">
        <v>27006.25</v>
      </c>
      <c r="AS182" s="27">
        <v>26271.07</v>
      </c>
      <c r="AT182" s="27">
        <v>25940.31</v>
      </c>
      <c r="AU182" s="27">
        <v>25922.37</v>
      </c>
      <c r="AV182" s="27">
        <v>25453.5</v>
      </c>
      <c r="AW182" s="27">
        <v>25076.32</v>
      </c>
      <c r="AX182" s="27">
        <v>24529.74</v>
      </c>
      <c r="AY182" s="27">
        <v>23675.8</v>
      </c>
    </row>
    <row r="183" spans="1:51" x14ac:dyDescent="0.2">
      <c r="A183" s="26">
        <v>181</v>
      </c>
      <c r="B183" s="27">
        <v>230925</v>
      </c>
      <c r="C183" s="27">
        <v>328029.40000000002</v>
      </c>
      <c r="D183" s="27">
        <v>735189.1</v>
      </c>
      <c r="E183" s="27">
        <v>744337.4</v>
      </c>
      <c r="F183" s="27">
        <v>729132.2</v>
      </c>
      <c r="G183" s="27">
        <v>704939.4</v>
      </c>
      <c r="H183" s="27">
        <v>485963.6</v>
      </c>
      <c r="I183" s="27">
        <v>373539.2</v>
      </c>
      <c r="J183" s="27">
        <v>339988.1</v>
      </c>
      <c r="K183" s="27">
        <v>330211.09999999998</v>
      </c>
      <c r="L183" s="27">
        <v>325906.90000000002</v>
      </c>
      <c r="M183" s="27">
        <v>210683</v>
      </c>
      <c r="N183" s="27">
        <v>152431</v>
      </c>
      <c r="O183" s="27">
        <v>135280.4</v>
      </c>
      <c r="P183" s="27">
        <v>128665.1</v>
      </c>
      <c r="Q183" s="27">
        <v>123593.60000000001</v>
      </c>
      <c r="R183" s="27">
        <v>83188.78</v>
      </c>
      <c r="S183" s="27">
        <v>62820.84</v>
      </c>
      <c r="T183" s="27">
        <v>57160.75</v>
      </c>
      <c r="U183" s="27">
        <v>55884.31</v>
      </c>
      <c r="V183" s="27">
        <v>55536.56</v>
      </c>
      <c r="W183" s="27">
        <v>50525.79</v>
      </c>
      <c r="X183" s="27">
        <v>47748.47</v>
      </c>
      <c r="Y183" s="27">
        <v>46440.82</v>
      </c>
      <c r="Z183" s="27">
        <v>45315.94</v>
      </c>
      <c r="AA183" s="27">
        <v>44112.14</v>
      </c>
      <c r="AB183" s="27">
        <v>41824.94</v>
      </c>
      <c r="AC183" s="27">
        <v>40031.519999999997</v>
      </c>
      <c r="AD183" s="27">
        <v>38561.5</v>
      </c>
      <c r="AE183" s="27">
        <v>37140.39</v>
      </c>
      <c r="AF183" s="27">
        <v>35698.1</v>
      </c>
      <c r="AG183" s="27">
        <v>35984.33</v>
      </c>
      <c r="AH183" s="27">
        <v>35354.03</v>
      </c>
      <c r="AI183" s="27">
        <v>34114.68</v>
      </c>
      <c r="AJ183" s="27">
        <v>32762.04</v>
      </c>
      <c r="AK183" s="27">
        <v>31441.63</v>
      </c>
      <c r="AL183" s="27">
        <v>33188.800000000003</v>
      </c>
      <c r="AM183" s="27">
        <v>33220.400000000001</v>
      </c>
      <c r="AN183" s="27">
        <v>31974.68</v>
      </c>
      <c r="AO183" s="27">
        <v>30358.080000000002</v>
      </c>
      <c r="AP183" s="27">
        <v>28649.93</v>
      </c>
      <c r="AQ183" s="27">
        <v>27916.71</v>
      </c>
      <c r="AR183" s="27">
        <v>27008.31</v>
      </c>
      <c r="AS183" s="27">
        <v>26272.639999999999</v>
      </c>
      <c r="AT183" s="27">
        <v>25940.75</v>
      </c>
      <c r="AU183" s="27">
        <v>25921.93</v>
      </c>
      <c r="AV183" s="27">
        <v>25454.27</v>
      </c>
      <c r="AW183" s="27">
        <v>25076.799999999999</v>
      </c>
      <c r="AX183" s="27">
        <v>24530.65</v>
      </c>
      <c r="AY183" s="27">
        <v>23677.52</v>
      </c>
    </row>
    <row r="184" spans="1:51" x14ac:dyDescent="0.2">
      <c r="A184" s="26">
        <v>182</v>
      </c>
      <c r="B184" s="27">
        <v>230601.1</v>
      </c>
      <c r="C184" s="27">
        <v>327717</v>
      </c>
      <c r="D184" s="27">
        <v>734899.6</v>
      </c>
      <c r="E184" s="27">
        <v>744283.9</v>
      </c>
      <c r="F184" s="27">
        <v>729164.4</v>
      </c>
      <c r="G184" s="27">
        <v>705001.8</v>
      </c>
      <c r="H184" s="27">
        <v>486561.3</v>
      </c>
      <c r="I184" s="27">
        <v>373846</v>
      </c>
      <c r="J184" s="27">
        <v>340079.2</v>
      </c>
      <c r="K184" s="27">
        <v>330237.3</v>
      </c>
      <c r="L184" s="27">
        <v>325918.09999999998</v>
      </c>
      <c r="M184" s="27">
        <v>210998.2</v>
      </c>
      <c r="N184" s="27">
        <v>152590.1</v>
      </c>
      <c r="O184" s="27">
        <v>135327.20000000001</v>
      </c>
      <c r="P184" s="27">
        <v>128683</v>
      </c>
      <c r="Q184" s="27">
        <v>123607.2</v>
      </c>
      <c r="R184" s="27">
        <v>83299.149999999994</v>
      </c>
      <c r="S184" s="27">
        <v>62876.37</v>
      </c>
      <c r="T184" s="27">
        <v>57176.01</v>
      </c>
      <c r="U184" s="27">
        <v>55887.54</v>
      </c>
      <c r="V184" s="27">
        <v>55537.21</v>
      </c>
      <c r="W184" s="27">
        <v>50539.17</v>
      </c>
      <c r="X184" s="27">
        <v>47755.72</v>
      </c>
      <c r="Y184" s="27">
        <v>46444.03</v>
      </c>
      <c r="Z184" s="27">
        <v>45318.62</v>
      </c>
      <c r="AA184" s="27">
        <v>44115.03</v>
      </c>
      <c r="AB184" s="27">
        <v>41830.78</v>
      </c>
      <c r="AC184" s="27">
        <v>40036.019999999997</v>
      </c>
      <c r="AD184" s="27">
        <v>38565.120000000003</v>
      </c>
      <c r="AE184" s="27">
        <v>37143.879999999997</v>
      </c>
      <c r="AF184" s="27">
        <v>35701.660000000003</v>
      </c>
      <c r="AG184" s="27">
        <v>35983.17</v>
      </c>
      <c r="AH184" s="27">
        <v>35355.360000000001</v>
      </c>
      <c r="AI184" s="27">
        <v>34117.68</v>
      </c>
      <c r="AJ184" s="27">
        <v>32765.360000000001</v>
      </c>
      <c r="AK184" s="27">
        <v>31444.86</v>
      </c>
      <c r="AL184" s="27">
        <v>33183.64</v>
      </c>
      <c r="AM184" s="27">
        <v>33219.910000000003</v>
      </c>
      <c r="AN184" s="27">
        <v>31977.66</v>
      </c>
      <c r="AO184" s="27">
        <v>30362.07</v>
      </c>
      <c r="AP184" s="27">
        <v>28654.18</v>
      </c>
      <c r="AQ184" s="27">
        <v>27918.29</v>
      </c>
      <c r="AR184" s="27">
        <v>27010.36</v>
      </c>
      <c r="AS184" s="27">
        <v>26274.2</v>
      </c>
      <c r="AT184" s="27">
        <v>25941.200000000001</v>
      </c>
      <c r="AU184" s="27">
        <v>25921.49</v>
      </c>
      <c r="AV184" s="27">
        <v>25455.02</v>
      </c>
      <c r="AW184" s="27">
        <v>25077.29</v>
      </c>
      <c r="AX184" s="27">
        <v>24531.57</v>
      </c>
      <c r="AY184" s="27">
        <v>23679.24</v>
      </c>
    </row>
    <row r="185" spans="1:51" x14ac:dyDescent="0.2">
      <c r="A185" s="26">
        <v>183</v>
      </c>
      <c r="B185" s="27">
        <v>230280.5</v>
      </c>
      <c r="C185" s="27">
        <v>327406.2</v>
      </c>
      <c r="D185" s="27">
        <v>734609.2</v>
      </c>
      <c r="E185" s="27">
        <v>744229.9</v>
      </c>
      <c r="F185" s="27">
        <v>729196.4</v>
      </c>
      <c r="G185" s="27">
        <v>705064.1</v>
      </c>
      <c r="H185" s="27">
        <v>487157.5</v>
      </c>
      <c r="I185" s="27">
        <v>374153.5</v>
      </c>
      <c r="J185" s="27">
        <v>340170.9</v>
      </c>
      <c r="K185" s="27">
        <v>330263.59999999998</v>
      </c>
      <c r="L185" s="27">
        <v>325929.40000000002</v>
      </c>
      <c r="M185" s="27">
        <v>211312.6</v>
      </c>
      <c r="N185" s="27">
        <v>152749.70000000001</v>
      </c>
      <c r="O185" s="27">
        <v>135374.20000000001</v>
      </c>
      <c r="P185" s="27">
        <v>128701</v>
      </c>
      <c r="Q185" s="27">
        <v>123620.9</v>
      </c>
      <c r="R185" s="27">
        <v>83409.259999999995</v>
      </c>
      <c r="S185" s="27">
        <v>62932.05</v>
      </c>
      <c r="T185" s="27">
        <v>57191.38</v>
      </c>
      <c r="U185" s="27">
        <v>55890.81</v>
      </c>
      <c r="V185" s="27">
        <v>55537.87</v>
      </c>
      <c r="W185" s="27">
        <v>50552.52</v>
      </c>
      <c r="X185" s="27">
        <v>47762.99</v>
      </c>
      <c r="Y185" s="27">
        <v>46447.25</v>
      </c>
      <c r="Z185" s="27">
        <v>45321.32</v>
      </c>
      <c r="AA185" s="27">
        <v>44117.91</v>
      </c>
      <c r="AB185" s="27">
        <v>41836.620000000003</v>
      </c>
      <c r="AC185" s="27">
        <v>40040.519999999997</v>
      </c>
      <c r="AD185" s="27">
        <v>38568.74</v>
      </c>
      <c r="AE185" s="27">
        <v>37147.370000000003</v>
      </c>
      <c r="AF185" s="27">
        <v>35705.21</v>
      </c>
      <c r="AG185" s="27">
        <v>35982.01</v>
      </c>
      <c r="AH185" s="27">
        <v>35356.68</v>
      </c>
      <c r="AI185" s="27">
        <v>34120.68</v>
      </c>
      <c r="AJ185" s="27">
        <v>32768.68</v>
      </c>
      <c r="AK185" s="27">
        <v>31448.1</v>
      </c>
      <c r="AL185" s="27">
        <v>33178.5</v>
      </c>
      <c r="AM185" s="27">
        <v>33219.39</v>
      </c>
      <c r="AN185" s="27">
        <v>31980.639999999999</v>
      </c>
      <c r="AO185" s="27">
        <v>30366.07</v>
      </c>
      <c r="AP185" s="27">
        <v>28658.44</v>
      </c>
      <c r="AQ185" s="27">
        <v>27919.89</v>
      </c>
      <c r="AR185" s="27">
        <v>27012.41</v>
      </c>
      <c r="AS185" s="27">
        <v>26275.77</v>
      </c>
      <c r="AT185" s="27">
        <v>25941.65</v>
      </c>
      <c r="AU185" s="27">
        <v>25921.06</v>
      </c>
      <c r="AV185" s="27">
        <v>25455.78</v>
      </c>
      <c r="AW185" s="27">
        <v>25077.77</v>
      </c>
      <c r="AX185" s="27">
        <v>24532.48</v>
      </c>
      <c r="AY185" s="27">
        <v>23680.959999999999</v>
      </c>
    </row>
    <row r="186" spans="1:51" x14ac:dyDescent="0.2">
      <c r="A186" s="26">
        <v>184</v>
      </c>
      <c r="B186" s="27">
        <v>229963.3</v>
      </c>
      <c r="C186" s="27">
        <v>327097</v>
      </c>
      <c r="D186" s="27">
        <v>734318</v>
      </c>
      <c r="E186" s="27">
        <v>744175.1</v>
      </c>
      <c r="F186" s="27">
        <v>729228.2</v>
      </c>
      <c r="G186" s="27">
        <v>705126.40000000002</v>
      </c>
      <c r="H186" s="27">
        <v>487752.3</v>
      </c>
      <c r="I186" s="27">
        <v>374461.9</v>
      </c>
      <c r="J186" s="27">
        <v>340263.2</v>
      </c>
      <c r="K186" s="27">
        <v>330290.09999999998</v>
      </c>
      <c r="L186" s="27">
        <v>325940.7</v>
      </c>
      <c r="M186" s="27">
        <v>211626.1</v>
      </c>
      <c r="N186" s="27">
        <v>152909.70000000001</v>
      </c>
      <c r="O186" s="27">
        <v>135421.6</v>
      </c>
      <c r="P186" s="27">
        <v>128719.1</v>
      </c>
      <c r="Q186" s="27">
        <v>123634.5</v>
      </c>
      <c r="R186" s="27">
        <v>83519.100000000006</v>
      </c>
      <c r="S186" s="27">
        <v>62987.88</v>
      </c>
      <c r="T186" s="27">
        <v>57206.86</v>
      </c>
      <c r="U186" s="27">
        <v>55894.1</v>
      </c>
      <c r="V186" s="27">
        <v>55538.53</v>
      </c>
      <c r="W186" s="27">
        <v>50565.83</v>
      </c>
      <c r="X186" s="27">
        <v>47770.28</v>
      </c>
      <c r="Y186" s="27">
        <v>46450.49</v>
      </c>
      <c r="Z186" s="27">
        <v>45324.01</v>
      </c>
      <c r="AA186" s="27">
        <v>44120.800000000003</v>
      </c>
      <c r="AB186" s="27">
        <v>41842.449999999997</v>
      </c>
      <c r="AC186" s="27">
        <v>40045.03</v>
      </c>
      <c r="AD186" s="27">
        <v>38572.36</v>
      </c>
      <c r="AE186" s="27">
        <v>37150.86</v>
      </c>
      <c r="AF186" s="27">
        <v>35708.769999999997</v>
      </c>
      <c r="AG186" s="27">
        <v>35980.86</v>
      </c>
      <c r="AH186" s="27">
        <v>35358</v>
      </c>
      <c r="AI186" s="27">
        <v>34123.67</v>
      </c>
      <c r="AJ186" s="27">
        <v>32771.99</v>
      </c>
      <c r="AK186" s="27">
        <v>31451.33</v>
      </c>
      <c r="AL186" s="27">
        <v>33173.379999999997</v>
      </c>
      <c r="AM186" s="27">
        <v>33218.870000000003</v>
      </c>
      <c r="AN186" s="27">
        <v>31983.599999999999</v>
      </c>
      <c r="AO186" s="27">
        <v>30370.06</v>
      </c>
      <c r="AP186" s="27">
        <v>28662.69</v>
      </c>
      <c r="AQ186" s="27">
        <v>27921.49</v>
      </c>
      <c r="AR186" s="27">
        <v>27014.46</v>
      </c>
      <c r="AS186" s="27">
        <v>26277.34</v>
      </c>
      <c r="AT186" s="27">
        <v>25942.1</v>
      </c>
      <c r="AU186" s="27">
        <v>25920.63</v>
      </c>
      <c r="AV186" s="27">
        <v>25456.53</v>
      </c>
      <c r="AW186" s="27">
        <v>25078.26</v>
      </c>
      <c r="AX186" s="27">
        <v>24533.39</v>
      </c>
      <c r="AY186" s="27">
        <v>23682.68</v>
      </c>
    </row>
    <row r="187" spans="1:51" x14ac:dyDescent="0.2">
      <c r="A187" s="26">
        <v>185</v>
      </c>
      <c r="B187" s="27">
        <v>229649.5</v>
      </c>
      <c r="C187" s="27">
        <v>326789.3</v>
      </c>
      <c r="D187" s="27">
        <v>734026</v>
      </c>
      <c r="E187" s="27">
        <v>744119.8</v>
      </c>
      <c r="F187" s="27">
        <v>729259.7</v>
      </c>
      <c r="G187" s="27">
        <v>705188.5</v>
      </c>
      <c r="H187" s="27">
        <v>488345.59999999998</v>
      </c>
      <c r="I187" s="27">
        <v>374771.1</v>
      </c>
      <c r="J187" s="27">
        <v>340356.1</v>
      </c>
      <c r="K187" s="27">
        <v>330316.79999999999</v>
      </c>
      <c r="L187" s="27">
        <v>325952.09999999998</v>
      </c>
      <c r="M187" s="27">
        <v>211938.8</v>
      </c>
      <c r="N187" s="27">
        <v>153070.20000000001</v>
      </c>
      <c r="O187" s="27">
        <v>135469.29999999999</v>
      </c>
      <c r="P187" s="27">
        <v>128737.2</v>
      </c>
      <c r="Q187" s="27">
        <v>123648.2</v>
      </c>
      <c r="R187" s="27">
        <v>83628.679999999993</v>
      </c>
      <c r="S187" s="27">
        <v>63043.86</v>
      </c>
      <c r="T187" s="27">
        <v>57222.46</v>
      </c>
      <c r="U187" s="27">
        <v>55897.43</v>
      </c>
      <c r="V187" s="27">
        <v>55539.199999999997</v>
      </c>
      <c r="W187" s="27">
        <v>50579.11</v>
      </c>
      <c r="X187" s="27">
        <v>47777.59</v>
      </c>
      <c r="Y187" s="27">
        <v>46453.73</v>
      </c>
      <c r="Z187" s="27">
        <v>45326.7</v>
      </c>
      <c r="AA187" s="27">
        <v>44123.69</v>
      </c>
      <c r="AB187" s="27">
        <v>41848.269999999997</v>
      </c>
      <c r="AC187" s="27">
        <v>40049.53</v>
      </c>
      <c r="AD187" s="27">
        <v>38575.99</v>
      </c>
      <c r="AE187" s="27">
        <v>37154.35</v>
      </c>
      <c r="AF187" s="27">
        <v>35712.33</v>
      </c>
      <c r="AG187" s="27">
        <v>35979.730000000003</v>
      </c>
      <c r="AH187" s="27">
        <v>35359.31</v>
      </c>
      <c r="AI187" s="27">
        <v>34126.65</v>
      </c>
      <c r="AJ187" s="27">
        <v>32775.31</v>
      </c>
      <c r="AK187" s="27">
        <v>31454.57</v>
      </c>
      <c r="AL187" s="27">
        <v>33168.28</v>
      </c>
      <c r="AM187" s="27">
        <v>33218.33</v>
      </c>
      <c r="AN187" s="27">
        <v>31986.560000000001</v>
      </c>
      <c r="AO187" s="27">
        <v>30374.06</v>
      </c>
      <c r="AP187" s="27">
        <v>28666.94</v>
      </c>
      <c r="AQ187" s="27">
        <v>27923.09</v>
      </c>
      <c r="AR187" s="27">
        <v>27016.51</v>
      </c>
      <c r="AS187" s="27">
        <v>26278.92</v>
      </c>
      <c r="AT187" s="27">
        <v>25942.560000000001</v>
      </c>
      <c r="AU187" s="27">
        <v>25920.2</v>
      </c>
      <c r="AV187" s="27">
        <v>25457.279999999999</v>
      </c>
      <c r="AW187" s="27">
        <v>25078.74</v>
      </c>
      <c r="AX187" s="27">
        <v>24534.3</v>
      </c>
      <c r="AY187" s="27">
        <v>23684.39</v>
      </c>
    </row>
    <row r="188" spans="1:51" x14ac:dyDescent="0.2">
      <c r="A188" s="26">
        <v>186</v>
      </c>
      <c r="B188" s="27">
        <v>229339</v>
      </c>
      <c r="C188" s="27">
        <v>326483.20000000001</v>
      </c>
      <c r="D188" s="27">
        <v>733733.1</v>
      </c>
      <c r="E188" s="27">
        <v>744063.8</v>
      </c>
      <c r="F188" s="27">
        <v>729291</v>
      </c>
      <c r="G188" s="27">
        <v>705250.6</v>
      </c>
      <c r="H188" s="27">
        <v>488937.5</v>
      </c>
      <c r="I188" s="27">
        <v>375081</v>
      </c>
      <c r="J188" s="27">
        <v>340449.5</v>
      </c>
      <c r="K188" s="27">
        <v>330343.7</v>
      </c>
      <c r="L188" s="27">
        <v>325963.5</v>
      </c>
      <c r="M188" s="27">
        <v>212250.7</v>
      </c>
      <c r="N188" s="27">
        <v>153231</v>
      </c>
      <c r="O188" s="27">
        <v>135517.29999999999</v>
      </c>
      <c r="P188" s="27">
        <v>128755.4</v>
      </c>
      <c r="Q188" s="27">
        <v>123661.9</v>
      </c>
      <c r="R188" s="27">
        <v>83738</v>
      </c>
      <c r="S188" s="27">
        <v>63099.99</v>
      </c>
      <c r="T188" s="27">
        <v>57238.16</v>
      </c>
      <c r="U188" s="27">
        <v>55900.800000000003</v>
      </c>
      <c r="V188" s="27">
        <v>55539.88</v>
      </c>
      <c r="W188" s="27">
        <v>50592.35</v>
      </c>
      <c r="X188" s="27">
        <v>47784.91</v>
      </c>
      <c r="Y188" s="27">
        <v>46456.99</v>
      </c>
      <c r="Z188" s="27">
        <v>45329.4</v>
      </c>
      <c r="AA188" s="27">
        <v>44126.57</v>
      </c>
      <c r="AB188" s="27">
        <v>41854.080000000002</v>
      </c>
      <c r="AC188" s="27">
        <v>40054.04</v>
      </c>
      <c r="AD188" s="27">
        <v>38579.61</v>
      </c>
      <c r="AE188" s="27">
        <v>37157.839999999997</v>
      </c>
      <c r="AF188" s="27">
        <v>35715.879999999997</v>
      </c>
      <c r="AG188" s="27">
        <v>35978.620000000003</v>
      </c>
      <c r="AH188" s="27">
        <v>35360.620000000003</v>
      </c>
      <c r="AI188" s="27">
        <v>34129.64</v>
      </c>
      <c r="AJ188" s="27">
        <v>32778.620000000003</v>
      </c>
      <c r="AK188" s="27">
        <v>31457.8</v>
      </c>
      <c r="AL188" s="27">
        <v>33163.21</v>
      </c>
      <c r="AM188" s="27">
        <v>33217.79</v>
      </c>
      <c r="AN188" s="27">
        <v>31989.51</v>
      </c>
      <c r="AO188" s="27">
        <v>30378.04</v>
      </c>
      <c r="AP188" s="27">
        <v>28671.19</v>
      </c>
      <c r="AQ188" s="27">
        <v>27924.71</v>
      </c>
      <c r="AR188" s="27">
        <v>27018.560000000001</v>
      </c>
      <c r="AS188" s="27">
        <v>26280.49</v>
      </c>
      <c r="AT188" s="27">
        <v>25943.01</v>
      </c>
      <c r="AU188" s="27">
        <v>25919.77</v>
      </c>
      <c r="AV188" s="27">
        <v>25458.03</v>
      </c>
      <c r="AW188" s="27">
        <v>25079.23</v>
      </c>
      <c r="AX188" s="27">
        <v>24535.200000000001</v>
      </c>
      <c r="AY188" s="27">
        <v>23686.1</v>
      </c>
    </row>
    <row r="189" spans="1:51" x14ac:dyDescent="0.2">
      <c r="A189" s="26">
        <v>187</v>
      </c>
      <c r="B189" s="27">
        <v>229031.7</v>
      </c>
      <c r="C189" s="27">
        <v>326178.7</v>
      </c>
      <c r="D189" s="27">
        <v>733439.5</v>
      </c>
      <c r="E189" s="27">
        <v>744007.2</v>
      </c>
      <c r="F189" s="27">
        <v>729322</v>
      </c>
      <c r="G189" s="27">
        <v>705312.5</v>
      </c>
      <c r="H189" s="27">
        <v>489527.9</v>
      </c>
      <c r="I189" s="27">
        <v>375391.7</v>
      </c>
      <c r="J189" s="27">
        <v>340543.6</v>
      </c>
      <c r="K189" s="27">
        <v>330370.7</v>
      </c>
      <c r="L189" s="27">
        <v>325974.90000000002</v>
      </c>
      <c r="M189" s="27">
        <v>212561.8</v>
      </c>
      <c r="N189" s="27">
        <v>153392.29999999999</v>
      </c>
      <c r="O189" s="27">
        <v>135565.6</v>
      </c>
      <c r="P189" s="27">
        <v>128773.7</v>
      </c>
      <c r="Q189" s="27">
        <v>123675.5</v>
      </c>
      <c r="R189" s="27">
        <v>83847.05</v>
      </c>
      <c r="S189" s="27">
        <v>63156.26</v>
      </c>
      <c r="T189" s="27">
        <v>57253.97</v>
      </c>
      <c r="U189" s="27">
        <v>55904.19</v>
      </c>
      <c r="V189" s="27">
        <v>55540.56</v>
      </c>
      <c r="W189" s="27">
        <v>50605.56</v>
      </c>
      <c r="X189" s="27">
        <v>47792.24</v>
      </c>
      <c r="Y189" s="27">
        <v>46460.25</v>
      </c>
      <c r="Z189" s="27">
        <v>45332.09</v>
      </c>
      <c r="AA189" s="27">
        <v>44129.46</v>
      </c>
      <c r="AB189" s="27">
        <v>41859.89</v>
      </c>
      <c r="AC189" s="27">
        <v>40058.559999999998</v>
      </c>
      <c r="AD189" s="27">
        <v>38583.24</v>
      </c>
      <c r="AE189" s="27">
        <v>37161.33</v>
      </c>
      <c r="AF189" s="27">
        <v>35719.440000000002</v>
      </c>
      <c r="AG189" s="27">
        <v>35977.51</v>
      </c>
      <c r="AH189" s="27">
        <v>35361.910000000003</v>
      </c>
      <c r="AI189" s="27">
        <v>34132.61</v>
      </c>
      <c r="AJ189" s="27">
        <v>32781.93</v>
      </c>
      <c r="AK189" s="27">
        <v>31461.040000000001</v>
      </c>
      <c r="AL189" s="27">
        <v>33158.160000000003</v>
      </c>
      <c r="AM189" s="27">
        <v>33217.22</v>
      </c>
      <c r="AN189" s="27">
        <v>31992.44</v>
      </c>
      <c r="AO189" s="27">
        <v>30382.03</v>
      </c>
      <c r="AP189" s="27">
        <v>28675.439999999999</v>
      </c>
      <c r="AQ189" s="27">
        <v>27926.33</v>
      </c>
      <c r="AR189" s="27">
        <v>27020.6</v>
      </c>
      <c r="AS189" s="27">
        <v>26282.06</v>
      </c>
      <c r="AT189" s="27">
        <v>25943.48</v>
      </c>
      <c r="AU189" s="27">
        <v>25919.34</v>
      </c>
      <c r="AV189" s="27">
        <v>25458.77</v>
      </c>
      <c r="AW189" s="27">
        <v>25079.71</v>
      </c>
      <c r="AX189" s="27">
        <v>24536.11</v>
      </c>
      <c r="AY189" s="27">
        <v>23687.81</v>
      </c>
    </row>
    <row r="190" spans="1:51" x14ac:dyDescent="0.2">
      <c r="A190" s="26">
        <v>188</v>
      </c>
      <c r="B190" s="27">
        <v>228727.6</v>
      </c>
      <c r="C190" s="27">
        <v>325875.7</v>
      </c>
      <c r="D190" s="27">
        <v>733145</v>
      </c>
      <c r="E190" s="27">
        <v>743949.9</v>
      </c>
      <c r="F190" s="27">
        <v>729352.8</v>
      </c>
      <c r="G190" s="27">
        <v>705374.4</v>
      </c>
      <c r="H190" s="27">
        <v>490116.8</v>
      </c>
      <c r="I190" s="27">
        <v>375703.2</v>
      </c>
      <c r="J190" s="27">
        <v>340638.3</v>
      </c>
      <c r="K190" s="27">
        <v>330398</v>
      </c>
      <c r="L190" s="27">
        <v>325986.40000000002</v>
      </c>
      <c r="M190" s="27">
        <v>212872</v>
      </c>
      <c r="N190" s="27">
        <v>153553.9</v>
      </c>
      <c r="O190" s="27">
        <v>135614.20000000001</v>
      </c>
      <c r="P190" s="27">
        <v>128792.1</v>
      </c>
      <c r="Q190" s="27">
        <v>123689.2</v>
      </c>
      <c r="R190" s="27">
        <v>83955.85</v>
      </c>
      <c r="S190" s="27">
        <v>63212.68</v>
      </c>
      <c r="T190" s="27">
        <v>57269.89</v>
      </c>
      <c r="U190" s="27">
        <v>55907.62</v>
      </c>
      <c r="V190" s="27">
        <v>55541.26</v>
      </c>
      <c r="W190" s="27">
        <v>50618.73</v>
      </c>
      <c r="X190" s="27">
        <v>47799.6</v>
      </c>
      <c r="Y190" s="27">
        <v>46463.53</v>
      </c>
      <c r="Z190" s="27">
        <v>45334.79</v>
      </c>
      <c r="AA190" s="27">
        <v>44132.34</v>
      </c>
      <c r="AB190" s="27">
        <v>41865.68</v>
      </c>
      <c r="AC190" s="27">
        <v>40063.08</v>
      </c>
      <c r="AD190" s="27">
        <v>38586.870000000003</v>
      </c>
      <c r="AE190" s="27">
        <v>37164.83</v>
      </c>
      <c r="AF190" s="27">
        <v>35722.99</v>
      </c>
      <c r="AG190" s="27">
        <v>35976.42</v>
      </c>
      <c r="AH190" s="27">
        <v>35363.199999999997</v>
      </c>
      <c r="AI190" s="27">
        <v>34135.589999999997</v>
      </c>
      <c r="AJ190" s="27">
        <v>32785.24</v>
      </c>
      <c r="AK190" s="27">
        <v>31464.28</v>
      </c>
      <c r="AL190" s="27">
        <v>33153.129999999997</v>
      </c>
      <c r="AM190" s="27">
        <v>33216.65</v>
      </c>
      <c r="AN190" s="27">
        <v>31995.37</v>
      </c>
      <c r="AO190" s="27">
        <v>30386.01</v>
      </c>
      <c r="AP190" s="27">
        <v>28679.68</v>
      </c>
      <c r="AQ190" s="27">
        <v>27927.96</v>
      </c>
      <c r="AR190" s="27">
        <v>27022.65</v>
      </c>
      <c r="AS190" s="27">
        <v>26283.64</v>
      </c>
      <c r="AT190" s="27">
        <v>25943.94</v>
      </c>
      <c r="AU190" s="27">
        <v>25918.92</v>
      </c>
      <c r="AV190" s="27">
        <v>25459.51</v>
      </c>
      <c r="AW190" s="27">
        <v>25080.2</v>
      </c>
      <c r="AX190" s="27">
        <v>24537.01</v>
      </c>
      <c r="AY190" s="27">
        <v>23689.52</v>
      </c>
    </row>
    <row r="191" spans="1:51" x14ac:dyDescent="0.2">
      <c r="A191" s="26">
        <v>189</v>
      </c>
      <c r="B191" s="27">
        <v>228426.8</v>
      </c>
      <c r="C191" s="27">
        <v>325574.3</v>
      </c>
      <c r="D191" s="27">
        <v>732849.8</v>
      </c>
      <c r="E191" s="27">
        <v>743892</v>
      </c>
      <c r="F191" s="27">
        <v>729383.4</v>
      </c>
      <c r="G191" s="27">
        <v>705436.2</v>
      </c>
      <c r="H191" s="27">
        <v>490704.3</v>
      </c>
      <c r="I191" s="27">
        <v>376015.4</v>
      </c>
      <c r="J191" s="27">
        <v>340733.5</v>
      </c>
      <c r="K191" s="27">
        <v>330425.40000000002</v>
      </c>
      <c r="L191" s="27">
        <v>325997.90000000002</v>
      </c>
      <c r="M191" s="27">
        <v>213181.5</v>
      </c>
      <c r="N191" s="27">
        <v>153716</v>
      </c>
      <c r="O191" s="27">
        <v>135663.20000000001</v>
      </c>
      <c r="P191" s="27">
        <v>128810.5</v>
      </c>
      <c r="Q191" s="27">
        <v>123702.9</v>
      </c>
      <c r="R191" s="27">
        <v>84064.38</v>
      </c>
      <c r="S191" s="27">
        <v>63269.24</v>
      </c>
      <c r="T191" s="27">
        <v>57285.93</v>
      </c>
      <c r="U191" s="27">
        <v>55911.09</v>
      </c>
      <c r="V191" s="27">
        <v>55541.96</v>
      </c>
      <c r="W191" s="27">
        <v>50631.88</v>
      </c>
      <c r="X191" s="27">
        <v>47806.97</v>
      </c>
      <c r="Y191" s="27">
        <v>46466.82</v>
      </c>
      <c r="Z191" s="27">
        <v>45337.49</v>
      </c>
      <c r="AA191" s="27">
        <v>44135.22</v>
      </c>
      <c r="AB191" s="27">
        <v>41871.47</v>
      </c>
      <c r="AC191" s="27">
        <v>40067.599999999999</v>
      </c>
      <c r="AD191" s="27">
        <v>38590.51</v>
      </c>
      <c r="AE191" s="27">
        <v>37168.32</v>
      </c>
      <c r="AF191" s="27">
        <v>35726.550000000003</v>
      </c>
      <c r="AG191" s="27">
        <v>35975.339999999997</v>
      </c>
      <c r="AH191" s="27">
        <v>35364.49</v>
      </c>
      <c r="AI191" s="27">
        <v>34138.550000000003</v>
      </c>
      <c r="AJ191" s="27">
        <v>32788.550000000003</v>
      </c>
      <c r="AK191" s="27">
        <v>31467.51</v>
      </c>
      <c r="AL191" s="27">
        <v>33148.129999999997</v>
      </c>
      <c r="AM191" s="27">
        <v>33216.07</v>
      </c>
      <c r="AN191" s="27">
        <v>31998.29</v>
      </c>
      <c r="AO191" s="27">
        <v>30389.99</v>
      </c>
      <c r="AP191" s="27">
        <v>28683.93</v>
      </c>
      <c r="AQ191" s="27">
        <v>27929.59</v>
      </c>
      <c r="AR191" s="27">
        <v>27024.69</v>
      </c>
      <c r="AS191" s="27">
        <v>26285.22</v>
      </c>
      <c r="AT191" s="27">
        <v>25944.41</v>
      </c>
      <c r="AU191" s="27">
        <v>25918.5</v>
      </c>
      <c r="AV191" s="27">
        <v>25460.240000000002</v>
      </c>
      <c r="AW191" s="27">
        <v>25080.69</v>
      </c>
      <c r="AX191" s="27">
        <v>24537.919999999998</v>
      </c>
      <c r="AY191" s="27">
        <v>23691.23</v>
      </c>
    </row>
    <row r="192" spans="1:51" x14ac:dyDescent="0.2">
      <c r="A192" s="26" t="s">
        <v>160</v>
      </c>
    </row>
  </sheetData>
  <conditionalFormatting sqref="B191:C1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F64"/>
  <sheetViews>
    <sheetView workbookViewId="0"/>
  </sheetViews>
  <sheetFormatPr baseColWidth="10" defaultColWidth="8.83203125" defaultRowHeight="15" x14ac:dyDescent="0.2"/>
  <cols>
    <col min="1" max="2" width="12.5" style="6" bestFit="1" customWidth="1"/>
    <col min="3" max="3" width="12.5" style="5" bestFit="1" customWidth="1"/>
    <col min="4" max="4" width="12.5" style="6" bestFit="1" customWidth="1"/>
    <col min="5" max="5" width="12.5" style="5" bestFit="1" customWidth="1"/>
    <col min="6" max="6" width="12.5" style="6" bestFit="1" customWidth="1"/>
  </cols>
  <sheetData>
    <row r="1" spans="1:6" ht="17.25" customHeight="1" x14ac:dyDescent="0.2">
      <c r="A1" s="6" t="s">
        <v>14</v>
      </c>
      <c r="B1" s="6" t="s">
        <v>15</v>
      </c>
      <c r="C1" s="5" t="s">
        <v>16</v>
      </c>
      <c r="D1" s="6" t="s">
        <v>17</v>
      </c>
      <c r="E1" s="5" t="s">
        <v>18</v>
      </c>
      <c r="F1" s="6" t="s">
        <v>19</v>
      </c>
    </row>
    <row r="2" spans="1:6" ht="17.25" customHeight="1" x14ac:dyDescent="0.2">
      <c r="A2" s="7">
        <v>1</v>
      </c>
      <c r="B2" s="7">
        <v>0</v>
      </c>
      <c r="C2" s="8">
        <v>366840.0675</v>
      </c>
      <c r="D2" s="7">
        <v>3</v>
      </c>
      <c r="E2" s="8">
        <v>112689.4325</v>
      </c>
      <c r="F2" s="7">
        <v>0</v>
      </c>
    </row>
    <row r="3" spans="1:6" ht="17.25" customHeight="1" x14ac:dyDescent="0.2">
      <c r="A3" s="7">
        <v>2</v>
      </c>
      <c r="B3" s="7">
        <v>0</v>
      </c>
      <c r="C3" s="8">
        <v>366840.0675</v>
      </c>
      <c r="D3" s="7">
        <v>3</v>
      </c>
      <c r="E3" s="8">
        <v>112689.4325</v>
      </c>
      <c r="F3" s="7">
        <v>0</v>
      </c>
    </row>
    <row r="4" spans="1:6" ht="17.25" customHeight="1" x14ac:dyDescent="0.2">
      <c r="A4" s="7">
        <v>3</v>
      </c>
      <c r="B4" s="7">
        <v>0</v>
      </c>
      <c r="C4" s="8">
        <v>703150.51500000001</v>
      </c>
      <c r="D4" s="7">
        <v>3</v>
      </c>
      <c r="E4" s="8">
        <v>216000.48499999999</v>
      </c>
      <c r="F4" s="7">
        <v>0</v>
      </c>
    </row>
    <row r="5" spans="1:6" ht="17.25" customHeight="1" x14ac:dyDescent="0.2">
      <c r="A5" s="7">
        <v>4</v>
      </c>
      <c r="B5" s="7">
        <v>0</v>
      </c>
      <c r="C5" s="8">
        <v>712497.28500000003</v>
      </c>
      <c r="D5" s="7">
        <v>3</v>
      </c>
      <c r="E5" s="8">
        <v>218871.715</v>
      </c>
      <c r="F5" s="7">
        <v>0</v>
      </c>
    </row>
    <row r="6" spans="1:6" ht="17.25" customHeight="1" x14ac:dyDescent="0.2">
      <c r="A6" s="7">
        <v>5</v>
      </c>
      <c r="B6" s="7">
        <v>0</v>
      </c>
      <c r="C6" s="8">
        <v>739210.32000000007</v>
      </c>
      <c r="D6" s="7">
        <v>3</v>
      </c>
      <c r="E6" s="8">
        <v>227077.68</v>
      </c>
      <c r="F6" s="7">
        <v>0</v>
      </c>
    </row>
    <row r="7" spans="1:6" ht="17.25" customHeight="1" x14ac:dyDescent="0.2">
      <c r="A7" s="7">
        <v>6</v>
      </c>
      <c r="B7" s="7">
        <v>0</v>
      </c>
      <c r="C7" s="8">
        <v>724268.34</v>
      </c>
      <c r="D7" s="7">
        <v>3</v>
      </c>
      <c r="E7" s="8">
        <v>222487.65999999997</v>
      </c>
      <c r="F7" s="7">
        <v>0</v>
      </c>
    </row>
    <row r="8" spans="1:6" ht="17.25" customHeight="1" x14ac:dyDescent="0.2">
      <c r="A8" s="7">
        <v>7</v>
      </c>
      <c r="B8" s="7">
        <v>0</v>
      </c>
      <c r="C8" s="8">
        <v>382644.50400000002</v>
      </c>
      <c r="D8" s="7">
        <v>3</v>
      </c>
      <c r="E8" s="8">
        <v>569207.49599999993</v>
      </c>
      <c r="F8" s="7">
        <v>0</v>
      </c>
    </row>
    <row r="9" spans="1:6" ht="17.25" customHeight="1" x14ac:dyDescent="0.2">
      <c r="A9" s="7">
        <v>8</v>
      </c>
      <c r="B9" s="7">
        <v>0</v>
      </c>
      <c r="C9" s="8">
        <v>383901.96</v>
      </c>
      <c r="D9" s="7">
        <v>3</v>
      </c>
      <c r="E9" s="8">
        <v>571078.03999999992</v>
      </c>
      <c r="F9" s="7">
        <v>0</v>
      </c>
    </row>
    <row r="10" spans="1:6" ht="17.25" customHeight="1" x14ac:dyDescent="0.2">
      <c r="A10" s="7">
        <v>9</v>
      </c>
      <c r="B10" s="7">
        <v>0</v>
      </c>
      <c r="C10" s="8">
        <v>386153.96400000004</v>
      </c>
      <c r="D10" s="7">
        <v>3</v>
      </c>
      <c r="E10" s="8">
        <v>574428.03599999996</v>
      </c>
      <c r="F10" s="7">
        <v>0</v>
      </c>
    </row>
    <row r="11" spans="1:6" ht="17.25" customHeight="1" x14ac:dyDescent="0.2">
      <c r="A11" s="7">
        <v>10</v>
      </c>
      <c r="B11" s="7">
        <v>0</v>
      </c>
      <c r="C11" s="8">
        <v>388522.14600000001</v>
      </c>
      <c r="D11" s="7">
        <v>3</v>
      </c>
      <c r="E11" s="8">
        <v>577950.85399999993</v>
      </c>
      <c r="F11" s="7">
        <v>0</v>
      </c>
    </row>
    <row r="12" spans="1:6" ht="17.25" customHeight="1" x14ac:dyDescent="0.2">
      <c r="A12" s="7">
        <v>11</v>
      </c>
      <c r="B12" s="7">
        <v>0</v>
      </c>
      <c r="C12" s="8">
        <v>391383.984</v>
      </c>
      <c r="D12" s="7">
        <v>3</v>
      </c>
      <c r="E12" s="8">
        <v>582208.01599999995</v>
      </c>
      <c r="F12" s="7">
        <v>0</v>
      </c>
    </row>
    <row r="13" spans="1:6" ht="17.25" customHeight="1" x14ac:dyDescent="0.2">
      <c r="A13" s="7">
        <v>12</v>
      </c>
      <c r="B13" s="7">
        <v>0</v>
      </c>
      <c r="C13" s="8">
        <v>170117.12800000003</v>
      </c>
      <c r="D13" s="7">
        <v>3</v>
      </c>
      <c r="E13" s="8">
        <v>813218.87200000009</v>
      </c>
      <c r="F13" s="7">
        <v>0</v>
      </c>
    </row>
    <row r="14" spans="1:6" ht="17.25" customHeight="1" x14ac:dyDescent="0.2">
      <c r="A14" s="7">
        <v>13</v>
      </c>
      <c r="B14" s="7">
        <v>0</v>
      </c>
      <c r="C14" s="8">
        <v>171482.27100000001</v>
      </c>
      <c r="D14" s="7">
        <v>3</v>
      </c>
      <c r="E14" s="8">
        <v>819744.72900000005</v>
      </c>
      <c r="F14" s="7">
        <v>0</v>
      </c>
    </row>
    <row r="15" spans="1:6" ht="17.25" customHeight="1" x14ac:dyDescent="0.2">
      <c r="A15" s="7">
        <v>14</v>
      </c>
      <c r="B15" s="7">
        <v>0</v>
      </c>
      <c r="C15" s="8">
        <v>173080.27200000003</v>
      </c>
      <c r="D15" s="7">
        <v>3</v>
      </c>
      <c r="E15" s="8">
        <v>827383.72800000012</v>
      </c>
      <c r="F15" s="7">
        <v>0</v>
      </c>
    </row>
    <row r="16" spans="1:6" ht="17.25" customHeight="1" x14ac:dyDescent="0.2">
      <c r="A16" s="7">
        <v>15</v>
      </c>
      <c r="B16" s="7">
        <v>0</v>
      </c>
      <c r="C16" s="8">
        <v>174552.67500000002</v>
      </c>
      <c r="D16" s="7">
        <v>3</v>
      </c>
      <c r="E16" s="8">
        <v>834422.32500000007</v>
      </c>
      <c r="F16" s="7">
        <v>0</v>
      </c>
    </row>
    <row r="17" spans="1:6" ht="17.25" customHeight="1" x14ac:dyDescent="0.2">
      <c r="A17" s="7">
        <v>16</v>
      </c>
      <c r="B17" s="7">
        <v>0</v>
      </c>
      <c r="C17" s="8">
        <v>175646.38100000002</v>
      </c>
      <c r="D17" s="7">
        <v>3</v>
      </c>
      <c r="E17" s="8">
        <v>839650.61900000006</v>
      </c>
      <c r="F17" s="7">
        <v>0</v>
      </c>
    </row>
    <row r="18" spans="1:6" ht="17.25" customHeight="1" x14ac:dyDescent="0.2">
      <c r="A18" s="7">
        <v>17</v>
      </c>
      <c r="B18" s="7">
        <v>0</v>
      </c>
      <c r="C18" s="8">
        <v>86199.95</v>
      </c>
      <c r="D18" s="7">
        <v>3</v>
      </c>
      <c r="E18" s="8">
        <v>916125.05</v>
      </c>
      <c r="F18" s="7">
        <v>0</v>
      </c>
    </row>
    <row r="19" spans="1:6" ht="17.25" customHeight="1" x14ac:dyDescent="0.2">
      <c r="A19" s="7">
        <v>18</v>
      </c>
      <c r="B19" s="7">
        <v>0</v>
      </c>
      <c r="C19" s="8">
        <v>85549.617999999988</v>
      </c>
      <c r="D19" s="7">
        <v>3</v>
      </c>
      <c r="E19" s="8">
        <v>909213.38199999998</v>
      </c>
      <c r="F19" s="7">
        <v>0</v>
      </c>
    </row>
    <row r="20" spans="1:6" ht="17.25" customHeight="1" x14ac:dyDescent="0.2">
      <c r="A20" s="7">
        <v>19</v>
      </c>
      <c r="B20" s="7">
        <v>0</v>
      </c>
      <c r="C20" s="8">
        <v>83921.207999999999</v>
      </c>
      <c r="D20" s="7">
        <v>3</v>
      </c>
      <c r="E20" s="8">
        <v>891906.79200000002</v>
      </c>
      <c r="F20" s="7">
        <v>0</v>
      </c>
    </row>
    <row r="21" spans="1:6" ht="17.25" customHeight="1" x14ac:dyDescent="0.2">
      <c r="A21" s="7">
        <v>20</v>
      </c>
      <c r="B21" s="7">
        <v>0</v>
      </c>
      <c r="C21" s="8">
        <v>81463.757999999987</v>
      </c>
      <c r="D21" s="7">
        <v>3</v>
      </c>
      <c r="E21" s="8">
        <v>865789.24200000009</v>
      </c>
      <c r="F21" s="7">
        <v>0</v>
      </c>
    </row>
    <row r="22" spans="1:6" ht="17.25" customHeight="1" x14ac:dyDescent="0.2">
      <c r="A22" s="7">
        <v>21</v>
      </c>
      <c r="B22" s="7">
        <v>0</v>
      </c>
      <c r="C22" s="8">
        <v>78593.25</v>
      </c>
      <c r="D22" s="7">
        <v>3</v>
      </c>
      <c r="E22" s="8">
        <v>835281.75</v>
      </c>
      <c r="F22" s="7">
        <v>0</v>
      </c>
    </row>
    <row r="23" spans="1:6" ht="17.25" customHeight="1" x14ac:dyDescent="0.2">
      <c r="A23" s="7">
        <v>22</v>
      </c>
      <c r="B23" s="7">
        <v>0</v>
      </c>
      <c r="C23" s="8">
        <v>65325.202000000012</v>
      </c>
      <c r="D23" s="7">
        <v>3</v>
      </c>
      <c r="E23" s="8">
        <v>817447.79799999995</v>
      </c>
      <c r="F23" s="7">
        <v>0</v>
      </c>
    </row>
    <row r="24" spans="1:6" ht="17.25" customHeight="1" x14ac:dyDescent="0.2">
      <c r="A24" s="7">
        <v>23</v>
      </c>
      <c r="B24" s="7">
        <v>0</v>
      </c>
      <c r="C24" s="8">
        <v>63496.44000000001</v>
      </c>
      <c r="D24" s="7">
        <v>3</v>
      </c>
      <c r="E24" s="8">
        <v>794563.55999999994</v>
      </c>
      <c r="F24" s="7">
        <v>0</v>
      </c>
    </row>
    <row r="25" spans="1:6" ht="17.25" customHeight="1" x14ac:dyDescent="0.2">
      <c r="A25" s="7">
        <v>24</v>
      </c>
      <c r="B25" s="7">
        <v>0</v>
      </c>
      <c r="C25" s="8">
        <v>62418.556000000011</v>
      </c>
      <c r="D25" s="7">
        <v>3</v>
      </c>
      <c r="E25" s="8">
        <v>781075.4439999999</v>
      </c>
      <c r="F25" s="7">
        <v>0</v>
      </c>
    </row>
    <row r="26" spans="1:6" ht="17.25" customHeight="1" x14ac:dyDescent="0.2">
      <c r="A26" s="7">
        <v>25</v>
      </c>
      <c r="B26" s="7">
        <v>0</v>
      </c>
      <c r="C26" s="8">
        <v>61885.534000000007</v>
      </c>
      <c r="D26" s="7">
        <v>3</v>
      </c>
      <c r="E26" s="8">
        <v>774405.4659999999</v>
      </c>
      <c r="F26" s="7">
        <v>0</v>
      </c>
    </row>
    <row r="27" spans="1:6" ht="17.25" customHeight="1" x14ac:dyDescent="0.2">
      <c r="A27" s="7">
        <v>26</v>
      </c>
      <c r="B27" s="7">
        <v>0</v>
      </c>
      <c r="C27" s="8">
        <v>61515.386000000006</v>
      </c>
      <c r="D27" s="7">
        <v>3</v>
      </c>
      <c r="E27" s="8">
        <v>769773.61399999994</v>
      </c>
      <c r="F27" s="7">
        <v>0</v>
      </c>
    </row>
    <row r="28" spans="1:6" ht="17.25" customHeight="1" x14ac:dyDescent="0.2">
      <c r="A28" s="7">
        <v>27</v>
      </c>
      <c r="B28" s="7">
        <v>0</v>
      </c>
      <c r="C28" s="8">
        <v>58387.133999999998</v>
      </c>
      <c r="D28" s="7">
        <v>3</v>
      </c>
      <c r="E28" s="8">
        <v>763966.86600000004</v>
      </c>
      <c r="F28" s="7">
        <v>0</v>
      </c>
    </row>
    <row r="29" spans="1:6" ht="17.25" customHeight="1" x14ac:dyDescent="0.2">
      <c r="A29" s="7">
        <v>28</v>
      </c>
      <c r="B29" s="7">
        <v>0</v>
      </c>
      <c r="C29" s="8">
        <v>57328.95</v>
      </c>
      <c r="D29" s="7">
        <v>3</v>
      </c>
      <c r="E29" s="8">
        <v>750121.05</v>
      </c>
      <c r="F29" s="7">
        <v>0</v>
      </c>
    </row>
    <row r="30" spans="1:6" ht="17.25" customHeight="1" x14ac:dyDescent="0.2">
      <c r="A30" s="7">
        <v>29</v>
      </c>
      <c r="B30" s="7">
        <v>0</v>
      </c>
      <c r="C30" s="8">
        <v>55701.842999999993</v>
      </c>
      <c r="D30" s="7">
        <v>3</v>
      </c>
      <c r="E30" s="8">
        <v>728831.15700000001</v>
      </c>
      <c r="F30" s="7">
        <v>0</v>
      </c>
    </row>
    <row r="31" spans="1:6" ht="17.25" customHeight="1" x14ac:dyDescent="0.2">
      <c r="A31" s="7">
        <v>30</v>
      </c>
      <c r="B31" s="7">
        <v>0</v>
      </c>
      <c r="C31" s="8">
        <v>53690.270999999993</v>
      </c>
      <c r="D31" s="7">
        <v>3</v>
      </c>
      <c r="E31" s="8">
        <v>702510.72900000005</v>
      </c>
      <c r="F31" s="7">
        <v>0</v>
      </c>
    </row>
    <row r="32" spans="1:6" ht="17.25" customHeight="1" x14ac:dyDescent="0.2">
      <c r="A32" s="7">
        <v>31</v>
      </c>
      <c r="B32" s="7">
        <v>0</v>
      </c>
      <c r="C32" s="8">
        <v>51559.986999999994</v>
      </c>
      <c r="D32" s="7">
        <v>3</v>
      </c>
      <c r="E32" s="8">
        <v>674637.01300000004</v>
      </c>
      <c r="F32" s="7">
        <v>0</v>
      </c>
    </row>
    <row r="33" spans="1:6" ht="17.25" customHeight="1" x14ac:dyDescent="0.2">
      <c r="A33" s="7">
        <v>32</v>
      </c>
      <c r="B33" s="7">
        <v>0</v>
      </c>
      <c r="C33" s="8">
        <v>53849.873</v>
      </c>
      <c r="D33" s="7">
        <v>3</v>
      </c>
      <c r="E33" s="8">
        <v>645499.12699999998</v>
      </c>
      <c r="F33" s="7">
        <v>0</v>
      </c>
    </row>
    <row r="34" spans="1:6" ht="17.25" customHeight="1" x14ac:dyDescent="0.2">
      <c r="A34" s="7">
        <v>33</v>
      </c>
      <c r="B34" s="7">
        <v>0</v>
      </c>
      <c r="C34" s="8">
        <v>52201.072</v>
      </c>
      <c r="D34" s="7">
        <v>3</v>
      </c>
      <c r="E34" s="8">
        <v>625734.92799999996</v>
      </c>
      <c r="F34" s="7">
        <v>0</v>
      </c>
    </row>
    <row r="35" spans="1:6" ht="17.25" customHeight="1" x14ac:dyDescent="0.2">
      <c r="A35" s="7">
        <v>34</v>
      </c>
      <c r="B35" s="7">
        <v>0</v>
      </c>
      <c r="C35" s="8">
        <v>51118.375</v>
      </c>
      <c r="D35" s="7">
        <v>3</v>
      </c>
      <c r="E35" s="8">
        <v>612756.625</v>
      </c>
      <c r="F35" s="7">
        <v>0</v>
      </c>
    </row>
    <row r="36" spans="1:6" ht="17.25" customHeight="1" x14ac:dyDescent="0.2">
      <c r="A36" s="7">
        <v>35</v>
      </c>
      <c r="B36" s="7">
        <v>0</v>
      </c>
      <c r="C36" s="8">
        <v>50415.442000000003</v>
      </c>
      <c r="D36" s="7">
        <v>3</v>
      </c>
      <c r="E36" s="8">
        <v>604330.55799999996</v>
      </c>
      <c r="F36" s="7">
        <v>0</v>
      </c>
    </row>
    <row r="37" spans="1:6" ht="17.25" customHeight="1" x14ac:dyDescent="0.2">
      <c r="A37" s="7">
        <v>36</v>
      </c>
      <c r="B37" s="7">
        <v>0</v>
      </c>
      <c r="C37" s="8">
        <v>49818.923000000003</v>
      </c>
      <c r="D37" s="7">
        <v>3</v>
      </c>
      <c r="E37" s="8">
        <v>597180.07699999993</v>
      </c>
      <c r="F37" s="7">
        <v>0</v>
      </c>
    </row>
    <row r="38" spans="1:6" ht="17.25" customHeight="1" x14ac:dyDescent="0.2">
      <c r="A38" s="7">
        <v>37</v>
      </c>
      <c r="B38" s="7">
        <v>0</v>
      </c>
      <c r="C38" s="8">
        <v>57362.85</v>
      </c>
      <c r="D38" s="7">
        <v>3</v>
      </c>
      <c r="E38" s="8">
        <v>580002.15</v>
      </c>
      <c r="F38" s="7">
        <v>0</v>
      </c>
    </row>
    <row r="39" spans="1:6" ht="17.25" customHeight="1" x14ac:dyDescent="0.2">
      <c r="A39" s="7">
        <v>38</v>
      </c>
      <c r="B39" s="7">
        <v>0</v>
      </c>
      <c r="C39" s="8">
        <v>56287.89</v>
      </c>
      <c r="D39" s="7">
        <v>3</v>
      </c>
      <c r="E39" s="8">
        <v>569133.11</v>
      </c>
      <c r="F39" s="7">
        <v>0</v>
      </c>
    </row>
    <row r="40" spans="1:6" ht="17.25" customHeight="1" x14ac:dyDescent="0.2">
      <c r="A40" s="7">
        <v>39</v>
      </c>
      <c r="B40" s="7">
        <v>0</v>
      </c>
      <c r="C40" s="8">
        <v>54860.49</v>
      </c>
      <c r="D40" s="7">
        <v>3</v>
      </c>
      <c r="E40" s="8">
        <v>554700.51</v>
      </c>
      <c r="F40" s="7">
        <v>0</v>
      </c>
    </row>
    <row r="41" spans="1:6" ht="17.25" customHeight="1" x14ac:dyDescent="0.2">
      <c r="A41" s="7">
        <v>40</v>
      </c>
      <c r="B41" s="7">
        <v>0</v>
      </c>
      <c r="C41" s="7">
        <v>53154</v>
      </c>
      <c r="D41" s="7">
        <v>3</v>
      </c>
      <c r="E41" s="7">
        <v>537446</v>
      </c>
      <c r="F41" s="7">
        <v>0</v>
      </c>
    </row>
    <row r="42" spans="1:6" ht="17.25" customHeight="1" x14ac:dyDescent="0.2">
      <c r="A42" s="7">
        <v>41</v>
      </c>
      <c r="B42" s="7">
        <v>0</v>
      </c>
      <c r="C42" s="8">
        <v>51376.409999999996</v>
      </c>
      <c r="D42" s="7">
        <v>3</v>
      </c>
      <c r="E42" s="8">
        <v>519472.59</v>
      </c>
      <c r="F42" s="7">
        <v>0</v>
      </c>
    </row>
    <row r="43" spans="1:6" ht="17.25" customHeight="1" x14ac:dyDescent="0.2">
      <c r="A43" s="7">
        <v>42</v>
      </c>
      <c r="B43" s="7">
        <v>0</v>
      </c>
      <c r="C43" s="8">
        <v>52364.855000000003</v>
      </c>
      <c r="D43" s="7">
        <v>3</v>
      </c>
      <c r="E43" s="8">
        <v>498844.14500000002</v>
      </c>
      <c r="F43" s="7">
        <v>0</v>
      </c>
    </row>
    <row r="44" spans="1:6" ht="17.25" customHeight="1" x14ac:dyDescent="0.2">
      <c r="A44" s="7">
        <v>43</v>
      </c>
      <c r="B44" s="7">
        <v>0</v>
      </c>
      <c r="C44" s="8">
        <v>50386.004999999997</v>
      </c>
      <c r="D44" s="7">
        <v>3</v>
      </c>
      <c r="E44" s="8">
        <v>479992.995</v>
      </c>
      <c r="F44" s="7">
        <v>0</v>
      </c>
    </row>
    <row r="45" spans="1:6" ht="17.25" customHeight="1" x14ac:dyDescent="0.2">
      <c r="A45" s="7">
        <v>44</v>
      </c>
      <c r="B45" s="7">
        <v>0</v>
      </c>
      <c r="C45" s="8">
        <v>48322.224999999999</v>
      </c>
      <c r="D45" s="7">
        <v>3</v>
      </c>
      <c r="E45" s="8">
        <v>460332.77500000002</v>
      </c>
      <c r="F45" s="7">
        <v>0</v>
      </c>
    </row>
    <row r="46" spans="1:6" ht="17.25" customHeight="1" x14ac:dyDescent="0.2">
      <c r="A46" s="7">
        <v>45</v>
      </c>
      <c r="B46" s="7">
        <v>0</v>
      </c>
      <c r="C46" s="8">
        <v>46212.18</v>
      </c>
      <c r="D46" s="7">
        <v>3</v>
      </c>
      <c r="E46" s="8">
        <v>440231.82</v>
      </c>
      <c r="F46" s="7">
        <v>0</v>
      </c>
    </row>
    <row r="47" spans="1:6" ht="17.25" customHeight="1" x14ac:dyDescent="0.2">
      <c r="A47" s="7">
        <v>46</v>
      </c>
      <c r="B47" s="7">
        <v>0</v>
      </c>
      <c r="C47" s="8">
        <v>44076.01</v>
      </c>
      <c r="D47" s="7">
        <v>3</v>
      </c>
      <c r="E47" s="8">
        <v>419881.99</v>
      </c>
      <c r="F47" s="7">
        <v>0</v>
      </c>
    </row>
    <row r="48" spans="1:6" ht="17.25" customHeight="1" x14ac:dyDescent="0.2">
      <c r="A48" s="7">
        <v>47</v>
      </c>
      <c r="B48" s="7">
        <v>0</v>
      </c>
      <c r="C48" s="8">
        <v>40642.932000000001</v>
      </c>
      <c r="D48" s="7">
        <v>3</v>
      </c>
      <c r="E48" s="8">
        <v>401128.06799999997</v>
      </c>
      <c r="F48" s="7">
        <v>0</v>
      </c>
    </row>
    <row r="49" spans="1:6" ht="17.25" customHeight="1" x14ac:dyDescent="0.2">
      <c r="A49" s="7">
        <v>48</v>
      </c>
      <c r="B49" s="7">
        <v>0</v>
      </c>
      <c r="C49" s="8">
        <v>38688.300000000003</v>
      </c>
      <c r="D49" s="7">
        <v>3</v>
      </c>
      <c r="E49" s="8">
        <v>381836.69999999995</v>
      </c>
      <c r="F49" s="7">
        <v>0</v>
      </c>
    </row>
    <row r="50" spans="1:6" ht="17.25" customHeight="1" x14ac:dyDescent="0.2">
      <c r="A50" s="7">
        <v>49</v>
      </c>
      <c r="B50" s="7">
        <v>0</v>
      </c>
      <c r="C50" s="8">
        <v>36852.716</v>
      </c>
      <c r="D50" s="7">
        <v>3</v>
      </c>
      <c r="E50" s="8">
        <v>363720.28399999999</v>
      </c>
      <c r="F50" s="7">
        <v>0</v>
      </c>
    </row>
    <row r="51" spans="1:6" ht="17.25" customHeight="1" x14ac:dyDescent="0.2">
      <c r="A51" s="7">
        <v>50</v>
      </c>
      <c r="B51" s="7">
        <v>0</v>
      </c>
      <c r="C51" s="8">
        <v>35114.468000000001</v>
      </c>
      <c r="D51" s="7">
        <v>3</v>
      </c>
      <c r="E51" s="8">
        <v>346564.53199999995</v>
      </c>
      <c r="F51" s="7">
        <v>0</v>
      </c>
    </row>
    <row r="52" spans="1:6" ht="17.25" customHeight="1" x14ac:dyDescent="0.2">
      <c r="A52" s="7">
        <v>51</v>
      </c>
      <c r="B52" s="7">
        <v>0</v>
      </c>
      <c r="C52" s="8">
        <v>33466.748</v>
      </c>
      <c r="D52" s="7">
        <v>3</v>
      </c>
      <c r="E52" s="8">
        <v>330302.25199999998</v>
      </c>
      <c r="F52" s="7">
        <v>0</v>
      </c>
    </row>
    <row r="53" spans="1:6" ht="17.25" customHeight="1" x14ac:dyDescent="0.2">
      <c r="A53" s="7">
        <v>52</v>
      </c>
      <c r="B53" s="7">
        <v>0</v>
      </c>
      <c r="C53" s="8">
        <v>37376.100000000006</v>
      </c>
      <c r="D53" s="7">
        <v>3</v>
      </c>
      <c r="E53" s="8">
        <v>308698.90000000002</v>
      </c>
      <c r="F53" s="7">
        <v>0</v>
      </c>
    </row>
    <row r="54" spans="1:6" ht="17.25" customHeight="1" x14ac:dyDescent="0.2">
      <c r="A54" s="7">
        <v>53</v>
      </c>
      <c r="B54" s="7">
        <v>0</v>
      </c>
      <c r="C54" s="8">
        <v>35406.504000000001</v>
      </c>
      <c r="D54" s="7">
        <v>3</v>
      </c>
      <c r="E54" s="8">
        <v>292431.49599999998</v>
      </c>
      <c r="F54" s="7">
        <v>0</v>
      </c>
    </row>
    <row r="55" spans="1:6" ht="17.25" customHeight="1" x14ac:dyDescent="0.2">
      <c r="A55" s="7">
        <v>54</v>
      </c>
      <c r="B55" s="7">
        <v>0</v>
      </c>
      <c r="C55" s="8">
        <v>33336.684000000001</v>
      </c>
      <c r="D55" s="7">
        <v>3</v>
      </c>
      <c r="E55" s="8">
        <v>275336.31599999999</v>
      </c>
      <c r="F55" s="7">
        <v>0</v>
      </c>
    </row>
    <row r="56" spans="1:6" ht="17.25" customHeight="1" x14ac:dyDescent="0.2">
      <c r="A56" s="7">
        <v>55</v>
      </c>
      <c r="B56" s="7">
        <v>0</v>
      </c>
      <c r="C56" s="8">
        <v>31241.592000000004</v>
      </c>
      <c r="D56" s="7">
        <v>3</v>
      </c>
      <c r="E56" s="8">
        <v>258032.408</v>
      </c>
      <c r="F56" s="7">
        <v>0</v>
      </c>
    </row>
    <row r="57" spans="1:6" ht="17.25" customHeight="1" x14ac:dyDescent="0.2">
      <c r="A57" s="7">
        <v>56</v>
      </c>
      <c r="B57" s="7">
        <v>0</v>
      </c>
      <c r="C57" s="8">
        <v>29106.216000000004</v>
      </c>
      <c r="D57" s="7">
        <v>3</v>
      </c>
      <c r="E57" s="8">
        <v>240395.78400000001</v>
      </c>
      <c r="F57" s="7">
        <v>0</v>
      </c>
    </row>
    <row r="58" spans="1:6" ht="17.25" customHeight="1" x14ac:dyDescent="0.2">
      <c r="A58" s="7">
        <v>57</v>
      </c>
      <c r="B58" s="7">
        <v>0</v>
      </c>
      <c r="C58" s="8">
        <v>27151.416000000005</v>
      </c>
      <c r="D58" s="7">
        <v>3</v>
      </c>
      <c r="E58" s="8">
        <v>224250.584</v>
      </c>
      <c r="F58" s="7">
        <v>0</v>
      </c>
    </row>
    <row r="59" spans="1:6" ht="17.25" customHeight="1" x14ac:dyDescent="0.2">
      <c r="A59" s="7">
        <v>58</v>
      </c>
      <c r="B59" s="7">
        <v>0</v>
      </c>
      <c r="C59" s="8">
        <v>25662.312000000002</v>
      </c>
      <c r="D59" s="7">
        <v>3</v>
      </c>
      <c r="E59" s="8">
        <v>211951.68799999999</v>
      </c>
      <c r="F59" s="7">
        <v>0</v>
      </c>
    </row>
    <row r="60" spans="1:6" ht="17.25" customHeight="1" x14ac:dyDescent="0.2">
      <c r="A60" s="7">
        <v>59</v>
      </c>
      <c r="B60" s="7">
        <v>0</v>
      </c>
      <c r="C60" s="8">
        <v>24787.404000000002</v>
      </c>
      <c r="D60" s="7">
        <v>3</v>
      </c>
      <c r="E60" s="8">
        <v>204725.59599999999</v>
      </c>
      <c r="F60" s="7">
        <v>0</v>
      </c>
    </row>
    <row r="61" spans="1:6" ht="17.25" customHeight="1" x14ac:dyDescent="0.2">
      <c r="A61" s="7">
        <v>60</v>
      </c>
      <c r="B61" s="7">
        <v>0</v>
      </c>
      <c r="C61" s="8">
        <v>24360.048000000003</v>
      </c>
      <c r="D61" s="7">
        <v>3</v>
      </c>
      <c r="E61" s="8">
        <v>201195.95199999999</v>
      </c>
      <c r="F61" s="7">
        <v>0</v>
      </c>
    </row>
    <row r="62" spans="1:6" ht="17.25" customHeight="1" x14ac:dyDescent="0.2">
      <c r="A62" s="7">
        <v>61</v>
      </c>
      <c r="B62" s="7">
        <v>0</v>
      </c>
      <c r="C62" s="8">
        <v>24155.712000000003</v>
      </c>
      <c r="D62" s="7">
        <v>3</v>
      </c>
      <c r="E62" s="8">
        <v>199508.288</v>
      </c>
      <c r="F62" s="7">
        <v>0</v>
      </c>
    </row>
    <row r="63" spans="1:6" ht="17.25" customHeight="1" x14ac:dyDescent="0.2">
      <c r="A63" s="7">
        <v>62</v>
      </c>
      <c r="B63" s="7">
        <v>0</v>
      </c>
      <c r="C63" s="8">
        <v>193802.02560000005</v>
      </c>
      <c r="D63" s="7">
        <v>3</v>
      </c>
      <c r="E63" s="8">
        <v>1600661.1744000001</v>
      </c>
      <c r="F63" s="7">
        <v>0</v>
      </c>
    </row>
    <row r="64" spans="1:6" ht="17.25" customHeight="1" x14ac:dyDescent="0.2">
      <c r="A64" s="7">
        <v>63</v>
      </c>
      <c r="B64" s="7">
        <v>0</v>
      </c>
      <c r="C64" s="8">
        <v>144133.55352000002</v>
      </c>
      <c r="D64" s="7">
        <v>3</v>
      </c>
      <c r="E64" s="8">
        <v>1190436.3864799999</v>
      </c>
      <c r="F64" s="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C12"/>
  <sheetViews>
    <sheetView workbookViewId="0"/>
  </sheetViews>
  <sheetFormatPr baseColWidth="10" defaultColWidth="8.83203125" defaultRowHeight="15" x14ac:dyDescent="0.2"/>
  <cols>
    <col min="1" max="1" width="12.5" bestFit="1" customWidth="1"/>
    <col min="2" max="3" width="12.5" style="5" bestFit="1" customWidth="1"/>
  </cols>
  <sheetData>
    <row r="1" spans="1:3" ht="17.25" customHeight="1" x14ac:dyDescent="0.2">
      <c r="A1" s="1" t="s">
        <v>0</v>
      </c>
      <c r="B1" s="2" t="s">
        <v>1</v>
      </c>
      <c r="C1" s="2" t="s">
        <v>2</v>
      </c>
    </row>
    <row r="2" spans="1:3" ht="17.25" customHeight="1" x14ac:dyDescent="0.2">
      <c r="A2" s="1" t="s">
        <v>3</v>
      </c>
      <c r="B2" s="3">
        <v>23.5</v>
      </c>
      <c r="C2" s="3">
        <v>76.5</v>
      </c>
    </row>
    <row r="3" spans="1:3" ht="17.25" customHeight="1" x14ac:dyDescent="0.2">
      <c r="A3" s="1" t="s">
        <v>4</v>
      </c>
      <c r="B3" s="3">
        <v>59.8</v>
      </c>
      <c r="C3" s="3">
        <v>40.200000000000003</v>
      </c>
    </row>
    <row r="4" spans="1:3" ht="17.25" customHeight="1" x14ac:dyDescent="0.2">
      <c r="A4" s="1" t="s">
        <v>5</v>
      </c>
      <c r="B4" s="3">
        <v>82.7</v>
      </c>
      <c r="C4" s="3">
        <v>17.3</v>
      </c>
    </row>
    <row r="5" spans="1:3" ht="17.25" customHeight="1" x14ac:dyDescent="0.2">
      <c r="A5" s="1" t="s">
        <v>6</v>
      </c>
      <c r="B5" s="3">
        <v>91.4</v>
      </c>
      <c r="C5" s="3">
        <v>8.6</v>
      </c>
    </row>
    <row r="6" spans="1:3" ht="17.25" customHeight="1" x14ac:dyDescent="0.2">
      <c r="A6" s="1" t="s">
        <v>7</v>
      </c>
      <c r="B6" s="3">
        <v>92.6</v>
      </c>
      <c r="C6" s="3">
        <v>7.4</v>
      </c>
    </row>
    <row r="7" spans="1:3" ht="17.25" customHeight="1" x14ac:dyDescent="0.2">
      <c r="A7" s="1" t="s">
        <v>8</v>
      </c>
      <c r="B7" s="3">
        <v>92.9</v>
      </c>
      <c r="C7" s="3">
        <v>7.1</v>
      </c>
    </row>
    <row r="8" spans="1:3" ht="17.25" customHeight="1" x14ac:dyDescent="0.2">
      <c r="A8" s="1" t="s">
        <v>9</v>
      </c>
      <c r="B8" s="3">
        <v>92.3</v>
      </c>
      <c r="C8" s="3">
        <v>7.7</v>
      </c>
    </row>
    <row r="9" spans="1:3" ht="17.25" customHeight="1" x14ac:dyDescent="0.2">
      <c r="A9" s="1" t="s">
        <v>10</v>
      </c>
      <c r="B9" s="4">
        <v>91</v>
      </c>
      <c r="C9" s="4">
        <v>9</v>
      </c>
    </row>
    <row r="10" spans="1:3" ht="17.25" customHeight="1" x14ac:dyDescent="0.2">
      <c r="A10" s="1" t="s">
        <v>11</v>
      </c>
      <c r="B10" s="3">
        <v>90.5</v>
      </c>
      <c r="C10" s="3">
        <v>9.5</v>
      </c>
    </row>
    <row r="11" spans="1:3" ht="17.25" customHeight="1" x14ac:dyDescent="0.2">
      <c r="A11" s="1" t="s">
        <v>12</v>
      </c>
      <c r="B11" s="3">
        <v>90.8</v>
      </c>
      <c r="C11" s="3">
        <v>9.1999999999999993</v>
      </c>
    </row>
    <row r="12" spans="1:3" ht="17.25" customHeight="1" x14ac:dyDescent="0.2">
      <c r="A12" s="1" t="s">
        <v>13</v>
      </c>
      <c r="B12" s="3">
        <v>89.2</v>
      </c>
      <c r="C12" s="3">
        <v>10.8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coverage_table </vt:lpstr>
      <vt:lpstr>age_ref</vt:lpstr>
      <vt:lpstr>Initial_conditions</vt:lpstr>
      <vt:lpstr>Initial_conditions_small</vt:lpstr>
      <vt:lpstr>init_cond_old</vt:lpstr>
      <vt:lpstr>init_cond</vt:lpstr>
      <vt:lpstr>Sheet1</vt:lpstr>
      <vt:lpstr>old_cond</vt:lpstr>
      <vt:lpstr>Original_Prev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Taahir Bhorat</cp:lastModifiedBy>
  <dcterms:created xsi:type="dcterms:W3CDTF">2024-10-01T21:14:25Z</dcterms:created>
  <dcterms:modified xsi:type="dcterms:W3CDTF">2024-10-10T09:30:43Z</dcterms:modified>
</cp:coreProperties>
</file>