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eemmardini/Dev/Repos/TTG.Templating/test/TTG.Templating.OpenXml.Tests/SpreadSheet/Template/"/>
    </mc:Choice>
  </mc:AlternateContent>
  <xr:revisionPtr revIDLastSave="0" documentId="13_ncr:1_{E38073EE-1085-3C42-AE7D-652BE9A33035}" xr6:coauthVersionLast="40" xr6:coauthVersionMax="40" xr10:uidLastSave="{00000000-0000-0000-0000-000000000000}"/>
  <bookViews>
    <workbookView xWindow="0" yWindow="460" windowWidth="28800" windowHeight="15960" xr2:uid="{D8BD998D-477F-44CB-A8F1-634C849E7053}"/>
  </bookViews>
  <sheets>
    <sheet name="Summary" sheetId="1" r:id="rId1"/>
    <sheet name="Exact Matches" sheetId="2" r:id="rId2"/>
  </sheets>
  <definedNames>
    <definedName name="paymentSummaryByCreditCard">Summary!$A$34:$I$34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E13" i="1" l="1"/>
  <c r="F10" i="1" l="1"/>
  <c r="B13" i="1"/>
  <c r="C8" i="1" s="1"/>
  <c r="F13" i="1" l="1"/>
  <c r="F12" i="1"/>
  <c r="F11" i="1"/>
  <c r="F9" i="1"/>
  <c r="F8" i="1"/>
  <c r="C13" i="1"/>
  <c r="C12" i="1"/>
  <c r="C9" i="1"/>
  <c r="C11" i="1"/>
  <c r="C10" i="1"/>
</calcChain>
</file>

<file path=xl/sharedStrings.xml><?xml version="1.0" encoding="utf-8"?>
<sst xmlns="http://schemas.openxmlformats.org/spreadsheetml/2006/main" count="64" uniqueCount="57">
  <si>
    <t>Transactions Processed</t>
  </si>
  <si>
    <t>Report Summary</t>
  </si>
  <si>
    <t>Payment Summary</t>
  </si>
  <si>
    <t>Credit Card Type</t>
  </si>
  <si>
    <t>Sales (AED)</t>
  </si>
  <si>
    <t>Payments (AED)</t>
  </si>
  <si>
    <t>Variance (AED)</t>
  </si>
  <si>
    <t>Commission (AED)</t>
  </si>
  <si>
    <t>VAT on Commission (AED)</t>
  </si>
  <si>
    <t>Total Commission (AED)</t>
  </si>
  <si>
    <t>Fees (AED)</t>
  </si>
  <si>
    <t>Net Payments (AED)</t>
  </si>
  <si>
    <t>Totals</t>
  </si>
  <si>
    <t>From</t>
  </si>
  <si>
    <t>To</t>
  </si>
  <si>
    <t>{%$.reportResult.transactionCount%}</t>
  </si>
  <si>
    <t>{%$.reportResult.paymentSummaryByCreditCard.items::$.name%}</t>
  </si>
  <si>
    <t>{%$.reportResult.paymentSummaryByCreditCard.totals.sales%}</t>
  </si>
  <si>
    <t>{%$.reportResult.paymentSummaryByCreditCard.totals.payment%}</t>
  </si>
  <si>
    <t>{%$.reportResult.paymentSummaryByCreditCard.totals.netPayment%}</t>
  </si>
  <si>
    <t>{%$.reportResult.paymentSummaryByCreditCard.totals.commission%}</t>
  </si>
  <si>
    <t>{%$.reportResult.paymentSummaryByCreditCard.totals.vatOnCommission%}</t>
  </si>
  <si>
    <t>{%$.reportResult.paymentSummaryByCreditCard.totals.fees%}</t>
  </si>
  <si>
    <t>{%$.reportResult.paymentSummaryByCreditCard.items::$.sales%}</t>
  </si>
  <si>
    <t>{%$.reportResult.paymentSummaryByCreditCard.items::$.payment%}</t>
  </si>
  <si>
    <t>{%$.reportResult.paymentSummaryByCreditCard.items::$.commission%}</t>
  </si>
  <si>
    <t>{%$.reportResult.paymentSummaryByCreditCard.items::$.vatOnCommission%}</t>
  </si>
  <si>
    <t>{%$.reportResult.paymentSummaryByCreditCard.items::$.fees%}</t>
  </si>
  <si>
    <t>{%$.reportResult.paymentSummaryByCreditCard.items::$.netPayment%}</t>
  </si>
  <si>
    <t>Match Summary</t>
  </si>
  <si>
    <t>{%$.reportResult.fromDate%}</t>
  </si>
  <si>
    <t>Type</t>
  </si>
  <si>
    <t>Count</t>
  </si>
  <si>
    <t>%</t>
  </si>
  <si>
    <t>Exact Matches</t>
  </si>
  <si>
    <t>Probable Matches</t>
  </si>
  <si>
    <t>Potential Matches</t>
  </si>
  <si>
    <t>Void Transactions</t>
  </si>
  <si>
    <t>Unmatched Transactions</t>
  </si>
  <si>
    <t>Matched Bank Transactions</t>
  </si>
  <si>
    <t>Unmatched Bank Transactions</t>
  </si>
  <si>
    <t>{%$.reportResult.toDate%}</t>
  </si>
  <si>
    <t>Opera Transactions</t>
  </si>
  <si>
    <t>Bank Transaactions</t>
  </si>
  <si>
    <t>{%$.reportResult.matchSummary.exactMatches.count%}</t>
  </si>
  <si>
    <t>{%$.reportResult.matchSummary.probableMatches.count%}</t>
  </si>
  <si>
    <t>{%$.reportResult.matchSummary.potentialMatches.count%}</t>
  </si>
  <si>
    <t>{%$.reportResult.matchSummary.voidTransactions.count%}</t>
  </si>
  <si>
    <t>{%$.reportResult.matchSummary.unmatched.count%}</t>
  </si>
  <si>
    <t>Charge Backs</t>
  </si>
  <si>
    <t>Refunds</t>
  </si>
  <si>
    <t>Transaction Fees</t>
  </si>
  <si>
    <t>{%$.reportResult.matchSummary.matchedBankTransactions.count%}</t>
  </si>
  <si>
    <t>{%$.reportResult.matchSummary.unmatchedBankTransactions.count%}</t>
  </si>
  <si>
    <t>{%$.reportResult.matchSummary.chargeBacks.count%}</t>
  </si>
  <si>
    <t>{%$.reportResult.matchSummary.refunds.count%}</t>
  </si>
  <si>
    <t>{%$.reportResult.matchSummary.transactionFees.count%}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</si>
</sst>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>
    <font>
      <sz val="11"/>
      <color theme="1"/>
      <name val="Calibri"/>
      <family val="2"/>
      <scheme val="minor"/>
    </font>
    <font>
      <b/>
      <sz val="14"/>
      <color rgb="FF909FA7"/>
      <name val="Inherit"/>
    </font>
    <font>
      <b/>
      <sz val="23"/>
      <color rgb="FF444444"/>
      <name val="Inherit"/>
    </font>
    <font>
      <b/>
      <sz val="11"/>
      <color theme="1"/>
      <name val="Source Sans Pro"/>
      <family val="2"/>
    </font>
    <font>
      <sz val="11"/>
      <color theme="1"/>
      <name val="Source Sans Pro"/>
      <family val="2"/>
    </font>
    <font>
      <u/>
      <sz val="11"/>
      <color theme="10"/>
      <name val="Calibri"/>
      <family val="2"/>
      <scheme val="minor"/>
    </font>
    <font>
      <b/>
      <sz val="12"/>
      <color rgb="FF909FA7"/>
      <name val="Inherit"/>
    </font>
    <font>
      <b/>
      <sz val="12"/>
      <name val="Inherit"/>
    </font>
    <font>
      <b/>
      <sz val="14"/>
      <name val="Inherit"/>
    </font>
    <font>
      <b/>
      <sz val="23"/>
      <color rgb="FF00B0F0"/>
      <name val="Inherit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2A8FC5"/>
        <bgColor indexed="64"/>
      </patternFill>
    </fill>
    <fill>
      <patternFill patternType="solid">
        <fgColor rgb="FFFFA41F"/>
        <bgColor indexed="64"/>
      </patternFill>
    </fill>
    <fill>
      <patternFill patternType="solid">
        <fgColor rgb="FFD98C1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EEEEEE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26">
    <xf numFmtId="0" fontId="0" fillId="0" borderId="0" xfId="0"/>
    <xf numFmtId="0" fontId="5" fillId="0" borderId="0" xfId="1" applyAlignment="1">
      <alignment vertical="center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3" fillId="0" borderId="0" xfId="0" applyFont="1" applyBorder="1" applyAlignment="1">
      <alignment horizontal="left" vertical="top" wrapText="1"/>
    </xf>
    <xf numFmtId="4" fontId="3" fillId="0" borderId="0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3" fillId="0" borderId="0" xfId="0" applyFont="1"/>
    <xf numFmtId="10" fontId="0" fillId="0" borderId="0" xfId="2" applyNumberFormat="1" applyFont="1"/>
    <xf numFmtId="0" fontId="3" fillId="2" borderId="1" xfId="0" applyFont="1" applyFill="1" applyBorder="1" applyAlignment="1">
      <alignment wrapText="1"/>
    </xf>
    <xf numFmtId="0" fontId="9" fillId="0" borderId="0" xfId="0" applyFont="1" applyAlignment="1">
      <alignment horizontal="left" vertical="center"/>
    </xf>
    <xf numFmtId="0" fontId="12" fillId="2" borderId="0" xfId="0" applyFont="1" applyFill="1"/>
    <xf numFmtId="0" fontId="11" fillId="3" borderId="0" xfId="0" applyFont="1" applyFill="1"/>
    <xf numFmtId="0" fontId="12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10" fontId="13" fillId="0" borderId="0" xfId="2" applyNumberFormat="1" applyFont="1"/>
    <xf numFmtId="0" fontId="12" fillId="4" borderId="0" xfId="0" applyFont="1" applyFill="1" applyAlignment="1">
      <alignment vertical="center"/>
    </xf>
    <xf numFmtId="0" fontId="12" fillId="4" borderId="0" xfId="0" applyFont="1" applyFill="1"/>
    <xf numFmtId="0" fontId="11" fillId="5" borderId="0" xfId="0" applyFont="1" applyFill="1"/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 indent="1"/>
    </xf>
  </cellXfs>
  <cellStyles count="3">
    <cellStyle name="Hyperlink" xfId="1" builtinId="8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border outline="0">
        <top style="medium">
          <color rgb="FFEEEEEE"/>
        </top>
      </border>
    </dxf>
    <dxf>
      <border outline="0"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general" vertical="top" textRotation="0" wrapText="1" indent="0" justifyLastLine="0" shrinkToFit="0" readingOrder="0"/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D98C1B"/>
      <color rgb="FFFFA41F"/>
      <color rgb="FF395A25"/>
      <color rgb="FF2A8FC5"/>
      <color rgb="FF36B0F0"/>
      <color rgb="FF3EB9F0"/>
      <color rgb="FF34DDF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 Match Summary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78-AB43-BC22-EF71FB073A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78-AB43-BC22-EF71FB073A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78-AB43-BC22-EF71FB073A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78-AB43-BC22-EF71FB073A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78-AB43-BC22-EF71FB073A3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Summary!$A$8:$A$12</c:f>
              <c:strCache>
                <c:ptCount val="5"/>
                <c:pt idx="0">
                  <c:v>Exact Matches</c:v>
                </c:pt>
                <c:pt idx="1">
                  <c:v>Probable Matches</c:v>
                </c:pt>
                <c:pt idx="2">
                  <c:v>Potential Matches</c:v>
                </c:pt>
                <c:pt idx="3">
                  <c:v>Void Transactions</c:v>
                </c:pt>
                <c:pt idx="4">
                  <c:v>Unmatched Transactions</c:v>
                </c:pt>
              </c:strCache>
            </c:strRef>
          </c:cat>
          <c:val>
            <c:numRef>
              <c:f>Summary!$B$8:$B$12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A-344C-A4C2-0CFB131490A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78-AB43-BC22-EF71FB073A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78-AB43-BC22-EF71FB073A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78-AB43-BC22-EF71FB073A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78-AB43-BC22-EF71FB073A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78-AB43-BC22-EF71FB073A3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Summary!$A$8:$A$12</c:f>
              <c:strCache>
                <c:ptCount val="5"/>
                <c:pt idx="0">
                  <c:v>Exact Matches</c:v>
                </c:pt>
                <c:pt idx="1">
                  <c:v>Probable Matches</c:v>
                </c:pt>
                <c:pt idx="2">
                  <c:v>Potential Matches</c:v>
                </c:pt>
                <c:pt idx="3">
                  <c:v>Void Transactions</c:v>
                </c:pt>
                <c:pt idx="4">
                  <c:v>Unmatched Transactions</c:v>
                </c:pt>
              </c:strCache>
            </c:strRef>
          </c:cat>
          <c:val>
            <c:numRef>
              <c:f>Summary!$C$8:$C$12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A-344C-A4C2-0CFB131490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Match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59-B540-8915-035AD9924BA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59-B540-8915-035AD9924BA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Summary!$D$8:$D$9</c:f>
              <c:strCache>
                <c:ptCount val="2"/>
                <c:pt idx="0">
                  <c:v>Matched Bank Transactions</c:v>
                </c:pt>
                <c:pt idx="1">
                  <c:v>Unmatched Bank Transactions</c:v>
                </c:pt>
              </c:strCache>
            </c:strRef>
          </c:cat>
          <c:val>
            <c:numRef>
              <c:f>Summary!$E$8:$E$9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D-454D-AF1A-E0868A5A5C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158750</xdr:rowOff>
    </xdr:from>
    <xdr:to>
      <xdr:col>2</xdr:col>
      <xdr:colOff>1263650</xdr:colOff>
      <xdr:row>28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3F939-8402-F444-BC25-14EE06CDB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15</xdr:row>
      <xdr:rowOff>158750</xdr:rowOff>
    </xdr:from>
    <xdr:to>
      <xdr:col>5</xdr:col>
      <xdr:colOff>1524000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BC4BD-EA9E-9C40-9DB3-28C33BFB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6C5EC-15A7-422F-AD67-2C30A88C6C6A}" name="Table2" displayName="Table2" ref="A33:I34" totalsRowShown="0" headerRowDxfId="13" dataDxfId="11" headerRowBorderDxfId="12" tableBorderDxfId="10" totalsRowBorderDxfId="9">
  <tableColumns count="9">
    <tableColumn id="1" xr3:uid="{3E947435-F0D6-46A5-93A5-87F251FC5C14}" name="Credit Card Type" dataDxfId="8"/>
    <tableColumn id="2" xr3:uid="{A9836F3B-6D54-41C9-A105-AFD36743DA4E}" name="Sales (AED)" dataDxfId="7"/>
    <tableColumn id="3" xr3:uid="{753A7BFF-371F-4279-AD69-3628E554CE54}" name="Payments (AED)" dataDxfId="6"/>
    <tableColumn id="4" xr3:uid="{0C4FF94A-7BC9-4DA0-B82A-0B95F231CFBB}" name="Variance (AED)" dataDxfId="5">
      <calculatedColumnFormula>Table2[Sales (AED)]-Table2[Payments (AED)]</calculatedColumnFormula>
    </tableColumn>
    <tableColumn id="5" xr3:uid="{EB7BCD46-7967-4B58-B02B-89BDDB77BC2F}" name="Commission (AED)" dataDxfId="4"/>
    <tableColumn id="6" xr3:uid="{D8266FDA-F4CA-4A31-892E-FDD6B7579149}" name="VAT on Commission (AED)" dataDxfId="3"/>
    <tableColumn id="7" xr3:uid="{4C9C0534-C8D2-431A-931F-B2C8AEC0EFD7}" name="Total Commission (AED)" dataDxfId="2"/>
    <tableColumn id="8" xr3:uid="{1B1F9468-E106-4F28-AFFA-4DE336CC265B}" name="Fees (AED)" dataDxfId="1"/>
    <tableColumn id="9" xr3:uid="{F6D31EA3-53C1-4478-86FE-402FB76FEE2D}" name="Net Payments (AED)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AC35-EB9D-4A76-90EA-961E4FC6430E}">
  <dimension ref="A1:I35"/>
  <sheetViews>
    <sheetView tabSelected="1" topLeftCell="A13" workbookViewId="0">
      <selection activeCell="D36" sqref="D36"/>
    </sheetView>
  </sheetViews>
  <sheetFormatPr baseColWidth="10" defaultColWidth="8.83203125" defaultRowHeight="15"/>
  <cols>
    <col min="1" max="1" width="28" customWidth="1"/>
    <col min="2" max="2" width="17.6640625" customWidth="1"/>
    <col min="3" max="3" width="18.5" customWidth="1"/>
    <col min="4" max="4" width="21.5" customWidth="1"/>
    <col min="5" max="5" width="22.6640625" customWidth="1"/>
    <col min="6" max="6" width="27.5" customWidth="1"/>
    <col min="7" max="7" width="26.5" customWidth="1"/>
    <col min="8" max="8" width="15.5" customWidth="1"/>
    <col min="9" max="9" width="25.33203125" customWidth="1"/>
  </cols>
  <sheetData>
    <row r="1" spans="1:8" ht="16">
      <c r="A1" s="23" t="s">
        <v>1</v>
      </c>
      <c r="B1" s="23"/>
      <c r="C1" s="23"/>
      <c r="D1" s="23"/>
      <c r="E1" s="23"/>
    </row>
    <row r="2" spans="1:8" ht="29.25" customHeight="1">
      <c r="A2" s="6" t="s">
        <v>0</v>
      </c>
      <c r="B2" s="5"/>
      <c r="C2" s="5"/>
      <c r="D2" s="14" t="s">
        <v>15</v>
      </c>
      <c r="F2" s="5"/>
      <c r="G2" s="5"/>
      <c r="H2" s="5"/>
    </row>
    <row r="3" spans="1:8" ht="28.5" customHeight="1">
      <c r="A3" s="4" t="s">
        <v>13</v>
      </c>
      <c r="B3" s="25" t="s">
        <v>30</v>
      </c>
      <c r="C3" s="25"/>
      <c r="D3" s="7" t="s">
        <v>14</v>
      </c>
      <c r="E3" s="25" t="s">
        <v>41</v>
      </c>
      <c r="F3" s="25"/>
      <c r="G3" s="3"/>
    </row>
    <row r="4" spans="1:8">
      <c r="A4" s="1"/>
    </row>
    <row r="5" spans="1:8" ht="33" customHeight="1">
      <c r="A5" s="18" t="s">
        <v>29</v>
      </c>
    </row>
    <row r="6" spans="1:8" ht="39.75" customHeight="1">
      <c r="A6" s="17" t="s">
        <v>42</v>
      </c>
      <c r="B6" s="15"/>
      <c r="C6" s="15"/>
      <c r="D6" s="20" t="s">
        <v>43</v>
      </c>
      <c r="E6" s="21"/>
      <c r="F6" s="21"/>
    </row>
    <row r="7" spans="1:8">
      <c r="A7" s="16" t="s">
        <v>31</v>
      </c>
      <c r="B7" s="16" t="s">
        <v>32</v>
      </c>
      <c r="C7" s="16" t="s">
        <v>33</v>
      </c>
      <c r="D7" s="22" t="s">
        <v>31</v>
      </c>
      <c r="E7" s="22" t="s">
        <v>32</v>
      </c>
      <c r="F7" s="22" t="s">
        <v>33</v>
      </c>
    </row>
    <row r="8" spans="1:8">
      <c r="A8" t="s">
        <v>34</v>
      </c>
      <c r="B8" t="s">
        <v>44</v>
      </c>
      <c r="C8" s="12" t="e">
        <f>B8/$B$13</f>
        <v>#VALUE!</v>
      </c>
      <c r="D8" t="s">
        <v>39</v>
      </c>
      <c r="E8" t="s">
        <v>52</v>
      </c>
      <c r="F8" s="12" t="e">
        <f>E8/$E$13</f>
        <v>#VALUE!</v>
      </c>
    </row>
    <row r="9" spans="1:8">
      <c r="A9" t="s">
        <v>35</v>
      </c>
      <c r="B9" t="s">
        <v>45</v>
      </c>
      <c r="C9" s="12" t="e">
        <f t="shared" ref="C9:C13" si="0">B9/$B$13</f>
        <v>#VALUE!</v>
      </c>
      <c r="D9" t="s">
        <v>40</v>
      </c>
      <c r="E9" t="s">
        <v>53</v>
      </c>
      <c r="F9" s="12" t="e">
        <f>E9/$E$13</f>
        <v>#VALUE!</v>
      </c>
    </row>
    <row r="10" spans="1:8">
      <c r="A10" t="s">
        <v>36</v>
      </c>
      <c r="B10" t="s">
        <v>46</v>
      </c>
      <c r="C10" s="12" t="e">
        <f t="shared" si="0"/>
        <v>#VALUE!</v>
      </c>
      <c r="D10" t="s">
        <v>49</v>
      </c>
      <c r="E10" t="s">
        <v>54</v>
      </c>
      <c r="F10" s="12" t="e">
        <f>E10/$E$13</f>
        <v>#VALUE!</v>
      </c>
    </row>
    <row r="11" spans="1:8">
      <c r="A11" t="s">
        <v>37</v>
      </c>
      <c r="B11" t="s">
        <v>47</v>
      </c>
      <c r="C11" s="12" t="e">
        <f t="shared" si="0"/>
        <v>#VALUE!</v>
      </c>
      <c r="D11" t="s">
        <v>50</v>
      </c>
      <c r="E11" t="s">
        <v>55</v>
      </c>
      <c r="F11" s="12" t="e">
        <f>E10/$E$13</f>
        <v>#VALUE!</v>
      </c>
    </row>
    <row r="12" spans="1:8">
      <c r="A12" t="s">
        <v>38</v>
      </c>
      <c r="B12" t="s">
        <v>48</v>
      </c>
      <c r="C12" s="12" t="e">
        <f t="shared" si="0"/>
        <v>#VALUE!</v>
      </c>
      <c r="D12" t="s">
        <v>51</v>
      </c>
      <c r="E12" t="s">
        <v>56</v>
      </c>
      <c r="F12" s="12" t="e">
        <f t="shared" ref="F12:F13" si="1">E12/$E$13</f>
        <v>#VALUE!</v>
      </c>
    </row>
    <row r="13" spans="1:8">
      <c r="A13" s="11" t="s">
        <v>12</v>
      </c>
      <c r="B13" s="11">
        <f>SUM(B8:B12)</f>
        <v>0</v>
      </c>
      <c r="C13" s="19" t="e">
        <f t="shared" si="0"/>
        <v>#DIV/0!</v>
      </c>
      <c r="D13" s="11" t="s">
        <v>12</v>
      </c>
      <c r="E13" s="11">
        <f>SUM(E8:E12)</f>
        <v>0</v>
      </c>
      <c r="F13" s="19" t="e">
        <f t="shared" si="1"/>
        <v>#DIV/0!</v>
      </c>
    </row>
    <row r="14" spans="1:8">
      <c r="A14" s="11"/>
      <c r="B14" s="11"/>
      <c r="C14" s="19"/>
      <c r="D14" s="11"/>
      <c r="E14" s="11"/>
      <c r="F14" s="19"/>
    </row>
    <row r="15" spans="1:8">
      <c r="A15" s="11"/>
      <c r="B15" s="11"/>
      <c r="C15" s="19"/>
      <c r="D15" s="11"/>
      <c r="E15" s="11"/>
      <c r="F15" s="19"/>
    </row>
    <row r="16" spans="1:8" ht="39" customHeight="1"/>
    <row r="32" spans="1:5" ht="44" customHeight="1">
      <c r="A32" s="24" t="s">
        <v>2</v>
      </c>
      <c r="B32" s="24"/>
      <c r="C32" s="24"/>
      <c r="D32" s="24"/>
      <c r="E32" s="24"/>
    </row>
    <row r="33" spans="1:9" ht="17" thickBot="1">
      <c r="A33" s="13" t="s">
        <v>3</v>
      </c>
      <c r="B33" s="13" t="s">
        <v>4</v>
      </c>
      <c r="C33" s="13" t="s">
        <v>5</v>
      </c>
      <c r="D33" s="13" t="s">
        <v>6</v>
      </c>
      <c r="E33" s="13" t="s">
        <v>7</v>
      </c>
      <c r="F33" s="13" t="s">
        <v>8</v>
      </c>
      <c r="G33" s="13" t="s">
        <v>9</v>
      </c>
      <c r="H33" s="13" t="s">
        <v>10</v>
      </c>
      <c r="I33" s="13" t="s">
        <v>11</v>
      </c>
    </row>
    <row r="34" spans="1:9" ht="64">
      <c r="A34" s="2" t="s">
        <v>16</v>
      </c>
      <c r="B34" s="10" t="s">
        <v>23</v>
      </c>
      <c r="C34" s="10" t="s">
        <v>24</v>
      </c>
      <c r="D34" s="10" t="e">
        <f>Table2[Sales (AED)]-Table2[Payments (AED)]</f>
        <v>#VALUE!</v>
      </c>
      <c r="E34" s="10" t="s">
        <v>25</v>
      </c>
      <c r="F34" s="10" t="s">
        <v>26</v>
      </c>
      <c r="G34" s="10" t="s">
        <v>23</v>
      </c>
      <c r="H34" s="10" t="s">
        <v>27</v>
      </c>
      <c r="I34" s="10" t="s">
        <v>28</v>
      </c>
    </row>
    <row r="35" spans="1:9" ht="64">
      <c r="A35" s="8" t="s">
        <v>12</v>
      </c>
      <c r="B35" s="9" t="s">
        <v>17</v>
      </c>
      <c r="C35" s="9" t="s">
        <v>18</v>
      </c>
      <c r="D35" s="9" t="e">
        <f>B35-C35</f>
        <v>#VALUE!</v>
      </c>
      <c r="E35" s="9" t="s">
        <v>20</v>
      </c>
      <c r="F35" s="9" t="s">
        <v>21</v>
      </c>
      <c r="G35" s="9" t="s">
        <v>17</v>
      </c>
      <c r="H35" s="9" t="s">
        <v>22</v>
      </c>
      <c r="I35" s="9" t="s">
        <v>19</v>
      </c>
    </row>
  </sheetData>
  <mergeCells count="4">
    <mergeCell ref="A1:E1"/>
    <mergeCell ref="A32:E32"/>
    <mergeCell ref="B3:C3"/>
    <mergeCell ref="E3:F3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2133-84FE-814E-A7EC-08B8EF48E6F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Exact Matches</vt:lpstr>
      <vt:lpstr>paymentSummaryByCreditCard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Mardini</dc:creator>
  <cp:lastModifiedBy>Nadeem Mardini</cp:lastModifiedBy>
  <dcterms:created xsi:type="dcterms:W3CDTF">2018-11-26T07:30:41Z</dcterms:created>
  <dcterms:modified xsi:type="dcterms:W3CDTF">2018-11-28T07:58:24Z</dcterms:modified>
</cp:coreProperties>
</file>