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abata\Desktop\"/>
    </mc:Choice>
  </mc:AlternateContent>
  <bookViews>
    <workbookView xWindow="0" yWindow="0" windowWidth="20490" windowHeight="7650" activeTab="2"/>
  </bookViews>
  <sheets>
    <sheet name="Dados" sheetId="1" r:id="rId1"/>
    <sheet name="Controller" sheetId="2" r:id="rId2"/>
    <sheet name="Dashboard" sheetId="3" r:id="rId3"/>
  </sheets>
  <definedNames>
    <definedName name="SegmentaçãodeDados_Mês">#N/A</definedName>
  </definedNames>
  <calcPr calcId="162913"/>
  <pivotCaches>
    <pivotCache cacheId="1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<sst xmlns="http://schemas.openxmlformats.org/spreadsheetml/2006/main" count="107" uniqueCount="31">
  <si>
    <t>Data</t>
  </si>
  <si>
    <t>Tipo</t>
  </si>
  <si>
    <t>Descrição</t>
  </si>
  <si>
    <t>Valor</t>
  </si>
  <si>
    <t>Categoria</t>
  </si>
  <si>
    <t>Operação Bancária</t>
  </si>
  <si>
    <t>Status</t>
  </si>
  <si>
    <t>Saida</t>
  </si>
  <si>
    <t>Supermercado</t>
  </si>
  <si>
    <t>Energia elétrica</t>
  </si>
  <si>
    <t>Internet</t>
  </si>
  <si>
    <t>Combustível</t>
  </si>
  <si>
    <t>Farmácia</t>
  </si>
  <si>
    <t>Lazer</t>
  </si>
  <si>
    <t>Freelance</t>
  </si>
  <si>
    <t>Venda de itens usados</t>
  </si>
  <si>
    <t>Reembolso</t>
  </si>
  <si>
    <t>Aluguel recebido</t>
  </si>
  <si>
    <t>Alimentação</t>
  </si>
  <si>
    <t>Transporte</t>
  </si>
  <si>
    <t>Saúde</t>
  </si>
  <si>
    <t>Serviços</t>
  </si>
  <si>
    <t>Salário</t>
  </si>
  <si>
    <t>Entrada</t>
  </si>
  <si>
    <t>Renda Fixa</t>
  </si>
  <si>
    <t>Comissão</t>
  </si>
  <si>
    <t>Extra</t>
  </si>
  <si>
    <t>Mês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</si>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</sst>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 applyAlignment="1">
      <alignment horizontal="left" vertical="center" indent="1"/>
    </xf>
    <xf numFmtId="8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numFmt numFmtId="12" formatCode="&quot;R$&quot;\ #,##0.00;[Red]\-&quot;R$&quot;\ #,##0.00"/>
    </dxf>
    <dxf>
      <numFmt numFmtId="1" formatCode="0"/>
      <alignment horizontal="left" vertical="center" textRotation="0" wrapText="0" indent="1" justifyLastLine="0" shrinkToFit="0" readingOrder="0"/>
    </dxf>
    <dxf>
      <numFmt numFmtId="21" formatCode="dd/mmm"/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888888888888889E-2"/>
          <c:y val="5.0925925925925923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Controller!$B$4:$B$9</c:f>
              <c:strCache>
                <c:ptCount val="5"/>
                <c:pt idx="0">
                  <c:v>Alimentação</c:v>
                </c:pt>
                <c:pt idx="1">
                  <c:v>Lazer</c:v>
                </c:pt>
                <c:pt idx="2">
                  <c:v>Saúde</c:v>
                </c:pt>
                <c:pt idx="3">
                  <c:v>Serviços</c:v>
                </c:pt>
                <c:pt idx="4">
                  <c:v>Transporte</c:v>
                </c:pt>
              </c:strCache>
            </c:strRef>
          </c:cat>
          <c:val>
            <c:numRef>
              <c:f>Controller!$C$4:$C$9</c:f>
              <c:numCache>
                <c:formatCode>General</c:formatCode>
                <c:ptCount val="5"/>
                <c:pt idx="0">
                  <c:v>160</c:v>
                </c:pt>
                <c:pt idx="1">
                  <c:v>260</c:v>
                </c:pt>
                <c:pt idx="2">
                  <c:v>110</c:v>
                </c:pt>
                <c:pt idx="3">
                  <c:v>310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6-4187-83BB-5410D6036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547615"/>
        <c:axId val="423548447"/>
      </c:barChart>
      <c:catAx>
        <c:axId val="4235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548447"/>
        <c:crosses val="autoZero"/>
        <c:auto val="1"/>
        <c:lblAlgn val="ctr"/>
        <c:lblOffset val="100"/>
        <c:noMultiLvlLbl val="0"/>
      </c:catAx>
      <c:valAx>
        <c:axId val="423548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5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36874562554680668"/>
          <c:w val="0.76112270341207344"/>
          <c:h val="0.44617198891805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Controller!$G$4:$G$7</c:f>
              <c:strCache>
                <c:ptCount val="3"/>
                <c:pt idx="0">
                  <c:v>Comissão</c:v>
                </c:pt>
                <c:pt idx="1">
                  <c:v>Extra</c:v>
                </c:pt>
                <c:pt idx="2">
                  <c:v>Renda Fixa</c:v>
                </c:pt>
              </c:strCache>
            </c:strRef>
          </c:cat>
          <c:val>
            <c:numRef>
              <c:f>Controller!$H$4:$H$7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C20-8B86-5A3EFA3EB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759711"/>
        <c:axId val="391087823"/>
      </c:barChart>
      <c:catAx>
        <c:axId val="39775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087823"/>
        <c:crosses val="autoZero"/>
        <c:auto val="1"/>
        <c:lblAlgn val="ctr"/>
        <c:lblOffset val="100"/>
        <c:noMultiLvlLbl val="0"/>
      </c:catAx>
      <c:valAx>
        <c:axId val="391087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7597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107155</xdr:colOff>
      <xdr:row>23</xdr:row>
      <xdr:rowOff>59532</xdr:rowOff>
    </xdr:from>
    <xdr:to>
      <xdr:col>9</xdr:col>
      <xdr:colOff>416718</xdr:colOff>
      <xdr:row>40</xdr:row>
      <xdr:rowOff>154782</xdr:rowOff>
    </xdr:to>
    <xdr:grpSp>
      <xdr:nvGrpSpPr>
        <xdr:cNvPr id="8" name="Agrupar 7"/>
        <xdr:cNvGrpSpPr/>
      </xdr:nvGrpSpPr>
      <xdr:grpSpPr>
        <a:xfrm>
          <a:off x="1416843" y="4441032"/>
          <a:ext cx="5167313" cy="3333750"/>
          <a:chOff x="1916906" y="428626"/>
          <a:chExt cx="5167313" cy="3333750"/>
        </a:xfrm>
      </xdr:grpSpPr>
      <xdr:sp macro="" textlink="">
        <xdr:nvSpPr>
          <xdr:cNvPr id="3" name="Retângulo Arredondado 2"/>
          <xdr:cNvSpPr/>
        </xdr:nvSpPr>
        <xdr:spPr>
          <a:xfrm>
            <a:off x="1940719" y="428626"/>
            <a:ext cx="5143500" cy="3333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7" name="Agrupar 6"/>
          <xdr:cNvGrpSpPr/>
        </xdr:nvGrpSpPr>
        <xdr:grpSpPr>
          <a:xfrm>
            <a:off x="1916906" y="440531"/>
            <a:ext cx="5155406" cy="3148013"/>
            <a:chOff x="1916906" y="440531"/>
            <a:chExt cx="5155406" cy="3148013"/>
          </a:xfrm>
        </xdr:grpSpPr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2059782" y="845344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Arredondar Retângulo no Mesmo Canto Lateral 3"/>
            <xdr:cNvSpPr/>
          </xdr:nvSpPr>
          <xdr:spPr>
            <a:xfrm>
              <a:off x="1916906" y="452437"/>
              <a:ext cx="5155406" cy="53578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" name="CaixaDeTexto 4"/>
            <xdr:cNvSpPr txBox="1"/>
          </xdr:nvSpPr>
          <xdr:spPr>
            <a:xfrm>
              <a:off x="2667001" y="523875"/>
              <a:ext cx="2500312" cy="357188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Saídas</a:t>
              </a:r>
            </a:p>
          </xdr:txBody>
        </xdr:sp>
        <xdr:pic>
          <xdr:nvPicPr>
            <xdr:cNvPr id="6" name="Imagem 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10000" b="90000" l="10000" r="9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2095500" y="440531"/>
              <a:ext cx="607219" cy="60721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107155</xdr:colOff>
      <xdr:row>5</xdr:row>
      <xdr:rowOff>59532</xdr:rowOff>
    </xdr:from>
    <xdr:to>
      <xdr:col>9</xdr:col>
      <xdr:colOff>416718</xdr:colOff>
      <xdr:row>22</xdr:row>
      <xdr:rowOff>154782</xdr:rowOff>
    </xdr:to>
    <xdr:grpSp>
      <xdr:nvGrpSpPr>
        <xdr:cNvPr id="17" name="Agrupar 16"/>
        <xdr:cNvGrpSpPr/>
      </xdr:nvGrpSpPr>
      <xdr:grpSpPr>
        <a:xfrm>
          <a:off x="1416843" y="1012032"/>
          <a:ext cx="5167313" cy="3333750"/>
          <a:chOff x="6593681" y="1283494"/>
          <a:chExt cx="5167313" cy="3333750"/>
        </a:xfrm>
      </xdr:grpSpPr>
      <xdr:grpSp>
        <xdr:nvGrpSpPr>
          <xdr:cNvPr id="16" name="Agrupar 15"/>
          <xdr:cNvGrpSpPr/>
        </xdr:nvGrpSpPr>
        <xdr:grpSpPr>
          <a:xfrm>
            <a:off x="6593681" y="1283494"/>
            <a:ext cx="5167313" cy="3333750"/>
            <a:chOff x="6593681" y="1283494"/>
            <a:chExt cx="5167313" cy="3333750"/>
          </a:xfrm>
        </xdr:grpSpPr>
        <xdr:grpSp>
          <xdr:nvGrpSpPr>
            <xdr:cNvPr id="13" name="Agrupar 12"/>
            <xdr:cNvGrpSpPr/>
          </xdr:nvGrpSpPr>
          <xdr:grpSpPr>
            <a:xfrm>
              <a:off x="6593681" y="1283494"/>
              <a:ext cx="5167313" cy="3333750"/>
              <a:chOff x="2212181" y="2950369"/>
              <a:chExt cx="5167313" cy="3333750"/>
            </a:xfrm>
          </xdr:grpSpPr>
          <xdr:sp macro="" textlink="">
            <xdr:nvSpPr>
              <xdr:cNvPr id="10" name="Retângulo Arredondado 9"/>
              <xdr:cNvSpPr/>
            </xdr:nvSpPr>
            <xdr:spPr>
              <a:xfrm>
                <a:off x="2235994" y="2950369"/>
                <a:ext cx="5143500" cy="33337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" name="Arredondar Retângulo no Mesmo Canto Lateral 10"/>
              <xdr:cNvSpPr/>
            </xdr:nvSpPr>
            <xdr:spPr>
              <a:xfrm>
                <a:off x="2212181" y="2974180"/>
                <a:ext cx="5155406" cy="53578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" name="CaixaDeTexto 11"/>
              <xdr:cNvSpPr txBox="1"/>
            </xdr:nvSpPr>
            <xdr:spPr>
              <a:xfrm>
                <a:off x="2962276" y="3045618"/>
                <a:ext cx="2500312" cy="357188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Entradas</a:t>
                </a:r>
              </a:p>
            </xdr:txBody>
          </xdr:sp>
        </xdr:grpSp>
        <xdr:graphicFrame macro="">
          <xdr:nvGraphicFramePr>
            <xdr:cNvPr id="14" name="Gráfico 13"/>
            <xdr:cNvGraphicFramePr>
              <a:graphicFrameLocks/>
            </xdr:cNvGraphicFramePr>
          </xdr:nvGraphicFramePr>
          <xdr:xfrm>
            <a:off x="6858000" y="1643063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15" name="Imagem 14" descr="Cash register Special Lineal color icon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22281" y="1333499"/>
            <a:ext cx="447235" cy="47625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107155</xdr:colOff>
      <xdr:row>0</xdr:row>
      <xdr:rowOff>47624</xdr:rowOff>
    </xdr:from>
    <xdr:to>
      <xdr:col>12</xdr:col>
      <xdr:colOff>285749</xdr:colOff>
      <xdr:row>4</xdr:row>
      <xdr:rowOff>71437</xdr:rowOff>
    </xdr:to>
    <xdr:grpSp>
      <xdr:nvGrpSpPr>
        <xdr:cNvPr id="22" name="Agrupar 21"/>
        <xdr:cNvGrpSpPr/>
      </xdr:nvGrpSpPr>
      <xdr:grpSpPr>
        <a:xfrm>
          <a:off x="1416843" y="47624"/>
          <a:ext cx="6858000" cy="785813"/>
          <a:chOff x="1583531" y="23812"/>
          <a:chExt cx="6858000" cy="785813"/>
        </a:xfrm>
      </xdr:grpSpPr>
      <xdr:sp macro="" textlink="">
        <xdr:nvSpPr>
          <xdr:cNvPr id="18" name="Arredondar Retângulo no Mesmo Canto Lateral 17"/>
          <xdr:cNvSpPr/>
        </xdr:nvSpPr>
        <xdr:spPr>
          <a:xfrm>
            <a:off x="1583531" y="214314"/>
            <a:ext cx="6858000" cy="535782"/>
          </a:xfrm>
          <a:prstGeom prst="round2SameRect">
            <a:avLst>
              <a:gd name="adj1" fmla="val 26667"/>
              <a:gd name="adj2" fmla="val 0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/>
          <xdr:cNvSpPr txBox="1"/>
        </xdr:nvSpPr>
        <xdr:spPr>
          <a:xfrm>
            <a:off x="2238375" y="297656"/>
            <a:ext cx="3750469" cy="38100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0" cap="none" spc="0">
                <a:ln w="22225">
                  <a:solidFill>
                    <a:schemeClr val="bg1"/>
                  </a:solidFill>
                  <a:prstDash val="solid"/>
                </a:ln>
                <a:noFill/>
                <a:effectLst/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600" b="0" cap="none" spc="0" baseline="0">
                <a:ln w="22225">
                  <a:solidFill>
                    <a:schemeClr val="bg1"/>
                  </a:solidFill>
                  <a:prstDash val="solid"/>
                </a:ln>
                <a:noFill/>
                <a:effectLst/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600" b="0" cap="none" spc="0">
              <a:ln w="22225">
                <a:solidFill>
                  <a:schemeClr val="bg1"/>
                </a:solidFill>
                <a:prstDash val="solid"/>
              </a:ln>
              <a:noFill/>
              <a:effectLst/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0" name="Imagem 19"/>
          <xdr:cNvPicPr>
            <a:picLocks noChangeAspect="1"/>
          </xdr:cNvPicPr>
        </xdr:nvPicPr>
        <xdr:blipFill>
          <a:blip xmlns:r="http://schemas.openxmlformats.org/officeDocument/2006/relationships" r:embed="rId6">
            <a:grayscl/>
          </a:blip>
          <a:stretch>
            <a:fillRect/>
          </a:stretch>
        </xdr:blipFill>
        <xdr:spPr>
          <a:xfrm>
            <a:off x="1619253" y="23812"/>
            <a:ext cx="617624" cy="78581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1</xdr:rowOff>
    </xdr:from>
    <xdr:to>
      <xdr:col>0</xdr:col>
      <xdr:colOff>1297781</xdr:colOff>
      <xdr:row>13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3501"/>
              <a:ext cx="1297781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bata" refreshedDate="45673.898404861109" createdVersion="6" refreshedVersion="6" minRefreshableVersion="3" recordCount="27">
  <cacheSource type="worksheet">
    <worksheetSource name="tbl_operations"/>
  </cacheSource>
  <cacheFields count="8">
    <cacheField name="Data" numFmtId="16">
      <sharedItems containsSemiMixedTypes="0" containsNonDate="0" containsDate="1" containsString="0" minDate="2025-01-01T00:00:00" maxDate="2025-03-28T00:00:00"/>
    </cacheField>
    <cacheField name="Mês" numFmtId="1">
      <sharedItems containsSemiMixedTypes="0" containsString="0" containsNumber="1" containsInteger="1" minValue="1" maxValue="3" count="3">
        <n v="1"/>
        <n v="2"/>
        <n v="3"/>
      </sharedItems>
    </cacheField>
    <cacheField name="Tipo" numFmtId="0">
      <sharedItems count="2">
        <s v="Saida"/>
        <s v="Entrada"/>
      </sharedItems>
    </cacheField>
    <cacheField name="Categoria" numFmtId="0">
      <sharedItems count="8">
        <s v="Alimentação"/>
        <s v="Serviços"/>
        <s v="Transporte"/>
        <s v="Saúde"/>
        <s v="Lazer"/>
        <s v="Renda Fixa"/>
        <s v="Comissão"/>
        <s v="Extra"/>
      </sharedItems>
    </cacheField>
    <cacheField name="Descrição" numFmtId="0">
      <sharedItems count="11">
        <s v="Supermercado"/>
        <s v="Energia elétrica"/>
        <s v="Internet"/>
        <s v="Combustível"/>
        <s v="Farmácia"/>
        <s v="Lazer"/>
        <s v="Salário"/>
        <s v="Freelance"/>
        <s v="Venda de itens usados"/>
        <s v="Reembolso"/>
        <s v="Aluguel recebido"/>
      </sharedItems>
    </cacheField>
    <cacheField name="Valor" numFmtId="8">
      <sharedItems containsSemiMixedTypes="0" containsString="0" containsNumber="1" containsInteger="1" minValue="75" maxValue="2500"/>
    </cacheField>
    <cacheField name="Operação Bancária" numFmtId="0">
      <sharedItems containsNonDate="0" containsString="0" containsBlank="1"/>
    </cacheField>
    <cacheField name="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d v="2025-01-05T00:00:00"/>
    <x v="0"/>
    <x v="0"/>
    <x v="0"/>
    <x v="0"/>
    <n v="150"/>
    <m/>
    <m/>
  </r>
  <r>
    <d v="2025-01-10T00:00:00"/>
    <x v="0"/>
    <x v="0"/>
    <x v="1"/>
    <x v="1"/>
    <n v="200"/>
    <m/>
    <m/>
  </r>
  <r>
    <d v="2025-01-15T00:00:00"/>
    <x v="0"/>
    <x v="0"/>
    <x v="1"/>
    <x v="2"/>
    <n v="80"/>
    <m/>
    <m/>
  </r>
  <r>
    <d v="2025-01-20T00:00:00"/>
    <x v="0"/>
    <x v="0"/>
    <x v="2"/>
    <x v="3"/>
    <n v="300"/>
    <m/>
    <m/>
  </r>
  <r>
    <d v="2025-01-25T00:00:00"/>
    <x v="0"/>
    <x v="0"/>
    <x v="3"/>
    <x v="4"/>
    <n v="120"/>
    <m/>
    <m/>
  </r>
  <r>
    <d v="2025-01-28T00:00:00"/>
    <x v="0"/>
    <x v="0"/>
    <x v="4"/>
    <x v="5"/>
    <n v="250"/>
    <m/>
    <m/>
  </r>
  <r>
    <d v="2025-01-01T00:00:00"/>
    <x v="0"/>
    <x v="1"/>
    <x v="5"/>
    <x v="6"/>
    <n v="2500"/>
    <m/>
    <m/>
  </r>
  <r>
    <d v="2025-01-10T00:00:00"/>
    <x v="0"/>
    <x v="1"/>
    <x v="6"/>
    <x v="7"/>
    <n v="300"/>
    <m/>
    <m/>
  </r>
  <r>
    <d v="2025-01-20T00:00:00"/>
    <x v="0"/>
    <x v="1"/>
    <x v="7"/>
    <x v="8"/>
    <n v="150"/>
    <m/>
    <m/>
  </r>
  <r>
    <d v="2025-02-02T00:00:00"/>
    <x v="1"/>
    <x v="0"/>
    <x v="0"/>
    <x v="0"/>
    <n v="180"/>
    <m/>
    <m/>
  </r>
  <r>
    <d v="2025-02-08T00:00:00"/>
    <x v="1"/>
    <x v="0"/>
    <x v="1"/>
    <x v="1"/>
    <n v="210"/>
    <m/>
    <m/>
  </r>
  <r>
    <d v="2025-02-14T00:00:00"/>
    <x v="1"/>
    <x v="0"/>
    <x v="1"/>
    <x v="2"/>
    <n v="75"/>
    <m/>
    <m/>
  </r>
  <r>
    <d v="2025-02-19T00:00:00"/>
    <x v="1"/>
    <x v="0"/>
    <x v="2"/>
    <x v="3"/>
    <n v="280"/>
    <m/>
    <m/>
  </r>
  <r>
    <d v="2025-02-22T00:00:00"/>
    <x v="1"/>
    <x v="0"/>
    <x v="3"/>
    <x v="4"/>
    <n v="100"/>
    <m/>
    <m/>
  </r>
  <r>
    <d v="2025-02-26T00:00:00"/>
    <x v="1"/>
    <x v="0"/>
    <x v="4"/>
    <x v="5"/>
    <n v="220"/>
    <m/>
    <m/>
  </r>
  <r>
    <d v="2025-02-01T00:00:00"/>
    <x v="1"/>
    <x v="1"/>
    <x v="5"/>
    <x v="6"/>
    <n v="2500"/>
    <m/>
    <m/>
  </r>
  <r>
    <d v="2025-02-12T00:00:00"/>
    <x v="1"/>
    <x v="1"/>
    <x v="6"/>
    <x v="7"/>
    <n v="350"/>
    <m/>
    <m/>
  </r>
  <r>
    <d v="2025-02-25T00:00:00"/>
    <x v="1"/>
    <x v="1"/>
    <x v="7"/>
    <x v="9"/>
    <n v="100"/>
    <m/>
    <m/>
  </r>
  <r>
    <d v="2025-03-03T00:00:00"/>
    <x v="2"/>
    <x v="0"/>
    <x v="0"/>
    <x v="0"/>
    <n v="160"/>
    <m/>
    <m/>
  </r>
  <r>
    <d v="2025-03-07T00:00:00"/>
    <x v="2"/>
    <x v="0"/>
    <x v="1"/>
    <x v="1"/>
    <n v="220"/>
    <m/>
    <m/>
  </r>
  <r>
    <d v="2025-03-13T00:00:00"/>
    <x v="2"/>
    <x v="0"/>
    <x v="1"/>
    <x v="2"/>
    <n v="90"/>
    <m/>
    <m/>
  </r>
  <r>
    <d v="2025-03-18T00:00:00"/>
    <x v="2"/>
    <x v="0"/>
    <x v="2"/>
    <x v="3"/>
    <n v="300"/>
    <m/>
    <m/>
  </r>
  <r>
    <d v="2025-03-23T00:00:00"/>
    <x v="2"/>
    <x v="0"/>
    <x v="3"/>
    <x v="4"/>
    <n v="110"/>
    <m/>
    <m/>
  </r>
  <r>
    <d v="2025-03-27T00:00:00"/>
    <x v="2"/>
    <x v="0"/>
    <x v="4"/>
    <x v="5"/>
    <n v="260"/>
    <m/>
    <m/>
  </r>
  <r>
    <d v="2025-03-01T00:00:00"/>
    <x v="2"/>
    <x v="1"/>
    <x v="5"/>
    <x v="6"/>
    <n v="2500"/>
    <m/>
    <m/>
  </r>
  <r>
    <d v="2025-03-10T00:00:00"/>
    <x v="2"/>
    <x v="1"/>
    <x v="6"/>
    <x v="7"/>
    <n v="400"/>
    <m/>
    <m/>
  </r>
  <r>
    <d v="2025-03-22T00:00:00"/>
    <x v="2"/>
    <x v="1"/>
    <x v="7"/>
    <x v="10"/>
    <n v="2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3:H7" firstHeaderRow="1" firstDataRow="1" firstDataCol="1" rowPageCount="1" colPageCount="1"/>
  <pivotFields count="8">
    <pivotField numFmtId="16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9">
        <item x="0"/>
        <item x="6"/>
        <item x="7"/>
        <item x="4"/>
        <item x="5"/>
        <item x="3"/>
        <item x="1"/>
        <item x="2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4">
    <i>
      <x v="1"/>
    </i>
    <i>
      <x v="2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3:C9" firstHeaderRow="1" firstDataRow="1" firstDataCol="1" rowPageCount="1" colPageCount="1"/>
  <pivotFields count="8">
    <pivotField numFmtId="16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9">
        <item x="0"/>
        <item x="6"/>
        <item x="7"/>
        <item x="4"/>
        <item x="5"/>
        <item x="3"/>
        <item x="1"/>
        <item x="2"/>
        <item t="default"/>
      </items>
    </pivotField>
    <pivotField showAll="0">
      <items count="12">
        <item x="10"/>
        <item x="3"/>
        <item x="1"/>
        <item x="4"/>
        <item x="7"/>
        <item x="2"/>
        <item x="5"/>
        <item x="9"/>
        <item x="6"/>
        <item x="0"/>
        <item x="8"/>
        <item t="default"/>
      </items>
    </pivotField>
    <pivotField dataField="1" numFmtId="8" showAll="0"/>
    <pivotField showAll="0"/>
    <pivotField showAll="0"/>
  </pivotFields>
  <rowFields count="1">
    <field x="3"/>
  </rowFields>
  <rowItems count="6">
    <i>
      <x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2"/>
    <pivotTable tabId="2" name="Tabela dinâmica1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tables/table1.xml><?xml version="1.0" encoding="utf-8"?>
<table xmlns="http://schemas.openxmlformats.org/spreadsheetml/2006/main" id="1" name="tbl_operations" displayName="tbl_operations" ref="A1:H28" totalsRowShown="0">
  <autoFilter ref="A1:H28">
    <filterColumn colId="2">
      <filters>
        <filter val="Entrada"/>
      </filters>
    </filterColumn>
  </autoFilter>
  <tableColumns count="8">
    <tableColumn id="1" name="Data" dataDxfId="2"/>
    <tableColumn id="8" name="Mês" dataDxfId="1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DxfId="0"/>
    <tableColumn id="6" name="Operação Bancária"/>
    <tableColumn id="7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8" workbookViewId="0">
      <selection activeCell="F8" sqref="F8:F28"/>
    </sheetView>
  </sheetViews>
  <sheetFormatPr defaultRowHeight="15" x14ac:dyDescent="0.25"/>
  <cols>
    <col min="2" max="2" width="10.42578125" style="3" bestFit="1" customWidth="1"/>
    <col min="4" max="4" width="11.5703125" customWidth="1"/>
    <col min="5" max="5" width="21.140625" bestFit="1" customWidth="1"/>
    <col min="6" max="6" width="10.7109375" bestFit="1" customWidth="1"/>
    <col min="7" max="7" width="19.42578125" customWidth="1"/>
  </cols>
  <sheetData>
    <row r="1" spans="1:8" x14ac:dyDescent="0.25">
      <c r="A1" t="s">
        <v>0</v>
      </c>
      <c r="B1" s="3" t="s">
        <v>27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idden="1" x14ac:dyDescent="0.25">
      <c r="A2" s="1">
        <v>45662</v>
      </c>
      <c r="B2" s="4">
        <f>MONTH(tbl_operations[[#This Row],[Data]])</f>
        <v>1</v>
      </c>
      <c r="C2" t="s">
        <v>7</v>
      </c>
      <c r="D2" t="s">
        <v>18</v>
      </c>
      <c r="E2" t="s">
        <v>8</v>
      </c>
      <c r="F2" s="2">
        <v>150</v>
      </c>
    </row>
    <row r="3" spans="1:8" hidden="1" x14ac:dyDescent="0.25">
      <c r="A3" s="1">
        <v>45667</v>
      </c>
      <c r="B3" s="4">
        <f>MONTH(tbl_operations[[#This Row],[Data]])</f>
        <v>1</v>
      </c>
      <c r="C3" t="s">
        <v>7</v>
      </c>
      <c r="D3" t="s">
        <v>21</v>
      </c>
      <c r="E3" t="s">
        <v>9</v>
      </c>
      <c r="F3" s="2">
        <v>200</v>
      </c>
    </row>
    <row r="4" spans="1:8" hidden="1" x14ac:dyDescent="0.25">
      <c r="A4" s="1">
        <v>45672</v>
      </c>
      <c r="B4" s="4">
        <f>MONTH(tbl_operations[[#This Row],[Data]])</f>
        <v>1</v>
      </c>
      <c r="C4" t="s">
        <v>7</v>
      </c>
      <c r="D4" t="s">
        <v>21</v>
      </c>
      <c r="E4" t="s">
        <v>10</v>
      </c>
      <c r="F4" s="2">
        <v>80</v>
      </c>
    </row>
    <row r="5" spans="1:8" hidden="1" x14ac:dyDescent="0.25">
      <c r="A5" s="1">
        <v>45677</v>
      </c>
      <c r="B5" s="4">
        <f>MONTH(tbl_operations[[#This Row],[Data]])</f>
        <v>1</v>
      </c>
      <c r="C5" t="s">
        <v>7</v>
      </c>
      <c r="D5" t="s">
        <v>19</v>
      </c>
      <c r="E5" t="s">
        <v>11</v>
      </c>
      <c r="F5" s="2">
        <v>300</v>
      </c>
    </row>
    <row r="6" spans="1:8" hidden="1" x14ac:dyDescent="0.25">
      <c r="A6" s="1">
        <v>45682</v>
      </c>
      <c r="B6" s="4">
        <f>MONTH(tbl_operations[[#This Row],[Data]])</f>
        <v>1</v>
      </c>
      <c r="C6" t="s">
        <v>7</v>
      </c>
      <c r="D6" t="s">
        <v>20</v>
      </c>
      <c r="E6" t="s">
        <v>12</v>
      </c>
      <c r="F6" s="2">
        <v>120</v>
      </c>
    </row>
    <row r="7" spans="1:8" hidden="1" x14ac:dyDescent="0.25">
      <c r="A7" s="1">
        <v>45685</v>
      </c>
      <c r="B7" s="4">
        <f>MONTH(tbl_operations[[#This Row],[Data]])</f>
        <v>1</v>
      </c>
      <c r="C7" t="s">
        <v>7</v>
      </c>
      <c r="D7" t="s">
        <v>13</v>
      </c>
      <c r="E7" t="s">
        <v>13</v>
      </c>
      <c r="F7" s="2">
        <v>250</v>
      </c>
    </row>
    <row r="8" spans="1:8" x14ac:dyDescent="0.25">
      <c r="A8" s="1">
        <v>45658</v>
      </c>
      <c r="B8" s="4">
        <f>MONTH(tbl_operations[[#This Row],[Data]])</f>
        <v>1</v>
      </c>
      <c r="C8" t="s">
        <v>23</v>
      </c>
      <c r="D8" t="s">
        <v>24</v>
      </c>
      <c r="E8" t="s">
        <v>22</v>
      </c>
      <c r="F8" s="2">
        <v>2500</v>
      </c>
    </row>
    <row r="9" spans="1:8" x14ac:dyDescent="0.25">
      <c r="A9" s="1">
        <v>45667</v>
      </c>
      <c r="B9" s="4">
        <f>MONTH(tbl_operations[[#This Row],[Data]])</f>
        <v>1</v>
      </c>
      <c r="C9" t="s">
        <v>23</v>
      </c>
      <c r="D9" t="s">
        <v>25</v>
      </c>
      <c r="E9" t="s">
        <v>14</v>
      </c>
      <c r="F9" s="2">
        <v>300</v>
      </c>
    </row>
    <row r="10" spans="1:8" x14ac:dyDescent="0.25">
      <c r="A10" s="1">
        <v>45677</v>
      </c>
      <c r="B10" s="4">
        <f>MONTH(tbl_operations[[#This Row],[Data]])</f>
        <v>1</v>
      </c>
      <c r="C10" t="s">
        <v>23</v>
      </c>
      <c r="D10" t="s">
        <v>26</v>
      </c>
      <c r="E10" t="s">
        <v>15</v>
      </c>
      <c r="F10" s="2">
        <v>150</v>
      </c>
    </row>
    <row r="11" spans="1:8" hidden="1" x14ac:dyDescent="0.25">
      <c r="A11" s="1">
        <v>45690</v>
      </c>
      <c r="B11" s="4">
        <f>MONTH(tbl_operations[[#This Row],[Data]])</f>
        <v>2</v>
      </c>
      <c r="C11" t="s">
        <v>7</v>
      </c>
      <c r="D11" t="s">
        <v>18</v>
      </c>
      <c r="E11" t="s">
        <v>8</v>
      </c>
      <c r="F11" s="2">
        <v>180</v>
      </c>
    </row>
    <row r="12" spans="1:8" hidden="1" x14ac:dyDescent="0.25">
      <c r="A12" s="1">
        <v>45696</v>
      </c>
      <c r="B12" s="4">
        <f>MONTH(tbl_operations[[#This Row],[Data]])</f>
        <v>2</v>
      </c>
      <c r="C12" t="s">
        <v>7</v>
      </c>
      <c r="D12" t="s">
        <v>21</v>
      </c>
      <c r="E12" t="s">
        <v>9</v>
      </c>
      <c r="F12" s="2">
        <v>210</v>
      </c>
    </row>
    <row r="13" spans="1:8" hidden="1" x14ac:dyDescent="0.25">
      <c r="A13" s="1">
        <v>45702</v>
      </c>
      <c r="B13" s="4">
        <f>MONTH(tbl_operations[[#This Row],[Data]])</f>
        <v>2</v>
      </c>
      <c r="C13" t="s">
        <v>7</v>
      </c>
      <c r="D13" t="s">
        <v>21</v>
      </c>
      <c r="E13" t="s">
        <v>10</v>
      </c>
      <c r="F13" s="2">
        <v>75</v>
      </c>
    </row>
    <row r="14" spans="1:8" hidden="1" x14ac:dyDescent="0.25">
      <c r="A14" s="1">
        <v>45707</v>
      </c>
      <c r="B14" s="4">
        <f>MONTH(tbl_operations[[#This Row],[Data]])</f>
        <v>2</v>
      </c>
      <c r="C14" t="s">
        <v>7</v>
      </c>
      <c r="D14" t="s">
        <v>19</v>
      </c>
      <c r="E14" t="s">
        <v>11</v>
      </c>
      <c r="F14" s="2">
        <v>280</v>
      </c>
    </row>
    <row r="15" spans="1:8" hidden="1" x14ac:dyDescent="0.25">
      <c r="A15" s="1">
        <v>45710</v>
      </c>
      <c r="B15" s="4">
        <f>MONTH(tbl_operations[[#This Row],[Data]])</f>
        <v>2</v>
      </c>
      <c r="C15" t="s">
        <v>7</v>
      </c>
      <c r="D15" t="s">
        <v>20</v>
      </c>
      <c r="E15" t="s">
        <v>12</v>
      </c>
      <c r="F15" s="2">
        <v>100</v>
      </c>
    </row>
    <row r="16" spans="1:8" hidden="1" x14ac:dyDescent="0.25">
      <c r="A16" s="1">
        <v>45714</v>
      </c>
      <c r="B16" s="4">
        <f>MONTH(tbl_operations[[#This Row],[Data]])</f>
        <v>2</v>
      </c>
      <c r="C16" t="s">
        <v>7</v>
      </c>
      <c r="D16" t="s">
        <v>13</v>
      </c>
      <c r="E16" t="s">
        <v>13</v>
      </c>
      <c r="F16" s="2">
        <v>220</v>
      </c>
    </row>
    <row r="17" spans="1:6" x14ac:dyDescent="0.25">
      <c r="A17" s="1">
        <v>45689</v>
      </c>
      <c r="B17" s="4">
        <f>MONTH(tbl_operations[[#This Row],[Data]])</f>
        <v>2</v>
      </c>
      <c r="C17" t="s">
        <v>23</v>
      </c>
      <c r="D17" t="s">
        <v>24</v>
      </c>
      <c r="E17" t="s">
        <v>22</v>
      </c>
      <c r="F17" s="2">
        <v>2500</v>
      </c>
    </row>
    <row r="18" spans="1:6" x14ac:dyDescent="0.25">
      <c r="A18" s="1">
        <v>45700</v>
      </c>
      <c r="B18" s="4">
        <f>MONTH(tbl_operations[[#This Row],[Data]])</f>
        <v>2</v>
      </c>
      <c r="C18" t="s">
        <v>23</v>
      </c>
      <c r="D18" t="s">
        <v>25</v>
      </c>
      <c r="E18" t="s">
        <v>14</v>
      </c>
      <c r="F18" s="2">
        <v>350</v>
      </c>
    </row>
    <row r="19" spans="1:6" x14ac:dyDescent="0.25">
      <c r="A19" s="1">
        <v>45713</v>
      </c>
      <c r="B19" s="4">
        <f>MONTH(tbl_operations[[#This Row],[Data]])</f>
        <v>2</v>
      </c>
      <c r="C19" t="s">
        <v>23</v>
      </c>
      <c r="D19" t="s">
        <v>26</v>
      </c>
      <c r="E19" t="s">
        <v>16</v>
      </c>
      <c r="F19" s="2">
        <v>100</v>
      </c>
    </row>
    <row r="20" spans="1:6" hidden="1" x14ac:dyDescent="0.25">
      <c r="A20" s="1">
        <v>45719</v>
      </c>
      <c r="B20" s="4">
        <f>MONTH(tbl_operations[[#This Row],[Data]])</f>
        <v>3</v>
      </c>
      <c r="C20" t="s">
        <v>7</v>
      </c>
      <c r="D20" t="s">
        <v>18</v>
      </c>
      <c r="E20" t="s">
        <v>8</v>
      </c>
      <c r="F20" s="2">
        <v>160</v>
      </c>
    </row>
    <row r="21" spans="1:6" hidden="1" x14ac:dyDescent="0.25">
      <c r="A21" s="1">
        <v>45723</v>
      </c>
      <c r="B21" s="4">
        <f>MONTH(tbl_operations[[#This Row],[Data]])</f>
        <v>3</v>
      </c>
      <c r="C21" t="s">
        <v>7</v>
      </c>
      <c r="D21" t="s">
        <v>21</v>
      </c>
      <c r="E21" t="s">
        <v>9</v>
      </c>
      <c r="F21" s="2">
        <v>220</v>
      </c>
    </row>
    <row r="22" spans="1:6" hidden="1" x14ac:dyDescent="0.25">
      <c r="A22" s="1">
        <v>45729</v>
      </c>
      <c r="B22" s="4">
        <f>MONTH(tbl_operations[[#This Row],[Data]])</f>
        <v>3</v>
      </c>
      <c r="C22" t="s">
        <v>7</v>
      </c>
      <c r="D22" t="s">
        <v>21</v>
      </c>
      <c r="E22" t="s">
        <v>10</v>
      </c>
      <c r="F22" s="2">
        <v>90</v>
      </c>
    </row>
    <row r="23" spans="1:6" hidden="1" x14ac:dyDescent="0.25">
      <c r="A23" s="1">
        <v>45734</v>
      </c>
      <c r="B23" s="4">
        <f>MONTH(tbl_operations[[#This Row],[Data]])</f>
        <v>3</v>
      </c>
      <c r="C23" t="s">
        <v>7</v>
      </c>
      <c r="D23" t="s">
        <v>19</v>
      </c>
      <c r="E23" t="s">
        <v>11</v>
      </c>
      <c r="F23" s="2">
        <v>300</v>
      </c>
    </row>
    <row r="24" spans="1:6" hidden="1" x14ac:dyDescent="0.25">
      <c r="A24" s="1">
        <v>45739</v>
      </c>
      <c r="B24" s="4">
        <f>MONTH(tbl_operations[[#This Row],[Data]])</f>
        <v>3</v>
      </c>
      <c r="C24" t="s">
        <v>7</v>
      </c>
      <c r="D24" t="s">
        <v>20</v>
      </c>
      <c r="E24" t="s">
        <v>12</v>
      </c>
      <c r="F24" s="2">
        <v>110</v>
      </c>
    </row>
    <row r="25" spans="1:6" hidden="1" x14ac:dyDescent="0.25">
      <c r="A25" s="1">
        <v>45743</v>
      </c>
      <c r="B25" s="4">
        <f>MONTH(tbl_operations[[#This Row],[Data]])</f>
        <v>3</v>
      </c>
      <c r="C25" t="s">
        <v>7</v>
      </c>
      <c r="D25" t="s">
        <v>13</v>
      </c>
      <c r="E25" t="s">
        <v>13</v>
      </c>
      <c r="F25" s="2">
        <v>260</v>
      </c>
    </row>
    <row r="26" spans="1:6" x14ac:dyDescent="0.25">
      <c r="A26" s="1">
        <v>45717</v>
      </c>
      <c r="B26" s="4">
        <f>MONTH(tbl_operations[[#This Row],[Data]])</f>
        <v>3</v>
      </c>
      <c r="C26" t="s">
        <v>23</v>
      </c>
      <c r="D26" t="s">
        <v>24</v>
      </c>
      <c r="E26" t="s">
        <v>22</v>
      </c>
      <c r="F26" s="2">
        <v>2500</v>
      </c>
    </row>
    <row r="27" spans="1:6" x14ac:dyDescent="0.25">
      <c r="A27" s="1">
        <v>45726</v>
      </c>
      <c r="B27" s="4">
        <f>MONTH(tbl_operations[[#This Row],[Data]])</f>
        <v>3</v>
      </c>
      <c r="C27" t="s">
        <v>23</v>
      </c>
      <c r="D27" t="s">
        <v>25</v>
      </c>
      <c r="E27" t="s">
        <v>14</v>
      </c>
      <c r="F27" s="2">
        <v>400</v>
      </c>
    </row>
    <row r="28" spans="1:6" x14ac:dyDescent="0.25">
      <c r="A28" s="1">
        <v>45738</v>
      </c>
      <c r="B28" s="4">
        <f>MONTH(tbl_operations[[#This Row],[Data]])</f>
        <v>3</v>
      </c>
      <c r="C28" t="s">
        <v>23</v>
      </c>
      <c r="D28" t="s">
        <v>26</v>
      </c>
      <c r="E28" t="s">
        <v>17</v>
      </c>
      <c r="F28" s="2"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H6" sqref="H6"/>
    </sheetView>
  </sheetViews>
  <sheetFormatPr defaultRowHeight="15" x14ac:dyDescent="0.25"/>
  <cols>
    <col min="2" max="2" width="18" bestFit="1" customWidth="1"/>
    <col min="3" max="3" width="13.85546875" bestFit="1" customWidth="1"/>
    <col min="7" max="7" width="18" customWidth="1"/>
    <col min="8" max="8" width="13.85546875" bestFit="1" customWidth="1"/>
  </cols>
  <sheetData>
    <row r="1" spans="2:8" x14ac:dyDescent="0.25">
      <c r="B1" s="5" t="s">
        <v>1</v>
      </c>
      <c r="C1" t="s">
        <v>7</v>
      </c>
      <c r="G1" s="5" t="s">
        <v>1</v>
      </c>
      <c r="H1" t="s">
        <v>23</v>
      </c>
    </row>
    <row r="3" spans="2:8" x14ac:dyDescent="0.25">
      <c r="B3" s="5" t="s">
        <v>28</v>
      </c>
      <c r="C3" t="s">
        <v>30</v>
      </c>
      <c r="G3" s="5" t="s">
        <v>28</v>
      </c>
      <c r="H3" t="s">
        <v>30</v>
      </c>
    </row>
    <row r="4" spans="2:8" x14ac:dyDescent="0.25">
      <c r="B4" s="6" t="s">
        <v>18</v>
      </c>
      <c r="C4" s="7">
        <v>160</v>
      </c>
      <c r="G4" s="6" t="s">
        <v>25</v>
      </c>
      <c r="H4" s="7">
        <v>400</v>
      </c>
    </row>
    <row r="5" spans="2:8" x14ac:dyDescent="0.25">
      <c r="B5" s="6" t="s">
        <v>13</v>
      </c>
      <c r="C5" s="7">
        <v>260</v>
      </c>
      <c r="G5" s="6" t="s">
        <v>26</v>
      </c>
      <c r="H5" s="7">
        <v>200</v>
      </c>
    </row>
    <row r="6" spans="2:8" x14ac:dyDescent="0.25">
      <c r="B6" s="6" t="s">
        <v>20</v>
      </c>
      <c r="C6" s="7">
        <v>110</v>
      </c>
      <c r="G6" s="6" t="s">
        <v>24</v>
      </c>
      <c r="H6" s="7">
        <v>2500</v>
      </c>
    </row>
    <row r="7" spans="2:8" x14ac:dyDescent="0.25">
      <c r="B7" s="6" t="s">
        <v>21</v>
      </c>
      <c r="C7" s="7">
        <v>310</v>
      </c>
      <c r="G7" s="6" t="s">
        <v>29</v>
      </c>
      <c r="H7" s="7">
        <v>3100</v>
      </c>
    </row>
    <row r="8" spans="2:8" x14ac:dyDescent="0.25">
      <c r="B8" s="6" t="s">
        <v>19</v>
      </c>
      <c r="C8" s="7">
        <v>300</v>
      </c>
    </row>
    <row r="9" spans="2:8" x14ac:dyDescent="0.25">
      <c r="B9" s="6" t="s">
        <v>29</v>
      </c>
      <c r="C9" s="7">
        <v>1140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U19"/>
  <sheetViews>
    <sheetView showGridLines="0" showRowColHeaders="0" tabSelected="1" zoomScale="80" zoomScaleNormal="80" workbookViewId="0">
      <selection activeCell="A17" sqref="A17"/>
    </sheetView>
  </sheetViews>
  <sheetFormatPr defaultColWidth="0" defaultRowHeight="15" x14ac:dyDescent="0.25"/>
  <cols>
    <col min="1" max="1" width="19.5703125" style="8" customWidth="1"/>
    <col min="2" max="21" width="9.140625" style="9" customWidth="1"/>
    <col min="22" max="16384" width="9.140625" hidden="1"/>
  </cols>
  <sheetData>
    <row r="19" spans="19:19" x14ac:dyDescent="0.25">
      <c r="S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Tabata</dc:creator>
  <cp:lastModifiedBy>Tabata</cp:lastModifiedBy>
  <dcterms:created xsi:type="dcterms:W3CDTF">2025-01-16T19:33:39Z</dcterms:created>
  <dcterms:modified xsi:type="dcterms:W3CDTF">2025-01-17T01:14:31Z</dcterms:modified>
</cp:coreProperties>
</file>